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defaultThemeVersion="124226"/>
  <bookViews>
    <workbookView xWindow="-120" yWindow="-120" windowWidth="20730" windowHeight="11160" tabRatio="631" firstSheet="1" activeTab="1"/>
  </bookViews>
  <sheets>
    <sheet name="DATOS" sheetId="3" state="hidden" r:id="rId1"/>
    <sheet name=" PM consolidado para seguimient" sheetId="1" r:id="rId2"/>
  </sheets>
  <definedNames>
    <definedName name="_xlnm._FilterDatabase" localSheetId="1" hidden="1">' PM consolidado para seguimient'!$A$6:$AM$97</definedName>
    <definedName name="acción">#REF!</definedName>
    <definedName name="_xlnm.Print_Area" localSheetId="1">' PM consolidado para seguimient'!$A$1:$Y$15</definedName>
    <definedName name="ORIGEN">#REF!</definedName>
    <definedName name="PROCESOS">#REF!</definedName>
    <definedName name="SUBISTEMA">#REF!</definedName>
    <definedName name="_xlnm.Print_Titles" localSheetId="1">' PM consolidado para seguimient'!$1:$6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78" i="1" l="1"/>
  <c r="AA78" i="1"/>
  <c r="Z79" i="1"/>
  <c r="AA79" i="1"/>
  <c r="Z80" i="1"/>
  <c r="AA80" i="1"/>
  <c r="Z81" i="1"/>
  <c r="AA81" i="1"/>
  <c r="Z82" i="1"/>
  <c r="AA82" i="1"/>
  <c r="Z83" i="1"/>
  <c r="AA83" i="1"/>
  <c r="Z84" i="1"/>
  <c r="AA84" i="1"/>
  <c r="Z85" i="1"/>
  <c r="AA85" i="1"/>
  <c r="Z86" i="1"/>
  <c r="AA86" i="1"/>
  <c r="Z87" i="1"/>
  <c r="AA87" i="1"/>
  <c r="Z88" i="1"/>
  <c r="AA88" i="1"/>
  <c r="Z89" i="1"/>
  <c r="AA89" i="1"/>
  <c r="Z90" i="1"/>
  <c r="AA90" i="1"/>
  <c r="Z91" i="1"/>
  <c r="AA91" i="1"/>
  <c r="Z92" i="1"/>
  <c r="AA92" i="1"/>
  <c r="Z93" i="1"/>
  <c r="AA93" i="1"/>
  <c r="Z94" i="1"/>
  <c r="AA94" i="1"/>
  <c r="Z95" i="1"/>
  <c r="AA95" i="1"/>
  <c r="Z96" i="1"/>
  <c r="AA96" i="1"/>
  <c r="Z53" i="1"/>
  <c r="AA53" i="1"/>
  <c r="Z54" i="1"/>
  <c r="AA54" i="1"/>
  <c r="Z55" i="1"/>
  <c r="AA55" i="1"/>
  <c r="Z56" i="1"/>
  <c r="AA56" i="1"/>
  <c r="Z57" i="1"/>
  <c r="AA57" i="1"/>
  <c r="Z58" i="1"/>
  <c r="AA58" i="1"/>
  <c r="Z59" i="1"/>
  <c r="AA59" i="1"/>
  <c r="Z60" i="1"/>
  <c r="AA60" i="1"/>
  <c r="Z61" i="1"/>
  <c r="AA61" i="1"/>
  <c r="Z62" i="1"/>
  <c r="AA62" i="1"/>
  <c r="Z63" i="1"/>
  <c r="AA63" i="1"/>
  <c r="Z64" i="1"/>
  <c r="AA64" i="1"/>
  <c r="Z65" i="1"/>
  <c r="AA65" i="1"/>
  <c r="Z66" i="1"/>
  <c r="AA66" i="1"/>
  <c r="Z67" i="1"/>
  <c r="AA67" i="1"/>
  <c r="Z68" i="1"/>
  <c r="AA68" i="1"/>
  <c r="Z69" i="1"/>
  <c r="AA69" i="1"/>
  <c r="Z70" i="1"/>
  <c r="AA70" i="1"/>
  <c r="Z71" i="1"/>
  <c r="AA71" i="1"/>
  <c r="Z72" i="1"/>
  <c r="AA72" i="1"/>
  <c r="Z73" i="1"/>
  <c r="AA73" i="1"/>
  <c r="Z74" i="1"/>
  <c r="AA74" i="1"/>
  <c r="Z75" i="1"/>
  <c r="AA75" i="1"/>
  <c r="Z76" i="1"/>
  <c r="AA76" i="1"/>
  <c r="Z77" i="1"/>
  <c r="AA77" i="1"/>
  <c r="AA52" i="1" l="1"/>
  <c r="Z52" i="1"/>
  <c r="AA51" i="1"/>
  <c r="Z51" i="1"/>
  <c r="Z8" i="1" l="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97" i="1"/>
  <c r="Z7" i="1"/>
  <c r="AA41"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2" i="1"/>
  <c r="AA43" i="1"/>
  <c r="AA44" i="1"/>
  <c r="AA45" i="1"/>
  <c r="AA46" i="1"/>
  <c r="AA47" i="1"/>
  <c r="AA48" i="1"/>
  <c r="AA49" i="1"/>
  <c r="AA50" i="1"/>
  <c r="AA97" i="1"/>
  <c r="AA7" i="1"/>
</calcChain>
</file>

<file path=xl/comments1.xml><?xml version="1.0" encoding="utf-8"?>
<comments xmlns="http://schemas.openxmlformats.org/spreadsheetml/2006/main">
  <authors>
    <author>Ivonne Andrea Torres Cruz</author>
    <author>CLAUDIA YANET D'ANTONIO ADAME</author>
    <author>Alejandro Marín Cañón</author>
    <author>Juan Lucas Garzon Segura</author>
    <author>andreska1010@hotmail.com</author>
  </authors>
  <commentList>
    <comment ref="A6" authorId="0">
      <text>
        <r>
          <rPr>
            <b/>
            <sz val="9"/>
            <color indexed="81"/>
            <rFont val="Tahoma"/>
            <family val="2"/>
          </rPr>
          <t>Control Interno:</t>
        </r>
        <r>
          <rPr>
            <sz val="9"/>
            <color indexed="81"/>
            <rFont val="Tahoma"/>
            <family val="2"/>
          </rPr>
          <t xml:space="preserve">
Número que identifica la acción dentro del Plan de Mejoramiento. Es asignado por Control Interno, una vez se valide el Plan de Mejromaiento formulado por el responsable</t>
        </r>
      </text>
    </comment>
    <comment ref="B6" authorId="0">
      <text>
        <r>
          <rPr>
            <b/>
            <sz val="9"/>
            <color indexed="81"/>
            <rFont val="Tahoma"/>
            <family val="2"/>
          </rPr>
          <t>Control Interno:</t>
        </r>
        <r>
          <rPr>
            <sz val="9"/>
            <color indexed="81"/>
            <rFont val="Tahoma"/>
            <family val="2"/>
          </rPr>
          <t xml:space="preserve">
Seleccione de la lista desplegableel proceso donde fue encontrado el Hallazgo / No conformidad - recomendación / Oportunidad de Mejora</t>
        </r>
      </text>
    </comment>
    <comment ref="C6" authorId="1">
      <text>
        <r>
          <rPr>
            <b/>
            <sz val="9"/>
            <color indexed="81"/>
            <rFont val="Tahoma"/>
            <family val="2"/>
          </rPr>
          <t>Control Interno:</t>
        </r>
        <r>
          <rPr>
            <sz val="9"/>
            <color indexed="81"/>
            <rFont val="Tahoma"/>
            <family val="2"/>
          </rPr>
          <t xml:space="preserve">
Código del Hallazgo / No conformidad - recomendación / Oportunidad de Mejora. Asignado por Control Interno de acuerdo con el ranking dentro del Plan de Mejoramiento</t>
        </r>
      </text>
    </comment>
    <comment ref="D6" authorId="1">
      <text>
        <r>
          <rPr>
            <b/>
            <sz val="9"/>
            <color indexed="81"/>
            <rFont val="Tahoma"/>
            <family val="2"/>
          </rPr>
          <t>Control Interno:</t>
        </r>
        <r>
          <rPr>
            <sz val="9"/>
            <color indexed="81"/>
            <rFont val="Tahoma"/>
            <family val="2"/>
          </rPr>
          <t xml:space="preserve">
Seleccione de la lista desplegable si el Hallazgo / No conformidad - recomendación / Oportunidad de Mejora es de origen interno o externo</t>
        </r>
      </text>
    </comment>
    <comment ref="E6" authorId="1">
      <text>
        <r>
          <rPr>
            <b/>
            <sz val="9"/>
            <color indexed="81"/>
            <rFont val="Tahoma"/>
            <family val="2"/>
          </rPr>
          <t>Control Interno:</t>
        </r>
        <r>
          <rPr>
            <sz val="9"/>
            <color indexed="81"/>
            <rFont val="Tahoma"/>
            <family val="2"/>
          </rPr>
          <t xml:space="preserve">
Seleccione de la lista desplegable la fuente del hallazgo, si no corresponde a ninguna fuente, entonces seleccione "OTROS"</t>
        </r>
      </text>
    </comment>
    <comment ref="F6" authorId="0">
      <text>
        <r>
          <rPr>
            <b/>
            <sz val="9"/>
            <color indexed="81"/>
            <rFont val="Tahoma"/>
            <family val="2"/>
          </rPr>
          <t>Control Interno:</t>
        </r>
        <r>
          <rPr>
            <sz val="9"/>
            <color indexed="81"/>
            <rFont val="Tahoma"/>
            <family val="2"/>
          </rPr>
          <t xml:space="preserve">
Escriba el título completo de la auditoría o informe realizado</t>
        </r>
      </text>
    </comment>
    <comment ref="G6" authorId="0">
      <text>
        <r>
          <rPr>
            <b/>
            <sz val="9"/>
            <color indexed="81"/>
            <rFont val="Tahoma"/>
            <family val="2"/>
          </rPr>
          <t>Control Interno:</t>
        </r>
        <r>
          <rPr>
            <sz val="9"/>
            <color indexed="81"/>
            <rFont val="Tahoma"/>
            <family val="2"/>
          </rPr>
          <t xml:space="preserve">
Seleccione de la lista desplegable el nombre del auditor que desarrolló la auditoría</t>
        </r>
      </text>
    </comment>
    <comment ref="H6" authorId="0">
      <text>
        <r>
          <rPr>
            <b/>
            <sz val="9"/>
            <color indexed="81"/>
            <rFont val="Tahoma"/>
            <family val="2"/>
          </rPr>
          <t>Control Interno:</t>
        </r>
        <r>
          <rPr>
            <sz val="9"/>
            <color indexed="81"/>
            <rFont val="Tahoma"/>
            <family val="2"/>
          </rPr>
          <t xml:space="preserve">
Escribir en formato dd-mmm-aaaa la fecha de entrega del informe final de auditoría, ésta debe corresponder a la fecha de la comunicación oficial a los responsables</t>
        </r>
      </text>
    </comment>
    <comment ref="I6" authorId="0">
      <text>
        <r>
          <rPr>
            <b/>
            <sz val="9"/>
            <color indexed="81"/>
            <rFont val="Tahoma"/>
            <family val="2"/>
          </rPr>
          <t>Control Interno:</t>
        </r>
        <r>
          <rPr>
            <sz val="9"/>
            <color indexed="81"/>
            <rFont val="Tahoma"/>
            <family val="2"/>
          </rPr>
          <t xml:space="preserve">
Seleccionar de la lista desplegable si es un Hallazgo ó No conformidad ó recomendación u Oportunidad de Mejora</t>
        </r>
      </text>
    </comment>
    <comment ref="J6" authorId="0">
      <text>
        <r>
          <rPr>
            <b/>
            <sz val="9"/>
            <color indexed="81"/>
            <rFont val="Tahoma"/>
            <family val="2"/>
          </rPr>
          <t>Control Interno:</t>
        </r>
        <r>
          <rPr>
            <sz val="9"/>
            <color indexed="81"/>
            <rFont val="Tahoma"/>
            <family val="2"/>
          </rPr>
          <t xml:space="preserve">
Escribir aquí el Hallazgo / No conformidad - recomendación / Oportunidad de Mejora, tal y como se encuentra en el informe o fuente de información</t>
        </r>
      </text>
    </comment>
    <comment ref="K6" authorId="0">
      <text>
        <r>
          <rPr>
            <b/>
            <sz val="9"/>
            <color indexed="81"/>
            <rFont val="Tahoma"/>
            <family val="2"/>
          </rPr>
          <t>Control Interno:</t>
        </r>
        <r>
          <rPr>
            <sz val="9"/>
            <color indexed="81"/>
            <rFont val="Tahoma"/>
            <family val="2"/>
          </rPr>
          <t xml:space="preserve">
Escriba en formato dd-mmm-aaaa, la fecha en la cual presenta el Plan de Mejormaiento a control Interno. Esta fecha será modificada posteriormente una vez el Plan haya sido validado por Control Interno</t>
        </r>
      </text>
    </comment>
    <comment ref="L6" authorId="2">
      <text>
        <r>
          <rPr>
            <b/>
            <sz val="9"/>
            <color indexed="81"/>
            <rFont val="Tahoma"/>
            <family val="2"/>
          </rPr>
          <t>Alejandro Marín Cañón:</t>
        </r>
        <r>
          <rPr>
            <sz val="9"/>
            <color indexed="81"/>
            <rFont val="Tahoma"/>
            <family val="2"/>
          </rPr>
          <t xml:space="preserve">
Revisar si existen NC o Hallazgos similares en el Plan de mejoramiento institucional</t>
        </r>
      </text>
    </comment>
    <comment ref="M6" authorId="2">
      <text>
        <r>
          <rPr>
            <b/>
            <sz val="9"/>
            <color indexed="81"/>
            <rFont val="Tahoma"/>
            <family val="2"/>
          </rPr>
          <t>Alejandro Marín Cañón:</t>
        </r>
        <r>
          <rPr>
            <sz val="9"/>
            <color indexed="81"/>
            <rFont val="Tahoma"/>
            <family val="2"/>
          </rPr>
          <t xml:space="preserve">
Relacionar los codigos de loas NC o hallazgos relacionados</t>
        </r>
      </text>
    </comment>
    <comment ref="N6" authorId="2">
      <text>
        <r>
          <rPr>
            <b/>
            <sz val="9"/>
            <color indexed="81"/>
            <rFont val="Tahoma"/>
            <family val="2"/>
          </rPr>
          <t>Alejandro Marín Cañón:</t>
        </r>
        <r>
          <rPr>
            <sz val="9"/>
            <color indexed="81"/>
            <rFont val="Tahoma"/>
            <family val="2"/>
          </rPr>
          <t xml:space="preserve">
Revisar si exuste algun riesgo del proceso que prevenga la ocurrencia de la NC o hallazgo</t>
        </r>
      </text>
    </comment>
    <comment ref="O6" authorId="2">
      <text>
        <r>
          <rPr>
            <b/>
            <sz val="9"/>
            <color indexed="81"/>
            <rFont val="Tahoma"/>
            <family val="2"/>
          </rPr>
          <t>Alejandro Marín Cañón:</t>
        </r>
        <r>
          <rPr>
            <sz val="9"/>
            <color indexed="81"/>
            <rFont val="Tahoma"/>
            <family val="2"/>
          </rPr>
          <t xml:space="preserve">
describir el nombre del riesgo o riesgos que previenen la NC o Hallazgo</t>
        </r>
      </text>
    </comment>
    <comment ref="P6" authorId="2">
      <text>
        <r>
          <rPr>
            <b/>
            <sz val="9"/>
            <color indexed="81"/>
            <rFont val="Tahoma"/>
            <family val="2"/>
          </rPr>
          <t>Alejandro Marín Cañón:</t>
        </r>
        <r>
          <rPr>
            <sz val="9"/>
            <color indexed="81"/>
            <rFont val="Tahoma"/>
            <family val="2"/>
          </rPr>
          <t xml:space="preserve">
seleccione de la lista desplegable la metodología de analisis causal que uso
</t>
        </r>
      </text>
    </comment>
    <comment ref="Q6" authorId="1">
      <text>
        <r>
          <rPr>
            <b/>
            <sz val="9"/>
            <color indexed="81"/>
            <rFont val="Tahoma"/>
            <family val="2"/>
          </rPr>
          <t>Control Interno:</t>
        </r>
        <r>
          <rPr>
            <sz val="9"/>
            <color indexed="81"/>
            <rFont val="Tahoma"/>
            <family val="2"/>
          </rPr>
          <t xml:space="preserve">
Realice el análisis de causas, empleando para ello alguna de las siguientes metodologías: 5 ¿por qué?, espina de pescado, lluvia de ideas.</t>
        </r>
      </text>
    </comment>
    <comment ref="R6" authorId="0">
      <text>
        <r>
          <rPr>
            <b/>
            <sz val="9"/>
            <color indexed="81"/>
            <rFont val="Tahoma"/>
            <family val="2"/>
          </rPr>
          <t>Control Interno:</t>
        </r>
        <r>
          <rPr>
            <sz val="9"/>
            <color indexed="81"/>
            <rFont val="Tahoma"/>
            <family val="2"/>
          </rPr>
          <t xml:space="preserve">
Seleccione de la lista desplegable el tipo de acción a formular. Corrección, Correctiva, Preventiva o de Mejora</t>
        </r>
      </text>
    </comment>
    <comment ref="S6" authorId="0">
      <text>
        <r>
          <rPr>
            <b/>
            <sz val="9"/>
            <color indexed="81"/>
            <rFont val="Tahoma"/>
            <family val="2"/>
          </rPr>
          <t>Control Interno:</t>
        </r>
        <r>
          <rPr>
            <sz val="9"/>
            <color indexed="81"/>
            <rFont val="Tahoma"/>
            <family val="2"/>
          </rPr>
          <t xml:space="preserve">
Escriba la acción a realizar iniciando con un verbo duro en infinitivo: hacer, realizar, ejecutar, elaborar, socializar, divulgar, etc., verbos que impliquen acción tangible, que se pueda cuantificar</t>
        </r>
      </text>
    </comment>
    <comment ref="T6" authorId="0">
      <text>
        <r>
          <rPr>
            <b/>
            <sz val="9"/>
            <color indexed="81"/>
            <rFont val="Tahoma"/>
            <family val="2"/>
          </rPr>
          <t>Control Interno:</t>
        </r>
        <r>
          <rPr>
            <sz val="9"/>
            <color indexed="81"/>
            <rFont val="Tahoma"/>
            <family val="2"/>
          </rPr>
          <t xml:space="preserve">
Escriba el nombre o título del indicador que medirá el avance de la acción formulada. Debe ser simple, claro, corto e incluir la característica más relevante de lo que se pretende medir</t>
        </r>
      </text>
    </comment>
    <comment ref="U6" authorId="0">
      <text>
        <r>
          <rPr>
            <b/>
            <sz val="9"/>
            <color indexed="81"/>
            <rFont val="Tahoma"/>
            <family val="2"/>
          </rPr>
          <t>Control Interno:</t>
        </r>
        <r>
          <rPr>
            <sz val="9"/>
            <color indexed="81"/>
            <rFont val="Tahoma"/>
            <family val="2"/>
          </rPr>
          <t xml:space="preserve">
Escriba aquí la fórmula matemática que utilizará para medir las variables</t>
        </r>
      </text>
    </comment>
    <comment ref="AD17" authorId="3">
      <text>
        <r>
          <rPr>
            <b/>
            <sz val="9"/>
            <color indexed="81"/>
            <rFont val="Tahoma"/>
            <family val="2"/>
          </rPr>
          <t>Juan Lucas Garzon Segura:</t>
        </r>
        <r>
          <rPr>
            <sz val="9"/>
            <color indexed="81"/>
            <rFont val="Tahoma"/>
            <family val="2"/>
          </rPr>
          <t xml:space="preserve">
</t>
        </r>
      </text>
    </comment>
    <comment ref="W51" authorId="4">
      <text>
        <r>
          <rPr>
            <b/>
            <sz val="9"/>
            <color indexed="81"/>
            <rFont val="Tahoma"/>
            <family val="2"/>
          </rPr>
          <t>Fecha finalización en formulación 31/03/2020 - se solicita ampliación para el 30/06/2020</t>
        </r>
      </text>
    </comment>
  </commentList>
</comments>
</file>

<file path=xl/sharedStrings.xml><?xml version="1.0" encoding="utf-8"?>
<sst xmlns="http://schemas.openxmlformats.org/spreadsheetml/2006/main" count="2795" uniqueCount="939">
  <si>
    <t>Gestión Estratégica</t>
  </si>
  <si>
    <t>Mejoramiento de Barrios</t>
  </si>
  <si>
    <t>Mejoramiento de Vivienda</t>
  </si>
  <si>
    <t>Otro</t>
  </si>
  <si>
    <t>Código:</t>
  </si>
  <si>
    <t>Vigente desde:</t>
  </si>
  <si>
    <t>Prevención del Daño Antijurídico y Representación Judicial</t>
  </si>
  <si>
    <t>Reasentamientos Humanos</t>
  </si>
  <si>
    <t>Urbanizaciones y Titulación</t>
  </si>
  <si>
    <t>Adquisición de Bienes y Servicios</t>
  </si>
  <si>
    <t>Evaluación de la Gestión</t>
  </si>
  <si>
    <t>Pág.  _________de</t>
  </si>
  <si>
    <t>Acción</t>
  </si>
  <si>
    <t xml:space="preserve">Corrección </t>
  </si>
  <si>
    <t xml:space="preserve">Acción Correctiva </t>
  </si>
  <si>
    <t xml:space="preserve">Acción de Mejora </t>
  </si>
  <si>
    <t>Hallazgo - No conformidad</t>
  </si>
  <si>
    <t>Tipo de Acción</t>
  </si>
  <si>
    <t xml:space="preserve">Origen Interno </t>
  </si>
  <si>
    <t xml:space="preserve">Origen Externo </t>
  </si>
  <si>
    <t xml:space="preserve">No. </t>
  </si>
  <si>
    <t>Proceso Auditado</t>
  </si>
  <si>
    <t>1. Gestión Estratégica</t>
  </si>
  <si>
    <t>2. Gestión de Comunicaciones</t>
  </si>
  <si>
    <t>4. Reasentamientos Humanos</t>
  </si>
  <si>
    <t>5. Mejoramiento de Vivienda</t>
  </si>
  <si>
    <t>6. Mejoramiento de Barrios</t>
  </si>
  <si>
    <t>7. Urbanizaciones y Titulación</t>
  </si>
  <si>
    <t>8. Servicio al Ciudadano</t>
  </si>
  <si>
    <t xml:space="preserve">9. Gestión Administrativa </t>
  </si>
  <si>
    <t xml:space="preserve">10. Gestión Financiera </t>
  </si>
  <si>
    <t>11. Gestión Documental</t>
  </si>
  <si>
    <t>12. Gestión del Talento Humano</t>
  </si>
  <si>
    <t>13. Adquisición de Bienes y Servicios</t>
  </si>
  <si>
    <t>14. Gestión Tecnología de la Información y Comunicaciones</t>
  </si>
  <si>
    <t>15. Gestión del Control Interno Disciplinario</t>
  </si>
  <si>
    <t>16. Evaluación de la Gestión</t>
  </si>
  <si>
    <t>SI</t>
  </si>
  <si>
    <t>NO</t>
  </si>
  <si>
    <t xml:space="preserve">Estado de la acción </t>
  </si>
  <si>
    <t xml:space="preserve">Cerrada </t>
  </si>
  <si>
    <t>Graciela Zabala Rico</t>
  </si>
  <si>
    <t>Auditor Interno</t>
  </si>
  <si>
    <t xml:space="preserve">Ivonne Andrea Torrez Cruz </t>
  </si>
  <si>
    <t xml:space="preserve">Auditor Externo </t>
  </si>
  <si>
    <t>Auditor</t>
  </si>
  <si>
    <t>Proceso responsable de ejecutar la acción o corrección</t>
  </si>
  <si>
    <t xml:space="preserve">Recomendación - Oportunidad de Mejora </t>
  </si>
  <si>
    <t xml:space="preserve">Nombre indicador </t>
  </si>
  <si>
    <t>Fórmula indicador</t>
  </si>
  <si>
    <t>17. Todos los Procesos</t>
  </si>
  <si>
    <t>Causas</t>
  </si>
  <si>
    <t>JEFES</t>
  </si>
  <si>
    <t xml:space="preserve">Jefe Oficina Asesora de Planeación </t>
  </si>
  <si>
    <t xml:space="preserve">Jefe Oficina Asesora de Comunicaciones </t>
  </si>
  <si>
    <t xml:space="preserve">Director Jurídico </t>
  </si>
  <si>
    <t>Director de Reasentamientos</t>
  </si>
  <si>
    <t>Director de Mejoramiento de Vivienda</t>
  </si>
  <si>
    <t>Director de Mejoramiento de Barrios</t>
  </si>
  <si>
    <t>Director de Urbanizaciones y Titulación</t>
  </si>
  <si>
    <t>Director de Gestión Corporativa y CID</t>
  </si>
  <si>
    <t>Subdirector Financiero</t>
  </si>
  <si>
    <t xml:space="preserve">Subdirector Administrativo </t>
  </si>
  <si>
    <t xml:space="preserve">Asesor de Control Interno </t>
  </si>
  <si>
    <t>Proceso</t>
  </si>
  <si>
    <t>En Ejecución Vencida</t>
  </si>
  <si>
    <t>En Ejecución Oportuna</t>
  </si>
  <si>
    <t xml:space="preserve">Acción preventiva </t>
  </si>
  <si>
    <t>3. Prevención del Daño Antijurídico y Representación Judicial</t>
  </si>
  <si>
    <t xml:space="preserve">FORMULACIÓN DE ACCIONES </t>
  </si>
  <si>
    <t>IDENTIFICACIÓN DEL HALLAZGO / NO CONFORMIDAD - RECOMENDACIÓN / OPORTUNIDAD DE MEJORA</t>
  </si>
  <si>
    <t>Tema</t>
  </si>
  <si>
    <t>Código</t>
  </si>
  <si>
    <t>Origen</t>
  </si>
  <si>
    <t>Fuente</t>
  </si>
  <si>
    <t>Fecha de detección
(dd-mmm-aaaa)</t>
  </si>
  <si>
    <t>Tipo</t>
  </si>
  <si>
    <t>Descripción: Hallazgo ó No conformidad ó recomendación u Oportunidad de Mejora)</t>
  </si>
  <si>
    <t>Fecha formulación PM
(dd-mmm-aaaa)</t>
  </si>
  <si>
    <t>Presentación Plan de Mejoramiento</t>
  </si>
  <si>
    <t>Fecha de Inicio
(dd-mmm-aaaa)</t>
  </si>
  <si>
    <t>Fecha de Finalización
(dd-mmm-aaaa)</t>
  </si>
  <si>
    <t>Cargo líder del proceso responsable de ejecutar la acción o corrección</t>
  </si>
  <si>
    <t>Jefe Oficina de Tecnologías de la Información y las Comunicaciones</t>
  </si>
  <si>
    <t>1. Procesos</t>
  </si>
  <si>
    <t>Dependencia responsable</t>
  </si>
  <si>
    <t>Líder responsable</t>
  </si>
  <si>
    <t>Tipo de Proceso</t>
  </si>
  <si>
    <t>Oficina Asesora de Planeación</t>
  </si>
  <si>
    <t>Estratégico</t>
  </si>
  <si>
    <t>Dirección Jurídica</t>
  </si>
  <si>
    <t xml:space="preserve">Gestión de Comunicaciones </t>
  </si>
  <si>
    <t xml:space="preserve">Oficina Asesora de Comunicaciones </t>
  </si>
  <si>
    <t>Gestión del Talento Humano</t>
  </si>
  <si>
    <t>Subdirección Administrativa</t>
  </si>
  <si>
    <t>Subdirector Administrativo</t>
  </si>
  <si>
    <t>Gestión Tecnología de la Información y Comunicaciones</t>
  </si>
  <si>
    <t>Oficina Tecnologías de la Información y las Comunicaciones</t>
  </si>
  <si>
    <t>Dirección de Reasentamientos Humanos</t>
  </si>
  <si>
    <t>Director de Reasentamientos Humanos</t>
  </si>
  <si>
    <t>Misional</t>
  </si>
  <si>
    <t>Dirección de Urbanizaciones y Titulación</t>
  </si>
  <si>
    <t>Dirección de Mejoramiento de Barrios</t>
  </si>
  <si>
    <t>Dirección de Mejoramiento de Vivienda</t>
  </si>
  <si>
    <t xml:space="preserve">Servicio al Ciudadano </t>
  </si>
  <si>
    <t>Dirección de Gestión Corporativa y Control Interno Disciplinario</t>
  </si>
  <si>
    <t>Gestión Administrativa</t>
  </si>
  <si>
    <t>Apoyo</t>
  </si>
  <si>
    <t>Gestión Documental</t>
  </si>
  <si>
    <t>Gestión Financiera</t>
  </si>
  <si>
    <t>Subdirección Financiera</t>
  </si>
  <si>
    <t>Asesoría de Control Interno</t>
  </si>
  <si>
    <t>Asesor de Control Interno</t>
  </si>
  <si>
    <t>Seguimiento y Evaluación</t>
  </si>
  <si>
    <t>Gestión del Control Interno Disciplinario</t>
  </si>
  <si>
    <t>Todos los Procesos</t>
  </si>
  <si>
    <t>Todas las dependencias</t>
  </si>
  <si>
    <t>Lideres de Cada Proceso</t>
  </si>
  <si>
    <r>
      <t>1.</t>
    </r>
    <r>
      <rPr>
        <sz val="9"/>
        <rFont val="Times New Roman"/>
        <family val="1"/>
      </rPr>
      <t xml:space="preserve">    </t>
    </r>
    <r>
      <rPr>
        <sz val="9"/>
        <rFont val="Arial"/>
        <family val="2"/>
      </rPr>
      <t xml:space="preserve">Auditorías Internas. </t>
    </r>
  </si>
  <si>
    <r>
      <t>2.</t>
    </r>
    <r>
      <rPr>
        <sz val="9"/>
        <rFont val="Times New Roman"/>
        <family val="1"/>
      </rPr>
      <t xml:space="preserve">    </t>
    </r>
    <r>
      <rPr>
        <sz val="9"/>
        <rFont val="Arial"/>
        <family val="2"/>
      </rPr>
      <t xml:space="preserve">Auditorías Externas. </t>
    </r>
  </si>
  <si>
    <r>
      <t>3.</t>
    </r>
    <r>
      <rPr>
        <sz val="9"/>
        <rFont val="Times New Roman"/>
        <family val="1"/>
      </rPr>
      <t xml:space="preserve">    </t>
    </r>
    <r>
      <rPr>
        <sz val="9"/>
        <rFont val="Arial"/>
        <family val="2"/>
      </rPr>
      <t>Seguimientos de la Asesoría de Control Interno.</t>
    </r>
  </si>
  <si>
    <r>
      <t>4.</t>
    </r>
    <r>
      <rPr>
        <sz val="9"/>
        <rFont val="Times New Roman"/>
        <family val="1"/>
      </rPr>
      <t xml:space="preserve">    </t>
    </r>
    <r>
      <rPr>
        <sz val="9"/>
        <rFont val="Arial"/>
        <family val="2"/>
      </rPr>
      <t>Control de Servicio No Conformes.</t>
    </r>
  </si>
  <si>
    <r>
      <t>5.</t>
    </r>
    <r>
      <rPr>
        <sz val="9"/>
        <rFont val="Times New Roman"/>
        <family val="1"/>
      </rPr>
      <t xml:space="preserve">    </t>
    </r>
    <r>
      <rPr>
        <sz val="9"/>
        <rFont val="Arial"/>
        <family val="2"/>
      </rPr>
      <t xml:space="preserve">Revisión por la Dirección. </t>
    </r>
  </si>
  <si>
    <r>
      <t>6.</t>
    </r>
    <r>
      <rPr>
        <sz val="9"/>
        <rFont val="Times New Roman"/>
        <family val="1"/>
      </rPr>
      <t xml:space="preserve">    </t>
    </r>
    <r>
      <rPr>
        <sz val="9"/>
        <rFont val="Arial"/>
        <family val="2"/>
      </rPr>
      <t>Quejas, Reclamos o Sugerencias de los Usuarios o Partes Interesadas.</t>
    </r>
  </si>
  <si>
    <r>
      <t>7.</t>
    </r>
    <r>
      <rPr>
        <sz val="9"/>
        <rFont val="Times New Roman"/>
        <family val="1"/>
      </rPr>
      <t xml:space="preserve">    </t>
    </r>
    <r>
      <rPr>
        <sz val="9"/>
        <rFont val="Arial"/>
        <family val="2"/>
      </rPr>
      <t xml:space="preserve">Hallazgos de Entes de Control. </t>
    </r>
  </si>
  <si>
    <r>
      <t>8.</t>
    </r>
    <r>
      <rPr>
        <sz val="9"/>
        <rFont val="Times New Roman"/>
        <family val="1"/>
      </rPr>
      <t xml:space="preserve">    </t>
    </r>
    <r>
      <rPr>
        <sz val="9"/>
        <rFont val="Arial"/>
        <family val="2"/>
      </rPr>
      <t>Evaluación de la Satisfacción de los Usuarios o Partes Interesadas.</t>
    </r>
  </si>
  <si>
    <r>
      <t>9.</t>
    </r>
    <r>
      <rPr>
        <sz val="9"/>
        <rFont val="Times New Roman"/>
        <family val="1"/>
      </rPr>
      <t xml:space="preserve">    </t>
    </r>
    <r>
      <rPr>
        <sz val="9"/>
        <rFont val="Arial"/>
        <family val="2"/>
      </rPr>
      <t xml:space="preserve">Autocontrol del Líder de Proceso. </t>
    </r>
  </si>
  <si>
    <r>
      <t>10.</t>
    </r>
    <r>
      <rPr>
        <sz val="9"/>
        <rFont val="Times New Roman"/>
        <family val="1"/>
      </rPr>
      <t xml:space="preserve">  </t>
    </r>
    <r>
      <rPr>
        <sz val="9"/>
        <rFont val="Arial"/>
        <family val="2"/>
      </rPr>
      <t xml:space="preserve">Análisis de Indicadores con Resultados No Satisfactorios. </t>
    </r>
  </si>
  <si>
    <r>
      <t>11.</t>
    </r>
    <r>
      <rPr>
        <sz val="9"/>
        <rFont val="Times New Roman"/>
        <family val="1"/>
      </rPr>
      <t xml:space="preserve">  </t>
    </r>
    <r>
      <rPr>
        <sz val="9"/>
        <rFont val="Arial"/>
        <family val="2"/>
      </rPr>
      <t>Desempeño de los Proveedores (suministros, información, entre otros).</t>
    </r>
  </si>
  <si>
    <r>
      <t>12.</t>
    </r>
    <r>
      <rPr>
        <sz val="9"/>
        <rFont val="Times New Roman"/>
        <family val="1"/>
      </rPr>
      <t xml:space="preserve">  </t>
    </r>
    <r>
      <rPr>
        <sz val="9"/>
        <rFont val="Arial"/>
        <family val="2"/>
      </rPr>
      <t xml:space="preserve">Seguimiento a las Acciones de los Planes de Mejora (Cierres no Eficaces). </t>
    </r>
  </si>
  <si>
    <r>
      <t>13.</t>
    </r>
    <r>
      <rPr>
        <sz val="9"/>
        <rFont val="Times New Roman"/>
        <family val="1"/>
      </rPr>
      <t xml:space="preserve">  </t>
    </r>
    <r>
      <rPr>
        <sz val="9"/>
        <rFont val="Arial"/>
        <family val="2"/>
      </rPr>
      <t>Otros.</t>
    </r>
  </si>
  <si>
    <t>Marcela Urrea Jaramillo</t>
  </si>
  <si>
    <t>Andrea Sierra Ochoa</t>
  </si>
  <si>
    <t>Alexandra Johenn Alvarez Mantilla</t>
  </si>
  <si>
    <t>Metodología de analisis causal</t>
  </si>
  <si>
    <t>5 porqués</t>
  </si>
  <si>
    <t>N/A</t>
  </si>
  <si>
    <t>¿Existen NC o Hallazgos similares?</t>
  </si>
  <si>
    <t>Metodología de analisis causal usada</t>
  </si>
  <si>
    <t>¿Exiten algun riesgo que prevenga la ocurrencia de  la NC o Hallazgo?</t>
  </si>
  <si>
    <t>Estado de la acción</t>
  </si>
  <si>
    <t>Autocontrol (Diligenciado por líder del proceso o delegado)</t>
  </si>
  <si>
    <t>Control de Cumplimiento (Diligenciado por control interno)</t>
  </si>
  <si>
    <t>Fecha de reporte
(dd/mm/aaaa)</t>
  </si>
  <si>
    <t>Estado autocontrol</t>
  </si>
  <si>
    <t>Descripción de cumplimiento de la acción</t>
  </si>
  <si>
    <t>Evidencia del cumplimiento de la acción</t>
  </si>
  <si>
    <t>Nombre y cargo de persona que realiza seguimiento</t>
  </si>
  <si>
    <t>Fecha de verificación
(dd/mm/aaaa)</t>
  </si>
  <si>
    <t>¿Cumplio?</t>
  </si>
  <si>
    <t>Nombre y cargo de persona que realiza control de cumplimiento</t>
  </si>
  <si>
    <t>Observaciones y recomendaciones</t>
  </si>
  <si>
    <t>estado autocontrol</t>
  </si>
  <si>
    <t>CUMPLIDA</t>
  </si>
  <si>
    <t xml:space="preserve">EN DESARROLLO </t>
  </si>
  <si>
    <t>NO INICIADA</t>
  </si>
  <si>
    <t>Inicio de la Acción</t>
  </si>
  <si>
    <t>Vencimiento de la Acción</t>
  </si>
  <si>
    <t>LLuvia de ideas</t>
  </si>
  <si>
    <t>Causa - efecto (Espina de pescado)</t>
  </si>
  <si>
    <t>¿Cuál o Cuáles?</t>
  </si>
  <si>
    <t>SEGUIMIENTO PLAN DE MEJORAMIENTO</t>
  </si>
  <si>
    <t>Versión:  6</t>
  </si>
  <si>
    <t>208-CI-Ft-05</t>
  </si>
  <si>
    <t>Manuel Andrés Farias Pinzón</t>
  </si>
  <si>
    <t>Ángelo Maurizio Díaz Rodríguez</t>
  </si>
  <si>
    <t>9.2</t>
  </si>
  <si>
    <t>9.3</t>
  </si>
  <si>
    <t>10.4</t>
  </si>
  <si>
    <t>10.7</t>
  </si>
  <si>
    <t>7.3</t>
  </si>
  <si>
    <t>16.1</t>
  </si>
  <si>
    <t>1.18</t>
  </si>
  <si>
    <t>6.3</t>
  </si>
  <si>
    <t>10.28</t>
  </si>
  <si>
    <t>1.23</t>
  </si>
  <si>
    <t>4.6</t>
  </si>
  <si>
    <t>14.14</t>
  </si>
  <si>
    <t>16.3</t>
  </si>
  <si>
    <t>14.24</t>
  </si>
  <si>
    <t>9.19</t>
  </si>
  <si>
    <t>9.23</t>
  </si>
  <si>
    <t>6.4</t>
  </si>
  <si>
    <t>16.4</t>
  </si>
  <si>
    <t>9.31</t>
  </si>
  <si>
    <t>14.27</t>
  </si>
  <si>
    <t>4.7</t>
  </si>
  <si>
    <t>7.8</t>
  </si>
  <si>
    <t>6.5</t>
  </si>
  <si>
    <t>5.6</t>
  </si>
  <si>
    <t>14.28</t>
  </si>
  <si>
    <t>9.43</t>
  </si>
  <si>
    <t>1.27</t>
  </si>
  <si>
    <t>8- Medición y control de los procesos</t>
  </si>
  <si>
    <t>4- Auditoría Especial</t>
  </si>
  <si>
    <t>Auditoría combinada Gestión Financiera 2016</t>
  </si>
  <si>
    <t>Auditoría combinada Urbanización y Titulación</t>
  </si>
  <si>
    <t>Auditoría Interna de Calidad ISO 9001:2015 SGS</t>
  </si>
  <si>
    <t>Auditoría Interna de Calidad ISO 9001:2015 APPLUS</t>
  </si>
  <si>
    <t>Visita Archivo Distrital - Cumplimiento de la normativa archivística</t>
  </si>
  <si>
    <t>Auditoría Especial de Inventarios (hardware y software)</t>
  </si>
  <si>
    <t>Auditoría Interna de Calidad ISO 9001:2015 ICONTEC</t>
  </si>
  <si>
    <t>Constitución Caja Menor vigencia 2019 y Primer Arqueo de Caja Menor</t>
  </si>
  <si>
    <t>Informe de Seguimiento al Plan Estratégico de Tecnologías de la Información y las Comunicaciones</t>
  </si>
  <si>
    <t>Claudia Yanet D'antonio Adame</t>
  </si>
  <si>
    <t>Alejandro Marín Cañón</t>
  </si>
  <si>
    <t>Aunque se tienen establecidos formatos dentro del SGC, se observa que no se relacionan como registros dentro de los procedimientos. Algunos se relacionan pero sin su respectiva codificación y nombre, tal cual como se identifica el formato. Se debe tener en cuenta  que los registros proporcionan evidencia   del desarrollo de los procedimientos para que puedan ser fácilmente identificables, tal como lo establece la norma NTCGP 1000:2009 en su numeral 4.2.4 control de registros.</t>
  </si>
  <si>
    <t>Los puntos de control establecidos en los procedimientos, no tienen relación con los riesgos  establecidos en el mapa de riesgos del proceso. Es importante tener en cuenta que los puntos de control son los que describen el control  a ejercer en un procedimiento, con el fin de eliminar o mitigar el riesgo que no permita que la actividad se realice.</t>
  </si>
  <si>
    <t>En algunos procedimientos no se evidencia la trazabilidad de los cambios realizados. Todas las modificaciones introducidas a un documento se deben registrar en el ítem “control de cambios”, con el propósito de garantizar la trazabilidad del mismo.</t>
  </si>
  <si>
    <t>No se cuenta con manuales tales como causación del gasto, causación de nómina, pago de nómina, registro de los documentos por transferencia con la Secretaria Distrital de Hacienda, provisiones, depreciaciones, amortizaciones, causación de caja menor, incapacidades, reclasificación de terceros y cuentas de acuerdo con las homologaciones de PREDIS-LIMAY.</t>
  </si>
  <si>
    <t xml:space="preserve">De la muestra que se tomó se evidenció que la mayoría de las carpetas no cumplen con los requisitos descritos en el procedimiento, no se encuentran los formatos que se describen como resultado de la actividad ejecutada </t>
  </si>
  <si>
    <t>En el proceso de Evaluación de la gestión se encuentra que no se han implementado acciones correctivas producto del tratamiento a no conformidades de auditorías internas
De auditoría interna realizada en el segundo semestre del año 2017 se encuentra que en el proceso de En urbanizaciones y titulación. Se reportaron dos no conformidades La primera porque en Carpetas no cumplen con los requisitos descritos en los procedimientos. Y no se encuentran el formato requeridos. No conformidad N° 205 Y la segunda Describe falta de diligenciamiento de la lista de chequeo para confirmar  cumplimiento legal. No se evidencia implementación de
la acción correctiva. No se encuentra identificación de causas ni plan de acción Se incumple procedimiento interno de auditoría interna. 
No se cumple la cláusula 9.2 AUDITORÍA INTERNA de la norma ISO 9001:2015</t>
  </si>
  <si>
    <t>Se evidenció que no se están ejecutando las actividades definidas en el procedimiento “208-
PLA-Pr-08 Procedimiento de administración del riesgo V5”, vigente desde el 25 de abril de 2018 y en el
formato registro de gestión de riesgo 208-Pla-Ft-73 vigente desde 3 de mayo de 2018.</t>
  </si>
  <si>
    <t>Se evidenció que no se informaron los cambios realizados al Plan Anticorrupción y de Atención
al Ciudadano 2019 a la Asesoría de Control Interno y los ciudadanos, incumpliendo lo establecido en el
documento “Estrategias para la Construcción del Plan Anticorrupción y de Atención al Ciudadano versión 2”
el cual dice específicamente que “Después de la publicación del Plan Anticorrupción y de Atención al
Ciudadano, durante el respectivo año de vigencia, se podrán realizar los ajustes y las modificaciones
necesarias orientadas a mejorarlo. Los cambios introducidos deberán ser motivados, justificados e
informados a la oficina de control interno, los servidores públicos y los ciudadanos; se dejaran por escrito y
se publicarán en la página web de la entidad”.</t>
  </si>
  <si>
    <t>No se evidencia que la organización conserve en todos los casos la información documentada como evidencia de que los recursos de seguimiento y medición utilizados en los proyectos son idóneos para su propósito, incumpliendo el numeral 7.1.5.1 de ISO 9001:2015</t>
  </si>
  <si>
    <t>No se evidencia que la organización en todos los casos controle la información documentada en cuanto a la versión de cambios, incumpliendo el numeral 7.5.3.2. literal ( c ) de ISO 9001:2015.</t>
  </si>
  <si>
    <t xml:space="preserve">No se evidencia que la organización al planificar el sistema de gestión de calidad haya determinado las oportunidades y para ellas haya planificado las acciones para abordarlas y evaluar la eficacia de estas acciones para lograr la mejora, incumpliendo el numeral 6.1 de ISO 9001:2015. </t>
  </si>
  <si>
    <t>No se evidencia que la organización actualice los riesgos identificados en el análisis de las no conformidades, incumpliendo en el numeral 10.2.1 literal (e) de ISO 9001:2015.</t>
  </si>
  <si>
    <t>En la Revisión del proceso de tecnología de la información, se identifica que se tienen definidos los indicadores para la medición y seguimiento del proceso, sin embargo, estos no se encuentran aun medidos y analizados para el periodo correspondiente.</t>
  </si>
  <si>
    <t>NC. No se evidencia que la organización evaluado y tomado acciones frente a la eficacia de la implementación de lo planificado en cuanto al seguimiento de las acciones de no conformidad, incumpliendo el numeral 9.1.3 de ISO 9001:2015.
EVIDENCIA OBJETIVA. Se identifica que en el cuadro de seguimiento plan de mejoramiento por procesos se cuentan con acciones abiertas y el procedimiento de plan de mejoramiento aún no se ha desarrollado, no se tiene definido qué pasa con el incumplimiento del plan de mejoramiento. Se identifica acciones Vencidas y ejecución oportuna (3) 31.75% de las acciones totales. Con respecto al seguimiento del servicio no conforme el año anterior en control interno se identifican 2 NC que se encuentran vencidas y aún abiertas, se identifica que se tiene seguimiento e identificado que se encuentran abiertas.</t>
  </si>
  <si>
    <t>OM Subdirección Administrativa y Oficina TIC - Se recomienda ajustar la parametrización del sistema SI CAPITAL en el campo de descripción con el fin de registrar información clara y comprensible.</t>
  </si>
  <si>
    <t xml:space="preserve">Se observó que el ambiente de la bodega es bastante húmedo, se presenta agua en el piso y se evidencia desorden de los elementos y algunos están arrumados y expuestos a caídas; adicionalmente hay elementos que se encuentran ubicados por fuera de la bodega, en sitios aledaños y en desorden. (Anexo 9. Imágenes Bodega).
La presencia de agua en el piso y la humedad puede ocasionar deterioro de los bienes que se tienen en custodia, los bienes arrumados pueden sufrir caídas y dañarse y el ubicar bienes por fuera de la bodega puede ocasionar perdida de estos.
NC 17 Subdirección Administrativa
Los elementos resguardados en la bodega de la entidad no cuentan con las condiciones físicas y ambientales para la correcta salvaguarda de los mismos; adicionalmente los bienes que se ubican por fuera de la bodega están expuestos a pérdida.
</t>
  </si>
  <si>
    <t>No se encontró evidencia que se haya determinado un método que les permita el control de cambios necesarios para lograr asegurar que se documenten las modificaciones a los diseños cuando se identifican durante la ejecución del proyecto y formular posteriormente los planos record con esta información generada.</t>
  </si>
  <si>
    <t>No se encontró evidencia de que se hayan considerado los cambios necesarios para lograr abordar las acciones correctivas que surgen producto de las auditorías internas.</t>
  </si>
  <si>
    <t>Por desconocimiento y falta de cuidado al citar normas derogadas, en la construcción de actos administrativos, por los profesionales contratistas y/o funcionarios.</t>
  </si>
  <si>
    <t>No se evidencia seguimiento al plan estratégico de tecnologías y sistemas de información (PETI). Para los años 2016, 2017, 2018, 2019 tal como lo establece el numeral 1 del artículo 2.2.35.3 del decreto 1083 de 2015, que fue adicionado por el decreto 415 del 07 de marzo 2016.
EVIDENCIA OBJETIVA 3: Existen dos documentos del PETI de los años 2016 y 2017,
que no fueron normalizados en el Sistema de Gestión de Calidad de la CVP. La primera versión del PETI fue suscrita en julio de 2018 y aprobada por el Comité GEL en septiembre de 2018, así mismo no se encontró evidencia del seguimiento al plan de la presente vigencia.</t>
  </si>
  <si>
    <t>Falta de oportunidad en la entrega de la información para la construcción del Plan Anticorrupción y Atención al Ciudadano Vigencia PAAC 2019
Hallazgo 1: Se evidenció incumplimiento por parte de algunos procesos del lineamiento interno definido por la Oficina Asesora de Planeación mediante el Memorando 2018IE18837 del 20 de diciembre de 2018, en el que se estableció como fecha de entrega de la formulación del PAAC 2019 el 07-enero de 2019</t>
  </si>
  <si>
    <t>Hallazgo 1: Se evidenció incumplimiento por parte de algunos procesos del lineamiento interno definido por la Oficina Asesora de Planeación mediante el Memorando 2018IE18837 del 20 de diciembre de 2018, en el que se estableció como fecha de entrega de la formulación del PAAC 2019 el 07-enero de 2019</t>
  </si>
  <si>
    <t>Se evidenció incumplimiento por parte de algunos procesos del lineamiento interno  definido por la Oficina Asesora de Planeación mediante el memorando 2018IE18837 del 20 de dic-2018 , en el que se estableció como fecha de entrega de la formulación del PAAC 2019 el 07 de ene-2019</t>
  </si>
  <si>
    <t>Se evidenció incumplimiento por parte de algunos procesos del lineamiento interno definido por la Oficina Asesora de Planeación mediante el memorando 2018IE18837 del 20-dic-2018, en el que se estableció como fecha de entrega de la formulación del PAAC 2019 el 07-ene-2019.</t>
  </si>
  <si>
    <t>Se evidenció incumplimiento por parte de algunos proceso del lineamiento interno definido por la Oficina Asesora de Planeación mediante el memorando 2018I318837 del 20-dic-2018, en el que se estableció como fecha de entrega de la formulación del PAAC 2019 el 07-ene-2019.</t>
  </si>
  <si>
    <t>Se evidenció incumplimiento en la divulgación a los servidores públicos y los ciudadanos de las modificaciones realizadas al PAAC 2019, tal y como se establece en el documento “Estrategias para la Construcción del Plan Anticorrupción y de Atención al Ciudadano versión 2”.</t>
  </si>
  <si>
    <t>Actualizar los procedimientos incorporando en ellos los formatos que utiliza actualmente el proceso.</t>
  </si>
  <si>
    <t>Revisar permanente la información para mantener actualizadas las versiones del proceso de administración y control de recursos.
Para Financiera: Los procedimientos que corresponden al área Financiera son: 1. 208-SFIN-Pr-04 Cierre de Cartera y Gestión de Informes, 2. 208-SFIN-Pr-06 Ejecución presupuestal, 3. 208-SFIN-Pr-07 Orden de Pago, 4. 208-SFIN-Pr-09 Plan de incentivos a los deudores de la CVP, 5 208-SFIN-Pr-10 Conciliaciones Interáreas, 6.208-SFIN-Pr-11 Operaciones de Tesorería. 
Para administrativa: Los procedimientos que corresponden al área Administrativa: 1. 208-SADM-Pr-12 Registro e Inventarios de Bienes Inmuebles, 2. 208-SADM-Pr-15 Administración de Bienes Devolutivos, 3. 208-SADM-Pr-29 Caja Menor, 4. 208-SADM-Pr-34 Administración de Servicios Generales, 5. 208-SADM-Pr-35 Protección y Aseguramiento de Recursos Físicos, 6. 208-SADM-Pr-36 Administración de Bienes de Consumo.</t>
  </si>
  <si>
    <t>Revisión de manuales con relación al manejo del Talento Humano</t>
  </si>
  <si>
    <t>Realizar la revisión, actualización, gestión de aprobación e implementación de los manuales que se encuentran dispuestos en el Sistema SÍ-CAPITAL.</t>
  </si>
  <si>
    <t xml:space="preserve">En el primer trimestre de 2018  se revisaron y se subsanaron las inconsistencias, encontradas de acuerdo a las observaciones producto de la auditoría </t>
  </si>
  <si>
    <t xml:space="preserve">Realizar la actualización del marco documental relacionado con la formulación y seguimiento al plan de mejoramiento (Procedimiento, formatos e instructivos) y socializarlo en una sesión al grupo de enlaces de los procesos, de tal forma que se identifique la importancia de la formulación de las acciones y se garantice el compromiso de de su presentación oportuna. </t>
  </si>
  <si>
    <t>Mantener el debido registro de las Modificaciones en el Control de Cambios de la Matriz de Riesgos, Plan Anticorrupción y de Atención al Ciudadano, acorde a las solicitudes de los Responsables de Procesos</t>
  </si>
  <si>
    <t>Subsanar y corregir la falencia de la documentación y registros que identifican las acreditaciones y calibraciones de  los instrumentos de seguimiento y medición en los ensayos y pruebas  de materiales para verificar la conformidad de los producto y servicios con los requisitos, en los expedientes de los contratos que ejecutan construcción de obras No. 627 de 2017, 582, 583, 584 de 2018 y que elaboran estudios y diseños No. 691 de 2018.</t>
  </si>
  <si>
    <t>Sensibilizar a los contratistas de interventoría, obra y/o consultoría, sobre la implementación de las actividades 12 y 25 del procedimiento de 208-MB-Pr-05 SUPERVISIÓN DE CONTRATOS (Seguimiento y Control a los productos y
servicios suministrados externamente)</t>
  </si>
  <si>
    <t>Realizar un (1) seguimiento trimestral a cada una de las areas de la Sudirección Financiera en la utilización y manejo de los formatos según la version vigente segun el listado maestro de documentos</t>
  </si>
  <si>
    <t xml:space="preserve">Generar la Matriz de Oportunidades de Mejora, para lo cual se realizará un cronograma de trabajo, de forma tal que se estructure la herramienta y se consolide la información para cada proceso de la Entidad (16) </t>
  </si>
  <si>
    <t xml:space="preserve">Realizar 2 capacitaciones a funcionarios y contratistas sobre la matriz de riesgos para enfatizar sobre su creación e implementación. </t>
  </si>
  <si>
    <t xml:space="preserve">Realizar el correspondiente seguimiento y control al envió de las Herramientas de Gestión, de manera interna en periodos mensuales, con el fin de ser reportadas en los documentos PAG oportunamente. </t>
  </si>
  <si>
    <t>Realizar socialización de "208-CI-Pr-05  Procedimiento
Acciones Correctivas, Preventivas y Proyectos de Mejora Continua" y sus formatos asociados.</t>
  </si>
  <si>
    <t>Realizar taller sobre herramientas de análisis causal</t>
  </si>
  <si>
    <t xml:space="preserve">Elaborar instructivo para consultar la información de inventarios de acuerdo al modulo correspondiente SAE/SAI </t>
  </si>
  <si>
    <t>Actualización del Manual de funciones del Auxiliar Administrativo</t>
  </si>
  <si>
    <t>Realizar intervención, depuración y clasificación en la Bodega de los elementos físicos, con el fin de identificar la baja definitiva o el destino final de los bienes. Realizar las gestiones necesarias para la apropiación de recursos económicos para el año 2020, con el propósito de mejorar las condiciones físicas y ambientales de la Bodega.</t>
  </si>
  <si>
    <t>Realizar socialización de "208-CI-Pr-05  Procedimiento Acciones Correctivas, Preventivas y Proyectos de Mejora Continua" y sus formatos asociados a los enlaces de cada proceso designados por cada líder.</t>
  </si>
  <si>
    <t>Realizar taller sobre herramientas de análisis de causas a los enlaces de cada proceso designados por cada líder.</t>
  </si>
  <si>
    <t>Informar la actualización del Normograma al personal de la Subdirección Administrativa cada vez que se realicen cambios en el mismo.</t>
  </si>
  <si>
    <t xml:space="preserve">Realizar oportunamente la formulación y reporte del PAAC vigencia 2020, según los lineaminetos dados por la Oficina Asesora de Planeación </t>
  </si>
  <si>
    <t>Realizar entrega oportuna de la formulación del PAAC 2020  de acuerdo a los tiempos establecidos por la Oficina Asesora de Planeación.</t>
  </si>
  <si>
    <t>Realizar el envío formal de la formulación del  PAAC 2020 por el proceso de mejoramiento de barrios,  en los tiempos definidos por la Oficina Asesora de Planeación</t>
  </si>
  <si>
    <t>Realizar la formulacion y entrega oportuna del PAAC 2020 de la DMV, en los tiempos establecidos por la Oficina Asesora de Planeación.</t>
  </si>
  <si>
    <t>Realizar la entrega de la formulación del PAAC de acuerdo a los lineamientos impartidos por la Oficina Asesora de Planeación para la vigencia 2020.</t>
  </si>
  <si>
    <t>Socializar las modificaciones al PAAC, inmediatamente se realicen los ajustes a la Matriz de Riesgos - PAAC, a todas las partes interesadas, a fin de cumplir con lo establecido en  "Estrategias para la Construcción del Plan Anticorrupción y de Atención al Ciudadano versión 2”.</t>
  </si>
  <si>
    <t xml:space="preserve">Durante el mes de Mayo - 2019, se actualizarón las Matrices de Oportunidades de Mejora, consolidando la información para cada proceso de la Entidad (16) y efectuando su publicación en la carpeta de calidad.  </t>
  </si>
  <si>
    <t xml:space="preserve">Sistema de calidad// procedimientos </t>
  </si>
  <si>
    <t>https://www.cajaviviendapopular.gov.co/?q=matriz-de-riesgos-plan-anticorrupci%C3%B3n-y-atenci%C3%B3n-al-ciudadano</t>
  </si>
  <si>
    <t>\\10.216.160.201\calidad\1. PROCESO DE GESTIÓN ESTRATÉGICA\DOCUMENTOS REFERENCIA\CONTEXTO ORGANIZACIONAL\2019</t>
  </si>
  <si>
    <t>Formato de asistencia, fotografias y presentación de la capacitación</t>
  </si>
  <si>
    <t>Correo electronico</t>
  </si>
  <si>
    <t>HERNAN DARIO PARRA</t>
  </si>
  <si>
    <t>Javier de Jesús Cruz - Jefe Oficina Asesora de Planeación</t>
  </si>
  <si>
    <t>María Antonia Santos Vásquez / Profesional Universitario 219-04</t>
  </si>
  <si>
    <t>La Entidad NO ha intervenido el Fondo Documental Acumulado, de acuerdo a las Tablas de Valoración Documental convalidadas por el Consejo
Distrital de Archivos</t>
  </si>
  <si>
    <t>16.5</t>
  </si>
  <si>
    <t>Se evidenció incumplimiento al lineamiento interno definido por la Oficina Asesora de Planeación mediante el memorando 2018IE18837 del 20-dic-2018, en el que se estableció como fecha de entrega de la formulación del PAAC 2019 el 07-ene-2019.</t>
  </si>
  <si>
    <t>3.4</t>
  </si>
  <si>
    <t>Se evidenció incumplimiento por parte del lineamiento interno definido por la Oficina Asesora de Planeación mediante el memorando 2018IE18837 del 20 dic 2018 memorando 2018IE18837 del 20 de diciembre 2018, en el que se establecio fecha de entrega de Formulación del PAAC 2019 el 07 enero de 2019 y en donde la Dirección Jurídica hizo entrega el 28 de enero de 2019.</t>
  </si>
  <si>
    <t>1.24</t>
  </si>
  <si>
    <t>2.4</t>
  </si>
  <si>
    <t>Se evidencio incumplimiento al lineamiento interno definido por la Oficina Asesora de Planeación mediante memorando 2018IE18837 del 20 de dic de 2018, en el que se establecio la fecha de entrega del PAAC 2019 el 07 de enero de 20129</t>
  </si>
  <si>
    <t>10.29</t>
  </si>
  <si>
    <t xml:space="preserve">No existe una cultura del reporte en los diferentes procesos de la Entidad.
Los Instrumentos actuales (Formatos y procedimientos) para la formuación del plan de mejoramiento se encuentran desactualizados.
Hay desconocimiento general de las actividades contenidas en el marco documental relacionado con la acciones correctivas y de mejora en los procesos de la Caja de la Vivienda Popular.
No existe un mecanismo que motive a los procesos a tomar acciones que promuevan la mejora a partir de los hallazgos identificados.
</t>
  </si>
  <si>
    <t xml:space="preserve">Actualización de la estructura documental del Procedimiento  de plan de mejoramiento. </t>
  </si>
  <si>
    <t>(Procedimientos con sus respectivos formatos  actualizados aprobados y divulgados en una sesión con los enlaces ) / (Un procedimiento de plan de mejoramiento proyectado para actualizar.)</t>
  </si>
  <si>
    <t xml:space="preserve">La directriz normativa donde se debe infomar a la Oficina de Control Interno sobre los cambios a realizarse en la Matriz de Riesgos, Plan Anticorrupción y Atención al Ciudadano, no era de conocimiento de la Oficina Asesora de Planeación, por ende, se ajustaba la Matriz, acorde a los requerimientos de los Procesos, de manera autónoma, manteniendo el Control de Cambios en la Herramienta, pero sin informar debidamente a la Oficina en mención. </t>
  </si>
  <si>
    <t xml:space="preserve">
Matriz de Riesgos, Plan Anticorrupción y de Atención
al Ciudadano, con el debido registro de las modificaciones en el Control de Cambios, publicada en la carpeta de Calidad y en la página web de la entidad.</t>
  </si>
  <si>
    <t xml:space="preserve">
Matriz de Riesgos, Plan Anticorrupción y de Atención
al Ciudadano, actualizada acorde a las solicitudes de los Responsables de Procesos</t>
  </si>
  <si>
    <t>Al verificar trazabilidad del expediente sobre la documentación de los equipos utilizados de seguimiento y medición en los ensayos y pruebas del contrato 629 de 2017 no se tienen soportes de aseguramiento de calibración para los equipos utilizados en las pruebas de materiales, como por ejemplo pruebas de resistencia del concreto y/o materiales utilizados para la adecuación del terreno.</t>
  </si>
  <si>
    <t>Recursos de  seguimiento y medición</t>
  </si>
  <si>
    <t>6 Registros (1) por cada contrato, en el formato 208-MB-Ft-60  LISTADO DE VERIFICACIÓN TRAZABILIDAD DE LAS MEDICIONES con los debidos registros de los soportes que identifican las acreditaciones y calibraciones de  los instrumentos de seguimiento y medición en los ensayos y pruebas  de materiales para verificar la conformidad de los producto y servicios con los requisitos.</t>
  </si>
  <si>
    <t>Sensibilización a los proveedores contratistas de interventoría, obra y/o consultoría</t>
  </si>
  <si>
    <t>2 Sensibilizaciones realizadas a los  contratistas  de interventoría, obra y/o consultoría</t>
  </si>
  <si>
    <t xml:space="preserve">Se evidencia aplicación dia 31-12-2018 del registro de conciliación de la cuenta 16 propiedades, planta y equipo 208-SFIN-Ft-31, registro fecha de actualización 01-11-2011 cuando la fecha de actualización del registro según listado maestro de documentos indica que fue actualizado el dia 10-08-2018 version 2 </t>
  </si>
  <si>
    <t>Seguimiento en la utilización de formatos</t>
  </si>
  <si>
    <t>No. De seguimientos efectuados /  No. De seguimientos programados * 100</t>
  </si>
  <si>
    <t xml:space="preserve">No se tiene definido un plan para abordar y gestionar las Oportunidades de Mejora identificadas para cada Proceso de la entidad. </t>
  </si>
  <si>
    <t>Matriz de Oportunidades de Mejora</t>
  </si>
  <si>
    <t>(Matrices de oportunidades de mejora  realizada/16)
*100%</t>
  </si>
  <si>
    <t>No se realiza socialización de los planes de mejoramiento. 
Rotación de personal.
No actualización de los riesgos de acuerdo a los planes de mejoramiento.</t>
  </si>
  <si>
    <t>Capacitaciones a realizar</t>
  </si>
  <si>
    <t>Capacitaciones realizadas/ Capacitaciones programadas</t>
  </si>
  <si>
    <t>En la carpeta de calidad correspondiente al PAG no se evidencio el archivo correspondiente a la oficina TIC de corte primer periodo, la oficina TIC no realizo el seguimiento adecuado para verificar que en la carpeta correspondiente queden los reportes realizados.</t>
  </si>
  <si>
    <t>Documentos revisados</t>
  </si>
  <si>
    <t>Cantidad de documentos enviados / Cantidad de documentos revisados y publicados</t>
  </si>
  <si>
    <t>1. No se ha realizado seguimiento a las acciones de mejoramiento por procesos desde el mes de noviembre de 2018.
2. El procedimiento "208-CI-Pr-05  Procedimiento
Acciones Correctivas, Preventivas y
Proyectos de Mejora Continua" vigente desde el 27-jun-2016, no ha sido actualizado teniendo en cuenta los criterios de la norma ISO 9001:2015 en su numeral 10.2</t>
  </si>
  <si>
    <t>Listado de asistencia</t>
  </si>
  <si>
    <t xml:space="preserve">La Entidad NO cuenta con las Tablas de Valoración Documental convalidadas por el Consejo Distrital de Archivos para adelantar la organización del fondo documental acumulado, teniendo en cuenta que el instrumento que levantó la entidad hace más de 5 años, nunca fue convalidado por no contar con los soportes y anexos exigidos por el Consejo. Posteriormente, se emitió un concepto que indicaba que no existía un fondo documental acumulado, pero en la vigencia 2016 se empezó la revisión del concepto, y en la vigencia 2018 con el acompañamiento del Archivo de Bogotá se determinó la necesidad de contar con el instrumento como unica forma de valoración de los cerca de 2500 metros lineales que componen el archivo central de la Entidad y que no están organizados archivísticamente.  </t>
  </si>
  <si>
    <t xml:space="preserve">Intervenir el Fondo Documental Acumulado, de acuerdo a las Tablas de Valoración Documental convalidadas por el Consejo
Distrital de Archivos. Nota: actividad sujeta al proceso de convalidación. No puede iniciarse antes. </t>
  </si>
  <si>
    <t>Tablas de Valoración Documental aplicadas</t>
  </si>
  <si>
    <t>Tablas</t>
  </si>
  <si>
    <t xml:space="preserve">Se identifico que el sistema SI CAPITAL en sus módulos no  cuenta con la parametrización necesaria para visualizar la información dado que existen otros módulos que la reflejan </t>
  </si>
  <si>
    <t>instructivo</t>
  </si>
  <si>
    <t>Instructivo "1" técnico para consulta de información</t>
  </si>
  <si>
    <t>Cumplimiento</t>
  </si>
  <si>
    <t>Falta de coexion entre los requerimientos administrativos y funciones del Auxiliar Administrativo</t>
  </si>
  <si>
    <t>Actualización</t>
  </si>
  <si>
    <t>Manual de funciones</t>
  </si>
  <si>
    <t>Deficiencia en la intervención fisica de la bodega, falta de seguimiento de las condiciones  ambientales.</t>
  </si>
  <si>
    <t>Intervención</t>
  </si>
  <si>
    <t>Alistamiento de Bodega</t>
  </si>
  <si>
    <t xml:space="preserve">Falencias en la documentación del control de la calidad en la construcción de las obras de infraestructura en espacio público a escala barrial, desarrolladas en el proceso de mejoramiento de barrios.
Insuficiencia en el control de la ejecución de la construcción de intervenciones en espacio público a escala barrial, relacionado con la documentación de las características y actividades de las obras de infraestructura, que permita registrar que se ejecutan los procesos de mejoramientos de barrios bajo condiciones controladas.
La falta de definición de un método de control de cambios que permita registrar las modificaciones a los diseños que surgen durante la ejecución de las obras de infraestructura en espacio público a escala barrial.
Deficiencia en la documentación del registro en el control de cambios en los diseños realizados durante la construcción de estructuras como muros, conformación de terrazas, vías en concreto, entre otras actividades de obras civiles, que permita garantizar los planos records definitivos.
</t>
  </si>
  <si>
    <t xml:space="preserve">1. No se ha realizado seguimiento a las acciones de mejoramiento por procesos desde el mes de noviembre de 2018.
2. El procedimiento "208-CI-Pr-05 Procedimiento Acciones Correctivas, Preventivas y Proyectos de Mejora Continua" vigente desde el 27-jun-2016, no ha sido actualizado teniendo en cuenta los criterios de la norma ISO 9001:2015 en su numeral 10.2
</t>
  </si>
  <si>
    <t>Visita TRD</t>
  </si>
  <si>
    <t>Una "1" visita TRD</t>
  </si>
  <si>
    <t>Por desconocimiento y falta de verificación de las normas derogadas.</t>
  </si>
  <si>
    <t>Actialización</t>
  </si>
  <si>
    <t>Actualización Normograma</t>
  </si>
  <si>
    <t xml:space="preserve">Socialización procedimiento </t>
  </si>
  <si>
    <t xml:space="preserve">Falta de formalización de plan de seguimiento con indicadores que permita seguimiento e indicadores de medición </t>
  </si>
  <si>
    <t>Seguimiento Documento PETI</t>
  </si>
  <si>
    <t>Seguimientos en el Año</t>
  </si>
  <si>
    <t>Rotación del personal</t>
  </si>
  <si>
    <t>PAAC Reasentamientos</t>
  </si>
  <si>
    <t>PAAC formulado y reportado</t>
  </si>
  <si>
    <t>No se entregó oportunamente la formulación del PAAC 2019, debido a que no había ningún funcionario a cargo de esta actividad.</t>
  </si>
  <si>
    <t>oportunidad</t>
  </si>
  <si>
    <t>fecha límite de entrega-15 días</t>
  </si>
  <si>
    <t>La entrega extratemporánea de la formulación al PAAC por parte del proceso de Mejoramiento de Barrios, incumpliendo en el lineamiento interno de la Oficina Asesora de Planeación mediante el memorando 2018IE18837 del 20 de dic-2018 , en el que se estableció como fecha de entrega de la formulación del PAAC 2019 el 07 de ene-2019</t>
  </si>
  <si>
    <t>Entrega oportuna de  la formulación del PAAC.</t>
  </si>
  <si>
    <t xml:space="preserve">Entrega oportuna de la formulación del PAAC en los tiempos establecidos por la OAP </t>
  </si>
  <si>
    <t>No se realizo a tiempo la retroalimentación de la evaluación de los riesgos por parte de los supervisores de procesos, en cuanto al impacto y la frecuencia, principalmente la variable de ocurrencia, con el fin de poder analizar y reformular el PAAC 2019 y posterior entrega a la OAP.</t>
  </si>
  <si>
    <t>Entrega formulación PAAC</t>
  </si>
  <si>
    <t>Entrega oportuna de la formulacion del PAAC vigencia 2020</t>
  </si>
  <si>
    <t>Inoportunidad en la entrega sobre la formulación  del Plan Anticorrupción y de Atención al Ciudadano-PAAC vigencia 2019.</t>
  </si>
  <si>
    <t>Entregar la formulación del PAAC</t>
  </si>
  <si>
    <t>Entregar de manera oportuna la formulación del PAAC</t>
  </si>
  <si>
    <t>Inoportunidad en la entrega de la formulación al PAAC 2019, por falta de personal ya que solo se contaba con disponibildad de la Asesora de Control Interno, Auxiliar Administrativa  407- 05 y Profesional Universitario 219-01</t>
  </si>
  <si>
    <t>Realizar formulación y entrega oportuna del PAAC 2020 según los lineamientos y plazos dados por la Oficina Asesora de Planeación</t>
  </si>
  <si>
    <t>Formulación del PAAC 2020</t>
  </si>
  <si>
    <t>entrega del la formulación PAAC 2020 en los tiempos estipulados por la OAP</t>
  </si>
  <si>
    <t>Entrega inoportuna de la información, falta de seguimiento a los requisitos de las diferentes dependencias. La información solicitada requiere un mayor tiempo para recopilar la evidencias de los avances solicitados.</t>
  </si>
  <si>
    <t>Realizar formulación del PAAC 2020 de los procesos ( Gestión Documental Talento Humano y Administrativa),  en los tiempos establecidos  por la Oficina Asesora de planeación.</t>
  </si>
  <si>
    <t>Formulación PAAC 2020</t>
  </si>
  <si>
    <t>Matriz PAAC 2020</t>
  </si>
  <si>
    <t>Teniendo en cuenta la finalización del contrato de la persona encargada de realizar esta actividad y por demoras en la nueva contratación, no dio cumplimiento en la oportunidad del envio de la información.
Se presto mayor atención a informes de cierre de año y por descuido no se tuvo presente esta solicitud.</t>
  </si>
  <si>
    <t>Realizar la formulación del PAAC 2020 y entregarlo según los tiempos estipulados por la Oficina Asesora de Planeación.</t>
  </si>
  <si>
    <t>Entrega de información Oportuna</t>
  </si>
  <si>
    <t>No. Información solicitada/No. De Información reportada.</t>
  </si>
  <si>
    <t xml:space="preserve">Por cambio de vigencia, la entidad no había efectuado la contratación, lo cual retrasó la construcción de las herramientas de gestión del proceso de Gestión Estratégica. Sin embargo, es importante aclarar que la matriz de Riesgos  y el PAAC, se consolida al inicio de cada vigencia, pero la fecha de publicación, acorde a la Normativa es el 31 de enero de cada año, plazo que se cumplió oportunamente.
Por otro lado, las herramientas son formuladas por el equipo de calidad de la Oficina Asesora de Planeación y fue construída dentro del tiempo establecido, más el correo remitido al Jefe de la Oficina se realizó el día descrito en el reporte. </t>
  </si>
  <si>
    <t xml:space="preserve">Acatar los tiempos establecidos por memorando, para la entrega oportuna de la Formulación de la Herramienta de Plan Anticorrupción y Atención al Ciudadano. </t>
  </si>
  <si>
    <t xml:space="preserve">Formulación oportuna del Plan Anticorrupción y Atención al Ciudadano. </t>
  </si>
  <si>
    <t xml:space="preserve">(Solicitud realizada/
Solicitud requerida) * 100 </t>
  </si>
  <si>
    <t xml:space="preserve">Divulgación </t>
  </si>
  <si>
    <t>No se consideró hacer la divulgación de la Herramienta con la inclusión de las dos estategias,  dado que el corte del 2 seguimiento, estaba próximo a realizarse (13 de septiembre - 2019) . 
La notificación se efectúo a la Oficina de Control Interno, acorde a lo establecido en el documento “Estrategias para la  Construcción del Plan Anticorrupción y de Atención al Ciudadano versión 2” el cual dice específicamente que “Después de la publicación del Plan Anticorrupción y de Atención al Ciudadano, durante el respectivo año de vigencia, se podrán realizar los ajustes y las modificaciones necesarias orientadas a mejorarlo.</t>
  </si>
  <si>
    <t>No se contaba con el personal capacitado para realizar la formulación</t>
  </si>
  <si>
    <t>Entregar oportunamente  la formulación del Plan de anticorrupción y atención ciudadano vigencia 2020 de acuerdo a las fechas establecidas por la Oficina Asesora de Planeación</t>
  </si>
  <si>
    <t>Entrega oportuna formulación PAAC 2020</t>
  </si>
  <si>
    <t>Se evidencia que solo se remitió la formulación de mapa de riesgos el 03 de enero de 2019 a la Oficina Asesora de Planeación, faltando la formulación del plan anticorrupción. No obstante se envio este plan el 29 de enero de 2019, incumpliendo las fechas establecidas segun el memorando 2018IE18837.</t>
  </si>
  <si>
    <t>Entregar la formulación del PAAC vgencia 2020 en la fechas establecidas por parte de la Oficina Asesora de Planeación.</t>
  </si>
  <si>
    <t>Entrega oportuna de la formulación PAAC 2020</t>
  </si>
  <si>
    <t>Correo electronico con envio oportuno de la formulación PAAC 2020</t>
  </si>
  <si>
    <t xml:space="preserve">Memorando </t>
  </si>
  <si>
    <t>Luis Gabriel Rodríguez Parra
Profesional Universitario
Código 219 - Grado 04</t>
  </si>
  <si>
    <t>Correo electronico Solicitud de Inclusión Normatividad Normogra</t>
  </si>
  <si>
    <t xml:space="preserve">El PAAC fue entregado a la Oficina Asesora de Plaenación el 9 de enero de 2020.                                                                                                                                                                                                                                                                                                                                                                                                                                                                                                                                            </t>
  </si>
  <si>
    <t>Correo electrónico enviado el 9 de enero de 2020 a la Oficina Asesora de Planeación.</t>
  </si>
  <si>
    <t>Angela María Vélez C.</t>
  </si>
  <si>
    <t xml:space="preserve">Se realizaron dos seguimientos trimestrales en la aplicación de los formatos vigentes según el listado maestro de documentos a cada una de los grupos (Presupuesto, Contabilidad, Cartera y Tesorería) </t>
  </si>
  <si>
    <t xml:space="preserve">1. Listado de la trazabilidad en las mediciones y los debidos soportes, del contrato 627 de 2017,con fecha de registro 21 de julio de 2019.
2. Listado de la trazabilidad en las mediciones y los debidos soportes, del contrato 691 de 2018,,con fecha de registro 09 de agosto de 2019.
3. Listado de la trazabilidad en las mediciones y los debidos soportes, del contrato 583 de 2018, con fecha de registro 09 de octubre de 2019.
4.Listado de la trazabilidad en las mediciones y los debidos soportes, del contrato 584 de 2018, con fecha de registro 09 de octubre de 2019.
5. Comunicado 2019EE17682,  con la devolución del registro  con observaciones por parte de la supervisión que fue  enviado por el contratista 582 - 2018.      6.Listado de la trazabilidad en las mediciones y los debidos soportes, del contrato 582 de 2018, con fecha de registro 09 de octubre de 2019.    
NOTA: Las evidencias relacionadas anteriormente se encuentran fisicacamente en el expediente de cada uno de los contratos. </t>
  </si>
  <si>
    <t xml:space="preserve">Cesar Augusto Henao Trujillo - Director Técnico de mejoramiento de Barrios
María Fernanda Narváez Patío
Profesional Universitaria de la Planta Temporal - Enlace de planeación y control interno delegado por la DMB                                                                                                                                                                                                                                                                                                                                                                                                                                                        
Juan Lucas Garzon Segura                                              contratista Prestación de Servicios CVP                                            </t>
  </si>
  <si>
    <t>Registro de Reunión de fecha  12 de noviembre de 2019 con contratista de obra CAMACON SAS e interventoria TECNICONSULTA SAS correspondiente al contrato 691 de 2018.    
Registro de Reunión de fecha  19 de diciembre de 2019.con contratista de obra Contrato 623 de 2019 CONSORCIO ESPACIO PUBLICO CVP  e interventoria CONSORCIO M&amp;A 001 correspondiente al contrato 625 de 2019.      
Registros que se encuentran en la carpeta de gestión administrativa y planeación - Archivo de la Dirección de Mejoramiento de Barrios.</t>
  </si>
  <si>
    <t>Cesar Augusto Henao Trujillo - Director Técnico de mejoramiento de Barrios
María Fernanda Narváez Patío
Profesional Universitaria de la Planta Temporal - Enlace de planeación y control interno delegado por la DMB                                                                                                                                                                                                                                                                                                                                                                                                                                                        
Juan Lucas Garzon Segura                                              contratista Prestación de Servicios CVP</t>
  </si>
  <si>
    <t>1. Registro de reunión sensibilización a los contratistas de obra 627 de 2017 e interventoria 638 de 2017.
2. Planificación y  Validación del  diseño de ingenieria.
3. Metodologia de un plan de inspección para el registro del control en las modificaciones en los diseños.</t>
  </si>
  <si>
    <t>Correo con la remisión del tercer seguimiento y publicación de PAAC</t>
  </si>
  <si>
    <t>Cesar Augusto Henao Trujillo - Director Técnico de mejoramiento de Barrios
María Fernanda Narváez Patío
Profesional Universitaria de la Planta Temporal - Enlace de planeación y control interno delegado por la DMB        
                                                                                                                                                                                                                                                                                                                                                                                                                                                Juan Lucas Garzon Segura                                              contratista Prestación de Servicios CVP</t>
  </si>
  <si>
    <t>4/10/2019
14/01/2020</t>
  </si>
  <si>
    <t xml:space="preserve">La Herramienta de Mapa de Riesgos, Plan Anticorrupción y de Atención al Ciudadano, cuenta con la pestaña de Control de Cambios, en la cual se evidencian los ajustes realizados en la Matriz, la cual ha sido diligenciada, una vez se requieren los cambios por parte de los resposnables de Procesos, la misma es publicada en la carpeta de calidad y en la Página web de la Entidad y notificada a la Asesoría de Control Interno. </t>
  </si>
  <si>
    <t>\\10.216.160.201\calidad\19. CONSOLIDADO MAPAS DE RIESGO\MATRIZ DE RIESGOS - PAAC\2019\MATRIZ DE RIESGOS - PAAC - 3er. CORTE</t>
  </si>
  <si>
    <t xml:space="preserve">A la fecha, los responsables de procesos han entregado las herramientas de gestión de forma oportuna, acorde al memorando de solicitud. </t>
  </si>
  <si>
    <t>Javier de Jesús Cruz - Jefe Oficina Asesora de Planeación
Todos los Resposables de procesos</t>
  </si>
  <si>
    <t>4/10/2019
14/01/2020</t>
  </si>
  <si>
    <t>La Oficina Asesora de Planeación solicitó la publicación del Mapa de Riesgos - Plan Anticorrupción y tención al Ciudadano, cumpliendo así con la Normatividad que nos rige  (10/01/2020) 
Publicación: 
1. Pagina web de la Caja de la Vivienda Popular y en el Botón de Transparencia 
https://www.cajaviviendapopular.gov.co/?q=matriz-de-riesgos-plan-anticorrupci%C3%B3n-y-atenci%C3%B3n-al-ciudadano#matriz-de-riesgos---plan-anticorrupci-n-y-atenci-n-al-ciudadano-2019
Calidad: 
\\10.216.160.201\calidad\19. CONSOLIDADO MAPAS DE RIESGO\MATRIZ DE RIESGOS - PAAC\2019\MATRIZ DE RIESGOS - PAAC - 3er. CORTE</t>
  </si>
  <si>
    <t>memorando con radicado 2019IE23353 de fecha 24-12-2019</t>
  </si>
  <si>
    <t>Revisar permanente la información para mantener actualizadas las versiones del proceso de administración y control de recursos.
Para Financiera: Los procedimientos que corresponden al área Financiera son: 
1. 208-SFIN-Pr-04 Cierre de Cartera y Gestión de Informes, 
2. 208-SFIN-Pr-06 Ejecución presupuestal, 
3. 208-SFIN-Pr-07 Orden de Pago, 
4. 208-SFIN-Pr-09 Plan de incentivos a los deudores de la CVP, 
5 208-SFIN-Pr-10 Conciliaciones Interáreas, 6.208-SFIN-Pr-11 Operaciones de Tesorería. 
Para administrativa: Los procedimientos que corresponden al área Administrativa: 
1. 208-SADM-Pr-12 Registro e Inventarios de Bienes Inmuebles, 
2. 208-SADM-Pr-15 Administración de Bienes Devolutivos, 
3. 208-SADM-Pr-29 Caja Menor, 
4. 208-SADM-Pr-34 Administración de Servicios Generales, 
5. 208-SADM-Pr-35 Protección y Aseguramiento de Recursos Físicos, 
6. 208-SADM-Pr-36 Administración de Bienes de Consumo.</t>
  </si>
  <si>
    <r>
      <rPr>
        <b/>
        <sz val="9"/>
        <rFont val="Arial"/>
        <family val="2"/>
      </rPr>
      <t>12/12/2018:</t>
    </r>
    <r>
      <rPr>
        <sz val="9"/>
        <rFont val="Arial"/>
        <family val="2"/>
      </rPr>
      <t xml:space="preserve"> 208-CI-Ft-05 PLAN DE MEJORAMIENTO V5 con fecha del 27/07/2018
</t>
    </r>
    <r>
      <rPr>
        <b/>
        <sz val="9"/>
        <rFont val="Arial"/>
        <family val="2"/>
      </rPr>
      <t>Ruta:</t>
    </r>
    <r>
      <rPr>
        <sz val="9"/>
        <rFont val="Arial"/>
        <family val="2"/>
      </rPr>
      <t xml:space="preserve">\\10.216.160.201\calidad\16. PROCESO EVALUACIÓN DE LA GESTIÓN\FORMATOS
Presentación y lista de asistencia a taller de análisis de causa raíz.
</t>
    </r>
    <r>
      <rPr>
        <b/>
        <sz val="9"/>
        <rFont val="Arial"/>
        <family val="2"/>
      </rPr>
      <t>Ruta:</t>
    </r>
    <r>
      <rPr>
        <sz val="9"/>
        <rFont val="Arial"/>
        <family val="2"/>
      </rPr>
      <t xml:space="preserve">C:\Users\amarinc\Documents\CVP-Alejandro Marín\Plan de mejora por procesos\seguimientos\I seguimiento\Control Interno
</t>
    </r>
    <r>
      <rPr>
        <b/>
        <sz val="9"/>
        <rFont val="Arial"/>
        <family val="2"/>
      </rPr>
      <t>04/10/2019:</t>
    </r>
    <r>
      <rPr>
        <sz val="9"/>
        <rFont val="Arial"/>
        <family val="2"/>
      </rPr>
      <t xml:space="preserve"> Procedimiento de gestión de la mejora en revisión
</t>
    </r>
    <r>
      <rPr>
        <b/>
        <sz val="9"/>
        <rFont val="Arial"/>
        <family val="2"/>
      </rPr>
      <t>10/01/2020:</t>
    </r>
    <r>
      <rPr>
        <sz val="9"/>
        <rFont val="Arial"/>
        <family val="2"/>
      </rPr>
      <t xml:space="preserve"> Procedimiento actualizado </t>
    </r>
    <r>
      <rPr>
        <b/>
        <sz val="9"/>
        <rFont val="Arial"/>
        <family val="2"/>
      </rPr>
      <t>Ruta:</t>
    </r>
    <r>
      <rPr>
        <sz val="9"/>
        <rFont val="Arial"/>
        <family val="2"/>
      </rPr>
      <t xml:space="preserve"> \\10.216.160.201\calidad\16. PROCESO EVALUACIÓN DE LA GESTIÓN\PROCEDIMIENTOS\208-CI-Pr-05 Gestion de la mejora
</t>
    </r>
    <r>
      <rPr>
        <b/>
        <sz val="9"/>
        <rFont val="Arial"/>
        <family val="2"/>
      </rPr>
      <t>Página web ruta:</t>
    </r>
    <r>
      <rPr>
        <sz val="9"/>
        <rFont val="Arial"/>
        <family val="2"/>
      </rPr>
      <t xml:space="preserve"> https://www.cajaviviendapopular.gov.co/sites/default/files/208-CI-Pr-05%20V5%20Proc.%20de%20gestion%20de%20la%20mejora%20-%20V6.pdf
Capacitación en la </t>
    </r>
    <r>
      <rPr>
        <b/>
        <sz val="9"/>
        <rFont val="Arial"/>
        <family val="2"/>
      </rPr>
      <t>Ruta:</t>
    </r>
    <r>
      <rPr>
        <sz val="9"/>
        <rFont val="Arial"/>
        <family val="2"/>
      </rPr>
      <t>\\10.216.160.201\control interno\2020\28.05 PM\INTERNO\CAPACITACIÓN</t>
    </r>
  </si>
  <si>
    <t>Alejandro Marín Cañón / Contratista 560-2018 / Contratista 007-2019
15/01/2020: Alexandra Johenn Álvarez Mantilla-Profesional Universitario 219-01</t>
  </si>
  <si>
    <r>
      <rPr>
        <b/>
        <sz val="9"/>
        <rFont val="Arial"/>
        <family val="2"/>
      </rPr>
      <t>15 y 17 ene 2020 Ruta</t>
    </r>
    <r>
      <rPr>
        <sz val="9"/>
        <rFont val="Arial"/>
        <family val="2"/>
      </rPr>
      <t>:\\10.216.160.201\control interno\2020\28.05 PM\INTERNO\CAPACITACIÓN</t>
    </r>
  </si>
  <si>
    <t>Alejandro Marín Cañón / Contratista 560-2018 / Contratista 007-2019Alexandra Johenn Álvarez Mantilla /Profesional Universitario-219-01</t>
  </si>
  <si>
    <t>Alejandro Marín Cañón / Contratista 560-2018 / Contratista 007-2019,Alexandra Johenn Álvarez Mantilla /Profesional Universitario-219-01</t>
  </si>
  <si>
    <t>Alexandra Johenn Álvarez Mantilla /Profesional Universitario-219-01</t>
  </si>
  <si>
    <t>Vigencia</t>
  </si>
  <si>
    <t>Proceso:</t>
  </si>
  <si>
    <t>Fecha de corte de seguimiento:</t>
  </si>
  <si>
    <t>11.7</t>
  </si>
  <si>
    <t xml:space="preserve">1.    Auditorías Internas. </t>
  </si>
  <si>
    <t>Arqueo de Caja Fuerte</t>
  </si>
  <si>
    <t>Por la desactualización de los procedimientos, sin que se evidencie su revisión y actualización periódica, adicionalmente evidenciando la no asociación de los documentos del proceso (procedimientos e instructivos) al no hacer referencia de las actividades que en la realidad operativa le son comunes</t>
  </si>
  <si>
    <t>Numeral 9 "Puntos de Control" 2.4.14  del procedimiento SFIN-Pr-11 - Operaciones de Tesoreria</t>
  </si>
  <si>
    <t>Falta de retroalimentacion de los documentos vigentes en el Sistema de Gestión de Calidad.
Falta de revisiones periodicas en la aplicación a los procedimientos.
Aplicación de nuevas actividades sin actualizar los procedimientos.</t>
  </si>
  <si>
    <t>Actualizar, socializar y aplicar el procedimiento SFIN-Pr-11 - Operaciones de Tesorería, asociando el instructivo 208-SFIN-In-03 PROT. SEGURIDAD TESORERIA DE LA CVP</t>
  </si>
  <si>
    <t>Actualización  procedimiento</t>
  </si>
  <si>
    <t>Por el desconocimiento y consecuentemente su no aplicación,      del      instructivo      208 SFlN-In-03 PROTOCOLO  DE  SEGURIDAD  DEL  AREA DE TESORERIA DE LA C.V.P, y el numeral 4 Resolución 402 del 22 de mayo 2008 “. ..Manual específico de Funciones y Competencias Laborales...”, evidenciado el desconocimiento de los procedimientos a la operación de tesorería generando una posible materialización del riesgo, dirigido a la pérdida de los elementos y/o bienes que debe custodiar el (la) responsable de la custodia de la Caja Fuerte.</t>
  </si>
  <si>
    <t xml:space="preserve">Aplicación incorrecta del instructivo 208-SFIN-In-03 PROT. SEGURIDAD TESORERIA DE LA CVP
Aplicación insuficiente a los numerales 4 y 11 Manual específico de Funciones y Competencias Laborales
Falta de revisiones periodicas en la aplicación a los procedimientos </t>
  </si>
  <si>
    <t>Actualizar, socializar y aplicar el instructivo 208-SFlN-In-03 Protocolo  de  Seguridad  del  Area de Tesoreria  de la  C.V.P asociandolo al procedimiento SFIN-Pr-11 - Operaciones de Tesoreria y al Manual de Funciones por el responsable del manejo y custodia de la Caja Fuerte.</t>
  </si>
  <si>
    <t>Actualización  instructivo</t>
  </si>
  <si>
    <t>10.31</t>
  </si>
  <si>
    <t>10.32</t>
  </si>
  <si>
    <t>1= cumplido
0= no cumplido</t>
  </si>
  <si>
    <t>Informe de Seguimiento al Comité de Conciliación y Defensa Judicial</t>
  </si>
  <si>
    <t>Incumplimiento artículo 13 Reglamento Interno Comité Conciliacion obligatoriedad constancia inasistencia miembros permanentes a sesiones</t>
  </si>
  <si>
    <t>Memorando cumplimiento articulo 13 Reglamento Interno Comité Conciliación</t>
  </si>
  <si>
    <t>Un memorando</t>
  </si>
  <si>
    <t>Tras analizar el proceso de la publicacion de las actas generadas con ocasión de las reuniones celebradaspor el Comité de Conciliación en el Sistema de Informacion de Proceso Judiciales SIPROJWEB, se evidencióque el acta N°207 de la sesion realizada el 1 de febrero de 2018, no se encuentra debidamente publicada en el aplicativo, pues en su lugar se encontró publicada la sentencia N° 166 del 22 de noviembre de 2017 expedida por el Juzgado 23 Administrativo del Circuito - Seccion Segunda. E razon a esta situación se recomienda realizar controles periodicos en el SIPROJWEB  a fin de confrimar que las de comité se ecuentren debidamente publicadas y que esta publicación no hay sufrido ningun cambio.</t>
  </si>
  <si>
    <t xml:space="preserve">Se cargo por error involuntario el fallo del 22 de Noviembre de 2017 proferido por el Juzgado 23 Administrativo del Circuito en lugar del acta N° 207 de 2018 con todos sus anexos. </t>
  </si>
  <si>
    <t xml:space="preserve">Es importante tener en cuenta que cuando se presente cambio del funcionario responsable en la Secretaria Tecnica del Comité se realice una entrega formal de toda la documentacion de manera fisica y electronica lo anterior atendiendo a la expedicion del Acuerdo CVP N° 002 de 2018, algunas de las sesiones del Comité se surten por medio virtual y es necesario que obre prueba de las deliberaciones y decisiones adoptadas en estas reuniones virtuales, los archivos de correos electronicos enviados y recibidos durante la sesion virtual, al igual de todos los demas medios tecnologicos de apoyo de respaldo de la respectiva sesión. </t>
  </si>
  <si>
    <t xml:space="preserve">Debido a la salida o cambio intespestivo de funcionarios no se cuenta con informes de empalme por lo que se deberá exigir al momento de cambio de Secretario se entre un informe de gestion de las actividades adelantadas durate el perido en el que estuvo al frente de la Secretaria y la entrega de toda la documentacion segun lo sujerido. </t>
  </si>
  <si>
    <t>Un memorando del Director Juridico al secretario del Comité solicitando informe.</t>
  </si>
  <si>
    <t>3.5</t>
  </si>
  <si>
    <t>3.6</t>
  </si>
  <si>
    <t>3.7</t>
  </si>
  <si>
    <t>“No se evidenció ni en el expediente contentivo de la documentación precontractual del proceso de invitación a Cotizar N°001-2012, ni en ninguno de los cronogramas previstos para el desarrollo del mismo, ni en la audiencia desarrollada el día 5 de octubre de 2012, que se desarrollara la audiencia de asignación de riesgos prevista en el artículo 220 del Decreto Ley 019 de 2012. (…)”</t>
  </si>
  <si>
    <t>La aplicación a dicho proceso contractual, exclusivamente de las normas de derecho privado con fundamento en la Ley 1537 de 2012, y no la aplicación de ley 80 de 1993 ni sus decretos reglamentarios, o las normas que la adicionan o modifican.</t>
  </si>
  <si>
    <t>Solicitar a la Dirección Jurídica de la entidad en los próximos procesos contractuales para la celebración de contratos de fiducia mercantil, que se indique cuál es la norma aplicable a los mismos.</t>
  </si>
  <si>
    <t>Realización de audiencias del proceso contractual de acuerdo con la ley aplicable</t>
  </si>
  <si>
    <t>Realizar las etapas, audiencias, diligencias del proceso/Las que exige ley aplicable según lo conceptuado por  la Dirección Jurídica de la CVP</t>
  </si>
  <si>
    <t xml:space="preserve">“El análisis de los expedientes contentivos de la documentación del Contrato N° 3-1-30589-2012, se verificó bajo el libelo de las reglas previstas por la Ley 80 de 1993 y la Ley 1150 de 2007, para la etapa precontractual del proceso de contratación atendiendo la época en la que se desarrollaron estas actividades.
Sin embargo, solo se evidenció que entre los 104 expedientes adjuntos por DUT, para el desarrollo del ejercicio auditor, solo parte de la documentación relacionada con la etapa precontractual en la caja N°1, carpeta N°3 , expediente denominado: “Contrato Fiducia Mercantil N° 3-1-30589-2012 entre la CVP y Fidubogotá”. Folios 366-566.
La circunstancia generada impidió al equipo auditor la correspondiente verificación del contenido del documento de invitación a Cotizar N° 001 de 2012, así como tampoco los resultados de la evaluación de la cotización presentada por Fidubogota que llevó a suscribir con esa fiduciaria el Contrato de Fiducia Mercantil Irrevocable de Administración y Pagos N°3-1-30589-2012.
Lo anterior transgrede el artículo 11 de la Ley 594 de 2000 que estableció como obligación del Estado crear, organizar, preservar y controlar los archivos, teniendo en cuenta los principios de procedencia y orden original, el ciclo vital de los documentos y la normatividad archivística.
En razón de lo anterior se vinculará a esta No Conformidad a la Dirección de Gestión Corporativa y CID, atendiendo su responsabilidad en la custodia y cuidado de los expedientes contractuales generados por las dependencias de la Caja de la Vivienda Popular”.
</t>
  </si>
  <si>
    <t>1. No ubicación en orden de los documentos precontractuales  dentro del expediente contractual; 2. No efectuar el archivo de todos los documentos generados en la etapa precontractual en el expediente</t>
  </si>
  <si>
    <t xml:space="preserve">Realizar el archivo de todos los documentos generados dentro de la etapa precontractual en proximos procesos de contratación de fiducia mercantil </t>
  </si>
  <si>
    <t>Archivo de documentos de la etapa precontractual</t>
  </si>
  <si>
    <t xml:space="preserve">No. de documentos archivados de la etapa precontractual/No. de documentos generados en la etpa precontractual </t>
  </si>
  <si>
    <t xml:space="preserve">Remitir al archivo  todos los documentos  de la etapa precontractual de la invitación a cotizar No. 001 de 2012 que no se encuentre archivados en el expediente  </t>
  </si>
  <si>
    <t>Archivo de documentos de la etapa precontractual de la invitación No. 001 de 2012 que no se encuentren en el expediente</t>
  </si>
  <si>
    <t>No. de documentos de la etapa precontractual remitidos para archivo de la invitación a cotizar No. 1 de 2012l/No. de documentos de la etapa precontractual de la invitación No. 001 de 2012 encontrados y no archivados.</t>
  </si>
  <si>
    <t xml:space="preserve">“Verificado el cumplimiento del principio de publicidad previsto por el artículo 3° de la ley 1150 de 2007, se encontró que la invitación N° 001-2012, que concluyó en la suscripción del Contrato de Fiducia Mercantil Irrevocable de Administración y Pagos N° 3-1-30589-2012, se encontró publicado dos veces en el Secop I, con nombre de proceso distintos i) Invitación a cotizar ii) 3-1-30589.Además, no se encontró que estuviera publicada la invitación a ofertar N° 001-2012 o su documento equivalente.
Lo anterior denota inobservancia artículo 3° de la ley 1150 de 2007: (…)”
</t>
  </si>
  <si>
    <t>La aplicación a dicho proceso contractual de las normas de derecho privado con fundamento en la Ley 1537 de 2012, y no la aplicación de ley 80 de 1993 ni sus decretos reglamentarios, o las normas que la adicionan o modifican.</t>
  </si>
  <si>
    <t>Efectuar en el secop ll todos los procesos contractuales relacionados con la celebración de negocios fiduciarios</t>
  </si>
  <si>
    <t>Publicación secop ll - procesos contractuales de negocios fiduciarios</t>
  </si>
  <si>
    <t>Publicación en secop ll de los documentos del proceso contractual/ procesos contractuales de negocios fiduciarios</t>
  </si>
  <si>
    <t>“La ausencia de 10 actas contentivas de las decisiones tomadas por el Comité Directivo como máximo órgano de dirección del patrimonio autónomo, evidencia que no se dispone de completitud de la información en los expedientes del contrato N°3-1-30589, además la información se encuentra desactualizada. (…)”</t>
  </si>
  <si>
    <t>No efectuar el archivo de las actas de los comités directivos fiduciarios en el expediente contractual</t>
  </si>
  <si>
    <t>Efectuar el archivo periódico de las actas que se expidan por parte del comité directivo fiduciario</t>
  </si>
  <si>
    <t>Archivo actas comié directivo fiduciario</t>
  </si>
  <si>
    <t>No. de Actas Archivadas en el bimestre/No. Actas expedidas en el bimestre</t>
  </si>
  <si>
    <t>Remitir al archvio del expediente contractual de las 10 actas de comité directivo fiduciario celebrados.</t>
  </si>
  <si>
    <t>Archivo de 10 actas de comiés directivos fiduciarios celebrados</t>
  </si>
  <si>
    <t>No. de Actas  Archivadas  (de las 10)/10 actas de comité directivo fiduciario</t>
  </si>
  <si>
    <t>1. No efectuar un levantamiento expedito de las actas de los comités fiduciarios; 2. El no archivo en el expediente del acta que contiene todas las firmas; 3. El miembro del comité no esta de acuerdo posteriormente con lo que consta en el acta, o se produjo su retiro de la entidad o la fiduciaria.</t>
  </si>
  <si>
    <t>Realizar el levantamiento oportuno y seguimiento en la suscripción de las actas por los miembros de los comités fiduciarios</t>
  </si>
  <si>
    <t>Seguimiento al proceso de suscripción de las actas</t>
  </si>
  <si>
    <t xml:space="preserve">No de actas firmadas por todos los miembros del comité/ No. de Comités Directivos Fiduciarios celebrados. </t>
  </si>
  <si>
    <t>Determinar si de las 21 actas, existen actas no archivadas firmadas por todos los miembros</t>
  </si>
  <si>
    <t>Verificación 21 actas sin firma</t>
  </si>
  <si>
    <t>No. de actas firmadas por todos los miembros (de las 21) / 21 actas del comité directivo fiduciario sin firma</t>
  </si>
  <si>
    <t>Solicitar mínimo una vez por mes a la Fiduciaria Bogotá S.A. la obtención de las firmas faltantes</t>
  </si>
  <si>
    <t>Solicitud de obtención de firmas faltantes de actas de comité directivo</t>
  </si>
  <si>
    <t>No. de solicitudes a la Fiduciaria Bogotá S.A.  / No. de actas sin la totalidad de las firmas</t>
  </si>
  <si>
    <t>7.9</t>
  </si>
  <si>
    <t>7.10</t>
  </si>
  <si>
    <t>7.11</t>
  </si>
  <si>
    <t>7.12</t>
  </si>
  <si>
    <t>7.13</t>
  </si>
  <si>
    <t>Segundo Arqueo de Caja Menor</t>
  </si>
  <si>
    <t>Reiteración por falta de controles y aplicación del Procedimiento 208-SADM-Pr-29, en la legalización de los recursos en el término establecido, por encontrar unos recursos entregados el 31 de octubre de 2019, sin legalizar en el momento del arqueo de fecha 08/11/2019, teniendo 5 días habiles sin documentar los recursos entregados.</t>
  </si>
  <si>
    <t>Informe visita arqueo caja menor 2019</t>
  </si>
  <si>
    <t>Falta de socialización del procedimiento de caja menor 208-SADM-Pr-29 a los enlaces designados por las dependencias</t>
  </si>
  <si>
    <t>Socializar el procedimento 208-SADM-Pr-29 Caja Menor, a los referentes de la caja menor, con relación a la socitud de los recuros y su legalización.</t>
  </si>
  <si>
    <t>Reiteración por no mantener el expediente de conformidad con las tablas de retención documental (TRD), correspondiente a la subserie (1720-23-01), constitución y administración de caja menor.</t>
  </si>
  <si>
    <t>Falta de actualización de las tablas de retención (TRD) correspondiente a   la subserie (1720-23-01), constitución y administración de caja menor en el expediente actual.</t>
  </si>
  <si>
    <t>Realizar visita de seguimiento por el Subdirector Administrativos verificando las TRD que este actualizada a la fecha de la visita.</t>
  </si>
  <si>
    <t>3.    Seguimientos de la Asesoría de Control Interno.</t>
  </si>
  <si>
    <t>Evidencia desactualizacion respecto de la información reportada en lo que atiende al pago de sentencias judiciales, esta situación demuestra inobservacia a los previsto en el Artículo 29 de la Resolución 104 de 2018 de la Secretaría Jurídica Disrtital, de la "Responsabilidad de los Organismos y Entidades".</t>
  </si>
  <si>
    <t>Se desarrollan actividades sin estar debidamente documentados en un procedimiento 
Desactualizacion de procedimientos que intervienen en el desarrollo de la generacion de informacion respecto a los pagos de sentencias judiciales</t>
  </si>
  <si>
    <t xml:space="preserve">Incluir una politica de operación o una condicion general en los procedimientos 208-SFIN-Pr-11 "Operaciones de Tesorería" y 208-SFIN-Pr-07 "Gestion de Pagos" respecto a la actualizacion de pagos de sentencias judiciales en el Sistema de Información SIPROJ- WEB D.C.  </t>
  </si>
  <si>
    <t>Actualización  procedimientos</t>
  </si>
  <si>
    <t>9.46</t>
  </si>
  <si>
    <t>9.47</t>
  </si>
  <si>
    <t xml:space="preserve">Esta situación evidencia debilidad en el seguimiento de la información reportada por los profesionales contratados para adelantar la defensa jurídica en la entidad, generado en consecuencia incertidumbre sobre el estado real de los procesos en los que la Caja de la Vivienda Popular hace presencia como sujeto procesal, generándose un riesgo para el Proceso de Prevención del Daño Antijurídico y Representación Judicial. </t>
  </si>
  <si>
    <t>208-DJ-Pr-08 Seguimiento a Procesos Judiciales.
Actividades: 1, 2, 6 y 7.</t>
  </si>
  <si>
    <t>1. Falta de seguimiento del supervisor a la actividad de actualización del SIPROJ - WEB  por parte del Abogado Apoderado.
2. Cambios de Directriz en la documentación que se debe subir a SIPROJ - WEB.
3. Oportunidad en capacitación en SiProj para abogados nuevos.
4. Rotación de Abogados Apoderados.</t>
  </si>
  <si>
    <t>Revisar los procesos en SIPROJ que se manifiestan en Informe de Seguimiento efectuado al Sistema de Información de Procesos Judiciales de Bogotá SIPROJ - WEB D.C Periodo 01ene2018 al 30 junio2019.Observación No.1  y subsanar las evidencias encontradas.</t>
  </si>
  <si>
    <t>Corrección de Hallazgos en Procesos</t>
  </si>
  <si>
    <t>#de Procesos evidenciados/# de Procesos corregidos</t>
  </si>
  <si>
    <t xml:space="preserve">Impartir directriz a los abogados apoderados, para que mensualmente notifiquen al Apoyo de la supervisión los procesos que tuvieron alguna actuación y evidencien actualización en Siproj.
</t>
  </si>
  <si>
    <t>Actualización Siproj.</t>
  </si>
  <si>
    <t>#procesos con actuazión durante el mes/#de procesos con actualización en Siproj</t>
  </si>
  <si>
    <t xml:space="preserve">La evidencia de abogados inactivos que cuentan con procesos asignados que actualmente está adelantando la entidad, evidencia debilidad en los controles adelantados por el área líder del proceso a través del procedimiento de Seguimiento a Procesos Judiciales código: 208-DJ-Pr-08.
En virtud de lo anteriormente indicado, se recomienda que se revisen e identifiquen las situaciones que dan cuenta de que los abogados inactivos tengan bajo su custodia procesos de la CVP, lo anterior a fin de evitar que se materialicen riesgos asociados con sobrevaloración o subvaloración de obligaciones contingentes, prescripción de las acciones procesales etc.
</t>
  </si>
  <si>
    <t>208-DJ-Pr-07 Registro y apoderamiento casos.
Actividades: 9 y 18.</t>
  </si>
  <si>
    <t>1. Desconocimiento en funcionamiento de SIPROJ-WEB.
2. No se realiza la actualización de los abogados apoderados en el SIPROJ.</t>
  </si>
  <si>
    <t>Revisar los procesos en SIPROJ que se manifiestan en Informe de Seguimiento efectuado al Sistema de Información de Procesos Judiciales de Bogotá SIPROJ - WEB D.C Periodo 01ene2018 al 30 junio2019. Observación No. 2 y subsanar las evidencias encontradas.</t>
  </si>
  <si>
    <t>Incluir dentro del Procedimiento 208-DJ-Pr-07 Registro y apoderamiento casos, la actualización de datos de abogados apoderados en Siproj y divulgar al usuario administrador.</t>
  </si>
  <si>
    <t>Actualización y divulgación de Procedimiento.</t>
  </si>
  <si>
    <t>1 procedimiento actualizado y divulgado (Ejecutado)/1 procedimiento actualizado y divulgado(Programado).</t>
  </si>
  <si>
    <t>3.8</t>
  </si>
  <si>
    <t>3.9</t>
  </si>
  <si>
    <t xml:space="preserve">Documentación desactualizada en el Sistema Integrado de Gestión </t>
  </si>
  <si>
    <t>N.A.</t>
  </si>
  <si>
    <t xml:space="preserve">Desconocimiento de los documentos que norman el manejo de los contenidos del Sistema Integrado de Gestión </t>
  </si>
  <si>
    <t>Ajustar la Norma Fundamental, estableciendo un punto de control relacionado con la revisión periódica anual de la Vigencia de los instrumentos de Cada Proceso, por parte de los Responsables.</t>
  </si>
  <si>
    <t xml:space="preserve">Norma Fundamental </t>
  </si>
  <si>
    <t xml:space="preserve">Informar mediante memorando a los Responsables de Proceso - Enlace, sobre los lineamientos establecidos para la documentación del Sistema Integrado de Gestión y su ruta de consulta. </t>
  </si>
  <si>
    <t>En el formato "Mapa de Riesgos - Código 208-PLA-Ft-78 Versión 4" no se identifican los controles que los procesos están ejecutando.</t>
  </si>
  <si>
    <t>La Herramienta no había sido actualizada acorde los lineamientos de la Guía de Administración del Riesgo - versión 4</t>
  </si>
  <si>
    <t>Ajustar el formato 208-PLA-Ft-78 , para la identfiicación de los riesgos de los 16 procesos de la entidad, para la Vigencia 2020</t>
  </si>
  <si>
    <t xml:space="preserve">Formato </t>
  </si>
  <si>
    <t xml:space="preserve">No se tiene un parametro cuantificable de baja interacción. </t>
  </si>
  <si>
    <t>NA</t>
  </si>
  <si>
    <t>La oportunidad es posible medirla y aporta más al objetivo del proceso, que medir las bajas interacciones, pues estas son consecuencia de aspectos que no controlamos desde la CVP.</t>
  </si>
  <si>
    <t xml:space="preserve">Actualización y fusión del riesgo 1 y 2 del proceso de Comunicaciones con el fin de identifcar el riesgo a aspectos medibles de gestión del proceso - OPORTUNIDAD DE RESPUESTA A REQUERIMIENTOS A COMUNICACIONES" </t>
  </si>
  <si>
    <t>Se actualizó riesgo?
SI: 100%
NO:0</t>
  </si>
  <si>
    <t xml:space="preserve">El esquema de publicación se hace posterior a la publicación por tanto no busca atacar las causas.
El proceso de comunicaciones responde a soicitudes de publicación y debería enfocar el riesgo hacia este aspecto. </t>
  </si>
  <si>
    <t>No hace análisis de causas.</t>
  </si>
  <si>
    <t xml:space="preserve">El riesgos 1 se fusiona con el riesgo 2 porque se va a medir la oportunidad y no los bajos niveles de interacción en página web ni los incumplimientos de la publicación en página web de acuerdo a las normas, ya que esto son aspectos que no se controlan en el proceso. </t>
  </si>
  <si>
    <t>Se recomienda redactar el control en verbos como verificar, validar, conciliar, comparar, corregir, revisar…</t>
  </si>
  <si>
    <t xml:space="preserve">Una socialización no es un control , es una actividad que mejora el conocimiento y ayuda a prevenir pero no establece un parametro cuantificable en el riesgo. 
Se recomienda que se analice el control y se incluya una verificación de los contenidos publicados con respecto a las publicaciones que recomienda la ley 1712. </t>
  </si>
  <si>
    <t>La claridad que se debe tener sobre los temas y los medios por los cuales se socializa la infromación al público objetivo de acuerdo los contenidos de la ley 1712 de 2014.</t>
  </si>
  <si>
    <t xml:space="preserve">Se modifica el riesgo con el fin de permitir la utilización de los diferentes medios de comunicación para llegar tanto al público interno como externo de manera eficaz. </t>
  </si>
  <si>
    <t>Varios riesgos identificados parametrizan variables que no se miden.</t>
  </si>
  <si>
    <t>En la redacción del riesgo no contempla la medición de las variables.</t>
  </si>
  <si>
    <t>Incluir en la redacción de los riesgos para el 2020 las variables que ya se miden o que se vayan a empezar a medir.</t>
  </si>
  <si>
    <t>Indicador de cumplimiento</t>
  </si>
  <si>
    <t>1 = Cumplimiento de la acción.
0 = No cumplimiento de la acción.</t>
  </si>
  <si>
    <t>Incumplimiento en dos actividades del componente rendición de cuentas</t>
  </si>
  <si>
    <t>Nos encontramos a la espera de la expedicción del acto administrativo para poder proceder con el procedimiento de expropiación administrativa de Paraiso II y Bella Flor, para programar entrega de titulos</t>
  </si>
  <si>
    <t>Socialización en la Dirección de Urbanizaciones y Titulación en las acciones frente a las decisiones que impacten las acciones del PAAC</t>
  </si>
  <si>
    <t>Cumplimiento actividades del PAAC</t>
  </si>
  <si>
    <t>total actividades cumplidas/total actividades planeadas</t>
  </si>
  <si>
    <t>En cuanto al proceso de adquisición de predios no se avanzó en un 100% puesto que dicha gestión involucró voluntades de terceros, como el vendedor-propietario del predio de mayor extensión, Notaria y particulares beneficiarios con los cuales solo se ha podido intervenir a través de socializaciones</t>
  </si>
  <si>
    <t>Incluir  en el nuevo PAAC el cumplimiento del nuevo escenario de participación</t>
  </si>
  <si>
    <t>Riesgos identificados parametrizan varialbles que no se miden</t>
  </si>
  <si>
    <t>No se tenían controles para esta actividad, No se utilizo un punto de medición para el análisis del riesgo, No se analizo las modificaciones en  el seguimiento al PAA</t>
  </si>
  <si>
    <t>cumplimiento</t>
  </si>
  <si>
    <t>1: actividad cumplida
0: actividad no cumplida</t>
  </si>
  <si>
    <t>No se utilizo un punto de medición para el análisis del riesgo, Deficiencia en el análisis del riesgo</t>
  </si>
  <si>
    <t>Actualizar el riego para la vigencia 2020, parametrizando variables que se midan actualmente o inicien con su medicion para esta vigencia, en el proceso de gestión de Talento Humano</t>
  </si>
  <si>
    <t xml:space="preserve">Las actividades de capacitación no son controles, es una consecuencia de una verificación de grados de conocimiento o evidencia de fallos frecuentes. </t>
  </si>
  <si>
    <t>Los controles no están bien identificados o se plantearon como acciones.</t>
  </si>
  <si>
    <t>Reformular los controles correspondientes al riesgo de indisponibilidad en las herramientas y/o equipos de cómputo en la matriz de riesgos para la vigencia del 2020.</t>
  </si>
  <si>
    <t xml:space="preserve">Entregar la formulación de los controles en la matriz de riesgos 2020  </t>
  </si>
  <si>
    <t>Entregar de manera oportuna la formulación de los controles en la matriz de riesgos 2020</t>
  </si>
  <si>
    <t>Es una actividad de tratamiento, no es una actividad de control. Se recomienda que como control se analice la información asociada a estos indicadores</t>
  </si>
  <si>
    <t xml:space="preserve">No es un control </t>
  </si>
  <si>
    <t>Reformular los controles correspondientes al riesgo de procedimientos desactualizados y/o no documentados en la matriz de riesgos para la vigencia 2020.</t>
  </si>
  <si>
    <t>las actividades de capacitación no son controles, es una verificación de grados de conocimiento o evidencia de fallos frecuentes.</t>
  </si>
  <si>
    <t>Reformular los controles correspondientes al riesgo de sustracción parcial o total de información para beneficio propio y/o de terceros, por personal interno o intrusión de un externo a la entidad y/o a la red de la CVP.</t>
  </si>
  <si>
    <t>1.29</t>
  </si>
  <si>
    <t>1.30</t>
  </si>
  <si>
    <t>2.6</t>
  </si>
  <si>
    <t>2.7</t>
  </si>
  <si>
    <t>2.8</t>
  </si>
  <si>
    <t>2.9</t>
  </si>
  <si>
    <t>7.14</t>
  </si>
  <si>
    <t>9.48</t>
  </si>
  <si>
    <t>12.4</t>
  </si>
  <si>
    <t>14.31</t>
  </si>
  <si>
    <t>14.32</t>
  </si>
  <si>
    <t>14.33</t>
  </si>
  <si>
    <t>14.34</t>
  </si>
  <si>
    <t>13.  Otros.</t>
  </si>
  <si>
    <t>Modificar la Resolución 4720 del 29 de octubre de 2018 “Por la cual se modifica la Resolución 0091de 2016 y se reglamenta el procedimiento para el trámite de expedición de copias” con el fin de cumplir con lo requerido en el numeral 10.8 “Costos de reproducción” de la Resolución 3564 del 31
de diciembre de 2015 del MITIC, que indica que “se debe individualizar el costo unitario de los diferentes tipos de formato a través de los cuales se puede reproducir la información”, lo cual no se está cumpliendo.</t>
  </si>
  <si>
    <t>No se encuentra actualizada la Resolución 4720 del 29 de octubre de 2018, de aceurdo a los contenido en el numeral 10.8 “Costos de reproducción” de la Resolución 3564 del 31
de diciembre de 2015 del MITIC.</t>
  </si>
  <si>
    <t>Solicitar a la Subdirección adminsitrativa de la CVP, la incorporación de lo estblecido en el numeral 10.8 “Costos de reproducción" de la Resolución 3564 del 31 de diciembre de 2015 del MITIC, en la Resolución 4720 del 29 de octubre de 2018.</t>
  </si>
  <si>
    <t>Indicadore de eficacia</t>
  </si>
  <si>
    <t>(# de solicitudes realizada / # de solicitudes programada)*100</t>
  </si>
  <si>
    <t>8.14</t>
  </si>
  <si>
    <t>Emitir y presentar en sesion de Comité de Conciliación memorando dirigido a los miembros del mismo Comité  recordando lo previsto en el articulo 13 del Reglamento Interno del Comité de Conciliación</t>
  </si>
  <si>
    <t>Solicitar al soporte tecnico de SIPROJ de la alcaldia la modificacion del estado del acta el acta N°207 de la sesion realizada el 1 de febrero de 2018 y proceder a subirla de manera correcta en el aplicativo Siproj Web</t>
  </si>
  <si>
    <t>Cargue el acta N°207 de la sesion realizada el 1 de febrero de 2018  el aplicativo Siproj Web</t>
  </si>
  <si>
    <t>Soporte de la evidencia de cargue del el acta N°207 de la sesion realizada el 1 de febrero de 2018  el aplicativo Siproj Web</t>
  </si>
  <si>
    <t>Realizar un memorando dirigido al Secretario Tecnico del Comité de Conciliacion y Defensa Judicial, indicando que al final de su gestion debera hacer entrega integral de la informacion que estuvo a su cargo durante su periodo de gestion.</t>
  </si>
  <si>
    <t>Por error involuntario no se dejó constancia de la inasistencia de los miembros a la sesion del 28 de Septiembre de 2018 ni se allegó justificación, lo anterior en virtud al posible desconocimiento por parte de los miembros permantes del Comité de justifcar en los terminos previstos en el articulo 13 del Reglamento la eventual inasistencia a las sesiones.</t>
  </si>
  <si>
    <t>Auditoría de Gestión proceso de reasentamientos Humanos</t>
  </si>
  <si>
    <t>Cumplimiento de los procedimientos de la Oficina Asesora de Planeación
1- Inobservancia en la entrega a la Dirección de Gestión Corporativa y CID de la actualización del Plan Anual de Adquisiciones, por parte de la Oficina Asesora de Planeación.
Lo anterior, frente al Procedimiento 208-PLA-Pr-20 Versión 3: Elaboración, ejecución, control y seguimiento del plan anual de gastos e inversiones y plan anual de adquisiciones, Actividad 22.</t>
  </si>
  <si>
    <t xml:space="preserve">Desconocimiento del procedimiento 208-PLA-Pr-20 Versión 3: Elaboración, ejecución, control y seguimiento del plan anual de gastos e inversiones y plan anual de adquisiciones, por parte del equipo de profesionales de proyectos de la Oficina Asesora de Planeación. </t>
  </si>
  <si>
    <t>Socialización del procedimiento 208-PLA-Pr-20.</t>
  </si>
  <si>
    <t>No. de socializaciones realizadas / No. de socializaciones programadas</t>
  </si>
  <si>
    <t>Remitir a la Dirección de Gestión Corporativa, las actualizaciones del Plan Anual de Adquisiciones que se realicen, acorde a lo establecido en el procedimiento 208-PLA-Pr-20 Versión 3: Elaboración, ejecución, control y seguimiento del plan anual de gastos e inversiones y plan anual de adquisiciones.</t>
  </si>
  <si>
    <t>Actualizaciones enviadas</t>
  </si>
  <si>
    <t>No. De actualizaciones del Plan Anual de Adquisiciones remitidas/No. De actualizaciones del Plan Anual de Adquisiciones realizadas</t>
  </si>
  <si>
    <t>4.9</t>
  </si>
  <si>
    <t>4.10</t>
  </si>
  <si>
    <t>La extemporaneidad en la entrega de los expedientes: 2009-4-11165, 2003-19-4567, 2013- Q04-00527 y 2010-19-11333 solicitados el 29 de noviembre de 2019 mediante memorando 2019IE20919, ocasionó la obstrucción al ejercicio auditor relacionado con la verificación del contenido de la información de los mencionados expedientes.</t>
  </si>
  <si>
    <t>Al inciar la auditoría del proceso de la Dirección de Reasentamientos, las partes no establecieron un cronograma para la entrega  de la información requerida por el ente auditor.</t>
  </si>
  <si>
    <t>Establecer de manera conjunta un cronograma para la entrega de la información solicitada en el marco de las auditorías al proceso.</t>
  </si>
  <si>
    <t>Cronograma requerido</t>
  </si>
  <si>
    <t># de cronogramas requeridos</t>
  </si>
  <si>
    <t>Realizada la verificación del contenido de la base de datos denominada: “Información_Reasentamientos _BMPT (remitida mediante correo electrónico del 27Ago2019), frente al reporte del sistema SEGPLAN Plan de Acción 2016 – 2020 - Componente de gestión e inversión por Entidad”, se observa una diferencia reportada en el Plan de Acción de 646 familias</t>
  </si>
  <si>
    <t>Plan de mejoramiento con contraloría
Hallazgo 3.1.1 Cod 62</t>
  </si>
  <si>
    <t>Inconsistencia en la información presentada en el Sistema de Información Geográfica</t>
  </si>
  <si>
    <t>La cantidad de procesos derivados del Programa de Reasentamientos no ha facilitado la actualización del 100% de la información.</t>
  </si>
  <si>
    <t>Realizar intervención documental del 35% de los expedientes de las familias activas en el Programa de Reasentamientos.</t>
  </si>
  <si>
    <t>Intervención del 35% los expedientes de las familias activas en el programa de reasentamientos</t>
  </si>
  <si>
    <t>(# de expedientes intervenidos / 35% del total de expedientes de las familias activas en el programa de reasentamientos (total de 7.533 expedientes)) *100</t>
  </si>
  <si>
    <t>1- Incumplimiento en la meta programada para el indicador 525 de Reasentamientos definitivos con corte a 30 de septiembre de 2019.
2- Incumplimiento de la meta proyecto de inversión 19: valor único de reconocimiento a hogares localizados en zonas de alto riesgo no mitigable, con corte a 30 de septiembre de 2019.</t>
  </si>
  <si>
    <t>Retraso en la aplicación efectiva de los programas de la Dirección de Reasentamientos</t>
  </si>
  <si>
    <t>Es un reasentamiento voluntario y preventivo.</t>
  </si>
  <si>
    <t>Actualmente en el mapa de riesgos se tiene identificado un control para esta causa:
- Aplicación efectiva del Procedimiento de Reubicación Definitiva en sus puntos de control.
Como actividad de tratamiento acción correctiva para esta causa:
Verificar mensualmente la información de 5 expedientes activos aperturados desde el 01 de enero de 2017 en el Sistema de Información Geográfica verificando el cumplimiento de los requisitos legales por parte de las familias para seleccionar su alternativa habitacional, en caso que se requiera se debe generar formato de requerimiento al equipo de trabajo para realizar la subsanación.</t>
  </si>
  <si>
    <t>Verificación de expedientes</t>
  </si>
  <si>
    <t>( # procesos verificados / 55 procesos programados ) *100</t>
  </si>
  <si>
    <t>1- Inobservancia del cumplimiento en los plazos de reporte del Formato único de seguimiento sectorial (FUSS) por parte de la Dirección de Reasentamientos a la Oficina Asesora de Planeación con corte a 30 de septiembre de 2019, reporte realizado mensualmente de acuerdo al cronograma de la OAP.
2- Falta de oportunidad en la entrega de información en los plazos de reporte de planes de acción, teniendo en cuenta que son 15 días calendario del mes siguiente al cierre.</t>
  </si>
  <si>
    <t>La ejecución del recurso puede derivar en un pago efectivo o un rechazo que se evidenciará dos (2) días hábiles posteriores a la generación de la orden de pago.</t>
  </si>
  <si>
    <t>Solicitar la información por medio de correo electrónico para el reporte del FUSS al equipo de Relocalización Transitoria a más tardar el tercer día hábil de cada mes, con el fin de poder llevar a cabo el resto de los trámites.</t>
  </si>
  <si>
    <t>Oportunidad en la entrega de la información del grupo de Relocalización</t>
  </si>
  <si>
    <t># de reportes entregados oportunamente</t>
  </si>
  <si>
    <t>Se realizó la verificación del expediente 2011-19-12599 del 09 de diciembre de 2010 a nombre de Diana Marcela Parra Ramírez. Se observó que el expediente no cuenta con la comunicación del acueducto en la cual conste que se realizó el taponamiento del servicio de acueducto.</t>
  </si>
  <si>
    <t>La entidad generadora de la misma puede considerar la necesidad de atenderlo de manera taxativa o interpretativa.</t>
  </si>
  <si>
    <t>Remitir copia de la comunicación que consta a folio 148 del expediente 2011-19-12599, e indicar el aparte donde se refiere al taponamiento del servicio de acueducto.</t>
  </si>
  <si>
    <t>Comunicación remitida a la OCI</t>
  </si>
  <si>
    <t>1= Enviado
0= No envido</t>
  </si>
  <si>
    <t>Generar un equipo interdisciplinario para la atención de las futuras auditorías</t>
  </si>
  <si>
    <t>Equipo interdisciplinario</t>
  </si>
  <si>
    <t>Atender el 100% de las auditorias con el quipo interdisciplinario</t>
  </si>
  <si>
    <t>Se realizó la verificación del expediente 2008-18-10717 del 21 de enero de 2008 a nombre de Edilma Leonor Montañez Alaguna evidenciando lo siguiente: Indebida notificación del acto administrativo: Resolución 4082 del 28 de diciembre de 2015 "Por medio de la cual se resuelve un recurso de Reposición interpuesto contra la Resolución No 3028 del 24 de diciembre de 2013 modificada parcialmente por la Resolución 3871 de 30 de diciembre de 2014".</t>
  </si>
  <si>
    <t>El seguimiento debe permitir la generación de alertas para dar cumplimiento oportuno.</t>
  </si>
  <si>
    <t>Crear e implementar la herramienta que permita el seguimiento oportuno a la expedición y notificación de actos administrativos.</t>
  </si>
  <si>
    <t>Herramienta de seguimiento creada e implementada</t>
  </si>
  <si>
    <t>Se realizó la verificación del expediente 2008-18-10717 del 21 de enero de 2008 a nombre de Edilma Leonor Montañez Alaguna evidenciando lo siguiente: Se realizó avalúo del predio por parte de APRA Avaluadores Profesionales Asociados el 16-06-2010 por valor de $38.250.000 (informe No 56) (Folio 65-66).
En ejercicio de su derecho a la presentación de recursos, la señora Edilma Leonor Montañez Alaguna, interpuso el mismo día de su notificación (07 de octubre de 2014) el recurso de reposición contra esta Resolución, solicitando la realización de un nuevo avalúo comercial; como respuesta a este recurso la CVP expidió la Resolución No 4082 del 28 de diciembre de 2015 (catorce meses después de la interposición del recurso).
Sin embargo, no se encontró en el expediente del proceso que se le diera cumplimiento a las reglas previstas en el artículo 79 de la Ley 1437 de 2011 del trámite que debe surtirse para resolver los Recursos de Reposición.</t>
  </si>
  <si>
    <t>1- El expediente 2008-18-10717 a nombre de Edilma Leonor Montañez presenta deficiencias documentales.
2- El expediente 2009-5-11048 a nombre de Graciela Ruiz presenta deficiencias documentales.</t>
  </si>
  <si>
    <t xml:space="preserve">Plan de mejoramiento con contraloría
Hallazgo 3.1.1 Cod 62
</t>
  </si>
  <si>
    <t>Inapropiado manejo de los archivos fisicos de la Dirección de Reasentamientos</t>
  </si>
  <si>
    <t>La documentación generada no se remite oportunamente para su correspondiente archivo.</t>
  </si>
  <si>
    <t xml:space="preserve">Actualmente en el mapa de riesgos se tienen identificados dos controles para esta causa:
1, Verificar la foliación de los expedientes diariamente.
2, Cumplir con la transferencia de los documentos mensualmente.
Como actividad de tratamiento acción correctiva para esta causa:
Actualizar cinco procedimientos del proceso de Reasentamientos Humanos estableciendo claramente los responsables y puntos de control para el correcto uso de los expedientes. </t>
  </si>
  <si>
    <t>Procedimientos actualizados</t>
  </si>
  <si>
    <t>(# de procedimientos actualizados / 5 )*100</t>
  </si>
  <si>
    <t>4.11</t>
  </si>
  <si>
    <t>4.12</t>
  </si>
  <si>
    <t>4.13</t>
  </si>
  <si>
    <t>4.14</t>
  </si>
  <si>
    <t>4.15</t>
  </si>
  <si>
    <t>4.17</t>
  </si>
  <si>
    <t>Espreciso que se emprendas acciones para impedir que se presenten intereses por concepto de deuda anterior en el pago de los servicios públicos, que al pagarlos se constituye en un detrimento patrimonial, se evidencio un valor de ($ 2.550) M/cte. En el servico de acueducto y alcantarillado, por intereses de mora un valor de ($ 4.228.550) M/cte., al servico de aseo-enel codensa.</t>
  </si>
  <si>
    <t xml:space="preserve">INFORME AUSTERIDAD DEL GASTO PÚBLICO </t>
  </si>
  <si>
    <t>Acciones Administrativas y juridicas</t>
  </si>
  <si>
    <t>En solicitud de la información para la elaboración, se solicitó que se allegara de manera completa y además que las dependencias trabajan la información de manera conjunta. A lo anterior no se tuvo oportunidad en la información y se denota la falta de comunicación asertiva de las dependencias y la carencia del trbajo en equipo.</t>
  </si>
  <si>
    <t>No se canaliza la información en un solo responsable</t>
  </si>
  <si>
    <t>Socialización de información</t>
  </si>
  <si>
    <t># de solicitudes de información/# de informes de Austeridad del gasto</t>
  </si>
  <si>
    <t>9.49</t>
  </si>
  <si>
    <t>9.50</t>
  </si>
  <si>
    <t>2020</t>
  </si>
  <si>
    <t>Gestionar las PQRSD de manera oportuna acogiéndose a lo que dispone la Ley 1755 de 2015 “Por medio de la cual se regula el Derecho Fundamental de Petición y se sustituye un título del Código de Procedimiento Administrativo y de lo Contencioso Administrativo”, ya que durante el segundo semestre de la vigencia 2019, se presentaron 408 PQRSD respondidas de manera inoportuna incrementándose en un 45% respecto del primer semestre y también se presentó inoportunidad de las respuestas.</t>
  </si>
  <si>
    <t>No se cuenta con personal suficiente y las responsabilidades especificas para dar respuesta a las PQRSD</t>
  </si>
  <si>
    <t>Designar un profesional en cada equipo de trabajo como responsable para dar respuesta a las PQRSD</t>
  </si>
  <si>
    <t>Porcentaje de profesionales responsabilizados para darrespuestas a PQRSD en la Dirección de Reasentamientos</t>
  </si>
  <si>
    <t>(# de profesionales responsabilizados para darrespuestas a PQRSD / 5 profesionales responsabilizados para darrespuestas a PQRSD)*100</t>
  </si>
  <si>
    <t>8.15</t>
  </si>
  <si>
    <t>Seguimiento Sistema de Información de Procesos Judiciales de Bogotá SIPROJ Periodo 01ene2018 al 30jun2019</t>
  </si>
  <si>
    <t>3.10</t>
  </si>
  <si>
    <t xml:space="preserve">“No se evidenció en 21 de las actas generadas con ocasión de la realización del Comité Directivo, que las mismas contaran con la firma de la totalidad de los integrantes del Comité Directivo. Esta situación genera que, no se cuente con soportes de información confiables respecto de la gestión y toma de decisiones realizadas a través de dicho Comité, vulnerado de esta manera el literal e del artículo 2° de la Ley 87 de 1993.”
</t>
  </si>
  <si>
    <t>“No se evidenció en 21 de las actas generadas con ocasión de la realización del Comité Directivo, que las mismas contaran con la firma de la totalidad de los integrantes del Comité Directivo. Esta situación genera que, no se cuente con soportes de información confiables respecto de la gestión y toma de decisiones realizadas a través de dicho Comité, vulnerado de esta manera el literal e del artículo 2° de la Ley 87 de 1993.”</t>
  </si>
  <si>
    <t>Auditoría interna DUT Proyecto de inversión No. 471</t>
  </si>
  <si>
    <t>Seguimiento PQRSDF por presuntos actos de Corrupción segundo semestre 2019 de la CVP.</t>
  </si>
  <si>
    <t>Informe de Austeridad del gasto público</t>
  </si>
  <si>
    <t>Informe Primer Seguimiento PAAC 2019</t>
  </si>
  <si>
    <t>Informe Segundo Seguimiento al PAAC 2019</t>
  </si>
  <si>
    <t>Informe Tercer Seguimiento PAAC 2019</t>
  </si>
  <si>
    <t>20/01/2020 
10/01/2020</t>
  </si>
  <si>
    <t>NC 12 Subdirección Administrativa
Se Incumplió el intervalo de realización de los inventarios físicos que debe realizar el Auxiliar Administrativo – Código 407 – Grado 10, según las funciones establecidas en la resolución interna 1124 del 02 de junio de 2015, que corresponde a dos inventarios al año (semestral) y solo se realizó uno durante la vigencia 2018 y al 10 de junio de 2019, no se ha realizado ninguno.</t>
  </si>
  <si>
    <t>1.31</t>
  </si>
  <si>
    <t>7/10/2019
27/01/2020
19/3/2020</t>
  </si>
  <si>
    <t>Ángelo Maurizio Diaz Rodríguez
Manuel Andres Farias Pinzón</t>
  </si>
  <si>
    <t>Al 31 de diciembre 2019, la Dirección de Mejoramiento de Barrios, en el seguimiento realizado, relaciona a continuación los registros obtenidos por cada contrato:
El registro del listado de la trazabilidad en las mediciones y los debidos soportes, del contrato 627 de 2017, se obtuvieron el día 21 de julio 2019 y la entrega fue realizada en comité de seguimiento.
El registro del listado de la trazabilidad en las mediciones y los debidos soportes, del contrato 691 de 2018, se obtuvieron en comité de seguimiento el 9 de agosto 2019 (verificando la evidencia, se identifica la falta de identificación de la fecha en el registro, se informó la supervisor y subsanará la observación antes del 9 de octubre 2019)  se realizo corrección a observaciòn  y se da cumplimiento en la fecha establecida. 
El registro del listado de la trazabilidad en las mediciones y los debidos soportes, del contrato 583 de 2018, se obtuvieron el día 19 de septiembre 2019 con el comunicado 2019ER14577. (verificando la evidencia, se identifica la falta de identificación de la fecha en el registro, se informó la supervisor y subsanará la observación antes del 9 de octubre 2019) , se realizo corrección a observaciòn  y se da cumplimiento en la fecha establecida. 
El registro del listado de la trazabilidad en las mediciones y los debidos soportes, del contrato 584 de 2018, se obtuvieron el día 19 de septiembre 2019 con el comunicado 2019ER14578.(verificando la evidencia, se identifica la falta de identificación de la fecha en el registro, se informó la supervisor y subsanará la observación antes del 9 de octubre 2019) , se realizo corrección a observaciòn  y se da cumplimiento en la fecha establecida.
En  cuanto al registro del listado de la trazabilidad en las mediciones y los debidos soportes, del contrato 582 de 2018, el día 1 de octubre se devolvió el registro enviado con  observaciones por parte de la supervisión con el comunicado 2019EE17682. para dar cumplimiento el registro del listado de la trazabilidad en las mediciones y los debidos soportes, del contrato 582 de 2018, se obtuvieron el día 09 de octubre 2019.
19/3/2020:
El área de Mejoramiento de Barrios mediante memorando 2020IE3043 con fecha de 24Feb2020 remite el las evidencias del seguimiento realizado a las acciones del plan de mejoramiento interno del proceso, donde expone lo siguiente: 
En atención al radicado No. 2020IE2703 de fecha 19 de febrero de 2020, en el cual se solicita se haga un seguimiento con corte 14 de febrero de 2020 a las cuatro (4) acciones en ejecución y que se remita mediante memorando antes del día 21 de febrero de 2020 el análisis de las actividades desarrolladas y las evidencias que soporten el seguimiento.
Amablemente informamos que, de manera aclaratoria presentamos el siguiente alcance a la remisión formal de evidencias reportadas en el tercer seguimiento al plan de mejoramiento por procesos.
Se informa que el día 10 de enero de 2020, se creó una Carpeta en Googie Drive con el nombre Evidencias Pian de Mejoramiento, en la cual se identifica que fue compartida con la Ingeniera Ivonne Andrea Torres Cruz y con el Ingeniero Angelo Maurizio Díaz. Se anexa soporte de la creación de la carpeta.
Realizando la trazabilidad de la comunicación, en el e-mail con el tercer seguimiento reportado, se indicó que, “se consoiidaron /as evidencias de cumplimiento, ¡as cuales serán compartidas a través de googie drive en un siguiente correo electrónico’1. Se anexa soporte del correo electrónico.
Sin embargo, por parte de los responsables del seguimiento realizado, una vez creada la carpeta, no se cercioraron de la efectividad en la comunicación verificando la disposición de dicha carpeta compartida, para su conocimiento a través de correo electrónico.
Con el presente comunicado se genera un alcance a la remisión formal del seguimiento al Plan de Mejoramiento por procesos. Además, en reunión sostenida con el Ingeniero Angelo Maurizio Diaz el día de hoy 20 de febrero de 2020 se verifica la accesibilidad a la Carpeta Compartida, en la que se registra el cumplimiento de las evidencias que soportan el cierre de 3 acciones con el estado En ejecución vencida:
1. Subsanar y corregir la falencia de la documentación y registros que identifican las acreditaciones y calibraciones de los instrumentos de seguimiento y medición en los ensayos y pruebas de materiales para verificar la conformidad de los producto y servicios con los requisitos, en los expedientes de los contratos que ejecutan construcción de obras No. 627 de 2017, 582, 583, 584 de 2018 y que elaboran estudios y diseños No. 691 de 2018.
Tercerseguimiento reportado: Al 31 de diciembre 2019, ia Dirección de Mejoramiento de Barrios, en el seguimiento realizado, relaciona a continuación los registros obtenidos por cada contrato:
1. Listado de la trazabilidad en las mediciones y los debidos soportes, del contrato 627 de 2017, con fecha de registro 21 de julio de 2019.
2. Listado de la trazabilidad en las mediciones y los debidos soportes, del contrato 691 de 2018, con fecha de registro 09 de agosto de 2019.
3. Listado de la trazabilidad en las mediciones y los debidos soportes, del contrato 583 de 2018, con fecha de registro 09 de octubre de 2019.
4. Listado de la trazabilidad en las mediciones y los debidos soportes, del contrato 584 de 2018, con fecha de registro 09 de octubre de 2019.
5. Listado de la trazabilidad en las mediciones y los debidos soportes, del contrato 582 de 2018, con fecha de registro 09 de octubre de 2019.
NOTA: Las evidencias relacionadas anteriormente se encuentran físicamente en el expediente de cada uno de los contratos.
2. Sensibilizar a los contratistas de interventoría, obra y/o consultaría, sobre la implementación de las actividades 12 y 25 del procedimiento de 208-MB-Pr- 05 SUPERVISIÓN DE CONTRATOS (Seguimiento y Control a los productos y servicios suministrados externamente).
Tercer seguimiento reportado: Para dar cumplimiento con la acción formulada se realizaron 2 sensibilizaciones sobre el procedimiento supervisión de Contratos Código: 208-MB-Pr-05, relacionado con la actividad 25: “Verificar y aprobar la existencia y la trazabilidad de las mediciones y la conformidad de los productos y servicios entregados por el contratistaen las siguientes fechas: Se evidencian 2 sensibilizaciones:
• El día 12 de noviembre de 2019 con contratista de obra CAMACON SAS e Interventoría TECNICONSULTA SAS correspondiente al contrato 691 de 2018.
• El día 19 de diciembre de 2019 se realizó sensibilización al contratista de Obra 623-2019 “CONSORCIO ESPACIO PUBLICO CVP”, Y AL Contratista de Interventoria 625-2019, “CONSORCIO M&amp;A 001”.
Aclaración en la descripción de cumplimiento de la acción: La sensibilización no se puede realizar sobre el contrato que fue objeto de auditoría (629-17) debido a que se encontraba terminado en el momento de la referencia como muestra.
3. Determinar el método para documentar el control de cambios que asegure el registro de las modificaciones de los diseños, en la ejecución de las obras de infraestructura en espacio público a escala barrial como insumo básico para formular los planos records, e implementar su desarrollo a través de los procedimientos de: 208-MB-Pr-06 PLANIFICACIÓN Y VALIDACIÓN DEL
DISEÑO E INGENIERIA y 208-MB-Pr-05 SUPERVISIÓN DE CONTRATOS. Así como realizar la socialización y sensibilización a los contratistas de obra, interventoria y supervisión.
Tercer seguimiento reportado: Al 31 de diciembre 2019, desde la Dirección de Mejoramiento de Barrios, el día 20 de diciembre de 2019 se formalizó el memorando con CORDIS 2019IE23239 con la solicitud de publicación de los siguientes documentos en el Sistema Integrado de Gestión:
• El procedimiento 208-MB-Pr-06 Planificación Y Validación Del Diseño e Ingeniería en la versión 4, con un mayor alcance en la actividad 18 definiendo que, en el anexo técnico de los procesos de contratación, se debe realizare! nivel de exigencia a los contratistas de obra e interventoria para el cumplimiento del método implementado.
• La Metodología de un Plan de Inspección para el Registro del Control en las Modificaciones de los Diseños, es el documento referencia que establece el método a seguir.
• El procedimiento de 208-Mb-Pr-05 Supervisión De Contratos en la versión 1, se determinó la actividad 26 para el desarrollo del método como una acción, precisando responsables y productos.
• Y, por último, el formato Plan De Inspección Para El Registro Del Control En Las Modificaciones De Los Diseños con Código 208-MB-ñ-64 que permite establecer el esquema en que se registra la ejecución del método.
Documentos publicados en la carpeta de calidad, en el proceso 6 - Mejoramiento de Barrios.
De esta manera, desde la Dirección de Mejoramiento de Barrios se reporta el cumplimiento de cada acción relacionada en el estado En ejecución vencida, con el fin de lograr la evaluación por parte de Control Interno en el siguiente estado Cerrada.
4. Realizar el envío formal de la formulación del PAAC 2020 por el proceso de mejoramiento de barrios, en los tiempos definidos por la Oficina Asesora de Planeación.
A continuación, se presenta el seguimiento a la acción con el estado En ejecución oportuna: Desde el proceso de mejoramiento de barrios, a través del memorando con CORDIS 2020IE617 del 24 de enero 2020, se formalizó la entrega de la evaluación de los riesgos actualizada, del mapa de riesgos formulado, y la proyección de las actividades desde el componente de rendición de cuentas para la formulación del PAAC 2020. Se anexa soporte del correo remitido a la Oficina Asesora de planeación.
De esta manera esperamos cumplir con el informe del estado del plan de mejoramiento del proceso.
Memorando firmado por LAURA SANGUINO GUTIERREZ - Directora Técnica de Mejoramiento de Barrios.
Fin del Memorando.</t>
  </si>
  <si>
    <t>10/01/2020
24/02/2020</t>
  </si>
  <si>
    <t>Determinar el método para documentar el control de cambios que asegure el registro de las modificaciones de los diseños, en la ejecución de las obras de infraestructura en espacio público a escala barrial como insumo básico para formular los planos records, e implementar su desarrollo a través de los procedimientos de:  208-MB-Pr-06 PLANIFICACIÓN Y VALIDACIÓN DEL DISEÑO E INGENIERIA y 208-MB-Pr-05 SUPERVISIÓN DE CONTRATOS. Así como realizar la socialización y sensibilización a los contratistas de obra, interventoría y supervisión</t>
  </si>
  <si>
    <t>10/01/2019
24/02/2020</t>
  </si>
  <si>
    <t xml:space="preserve">Referente a esta actividad, informamos que una vez surta la etapa de inicio de obras del proyecto el Mirador de Illimaní, se realizara la reunión de sensibilización al contratista referente al seguimiento y control implementado en las actividas  , y el levantamiento del registro trazabilidad en las mediciones, y en los soportes de aseguramiento de calibración para los equipos utilizados en las pruebas de materiales, como por ejemplo pruebas de resistencia del concreto y/o materiales utilizados para la adecuación del terreno. Fecha proyectada: 10 noviembre 2019.
La sensibilización se realizará de manera conjunta con el contratista de obra e interventoría del contrato No. 691 de 2019. Fecha proyectada: 10 noviembre 2019.
Aclaración: la sensibilización no se puede realizar sobre el contrato que fue objeto de auditoría (629-17) debido a que se encontraba terminado en el momento de la referencia como muestra.
Para dar cumplimiento con la acción formulada se realizarón 2 sensibilizaciones  sobre el procedimiento supervisión de Contratos Código: 208-MB-Pr-05, relacionado con la actividad 25: “Verificar y aprobar la existencia y la trazabilidad de las mediciones y la conformidad de los productos y servicios entregados por el contratista.”  en las siguientes fechas: 
El dia 12 de noviembre de 2019 con contratista de obra CAMACON SAS e interventoria TECNICONSULTA SAS correspondiente al contrato 691 de 2018 .
El dia 19 de diciembre de 2019 se realizo sensibilización al contratista de Obra 623-2019 “CONSORCIO ESPACIO PUBLICO CVP”, y contratista de Interventoría 625-2019, “CONSORCIO M&amp;A 001”.
Aclaración: la sensibilización no se puede realizar sobre el contrato que fue objeto de auditoría (629-17) debido a que se encontraba terminado en el momento de la referencia como muestra.
19/3/2020:
El área de Mejoramiento de Barrios mediante memorando 2020IE3043 con fecha de 24Feb2020 remite el las evidencias del seguimiento realizado a las acciones del plan de mejoramiento interno del proceso, donde expone lo siguiente: 
En atención al radicado No. 2020IE2703 de fecha 19 de febrero de 2020, en el cual se solicita se haga un seguimiento con corte 14 de febrero de 2020 a las cuatro (4) acciones en ejecución y que se remita mediante memorando antes del día 21 de febrero de 2020 el análisis de las actividades desarrolladas y las evidencias que soporten el seguimiento.
Amablemente informamos que, de manera aclaratoria presentamos el siguiente alcance a la remisión formal de evidencias reportadas en el tercer seguimiento al plan de mejoramiento por procesos.
Se informa que el día 10 de enero de 2020, se creó una Carpeta en Googie Drive con el nombre Evidencias Pian de Mejoramiento, en la cual se identifica que fue compartida con la Ingeniera Ivonne Andrea Torres Cruz y con el Ingeniero Angelo Maurizio Díaz. Se anexa soporte de la creación de la carpeta.
Realizando la trazabilidad de la comunicación, en el e-mail con el tercer seguimiento reportado, se indicó que, “se consoiidaron /as evidencias de cumplimiento, ¡as cuales serán compartidas a través de googie drive en un siguiente correo electrónico’1. Se anexa soporte del correo electrónico.
Sin embargo, por parte de los responsables del seguimiento realizado, una vez creada la carpeta, no se cercioraron de la efectividad en la comunicación verificando la disposición de dicha carpeta compartida, para su conocimiento a través de correo electrónico.
Con el presente comunicado se genera un alcance a la remisión formal del seguimiento al Plan de Mejoramiento por procesos. Además, en reunión sostenida con el Ingeniero Angelo Maurizio Diaz el día de hoy 20 de febrero de 2020 se verifica la accesibilidad a la Carpeta Compartida, en la que se registra el cumplimiento de las evidencias que soportan el cierre de 3 acciones con el estado En ejecución vencida:
1. Subsanar y corregir la falencia de la documentación y registros que identifican las acreditaciones y calibraciones de los instrumentos de seguimiento y medición en los ensayos y pruebas de materiales para verificar la conformidad de los producto y servicios con los requisitos, en los expedientes de los contratos que ejecutan construcción de obras No. 627 de 2017, 582, 583, 584 de 2018 y que elaboran estudios y diseños No. 691 de 2018.
Tercerseguimiento reportado: Al 31 de diciembre 2019, ia Dirección de Mejoramiento de Barrios, en el seguimiento realizado, relaciona a continuación los registros obtenidos por cada contrato:
1. Listado de la trazabilidad en las mediciones y los debidos soportes, del contrato 627 de 2017, con fecha de registro 21 de julio de 2019.
2. Listado de la trazabilidad en las mediciones y los debidos soportes, del contrato 691 de 2018, con fecha de registro 09 de agosto de 2019.
3. Listado de la trazabilidad en las mediciones y los debidos soportes, del contrato 583 de 2018, con fecha de registro 09 de octubre de 2019.
4. Listado de la trazabilidad en las mediciones y los debidos soportes, del contrato 584 de 2018, con fecha de registro 09 de octubre de 2019.
5. Listado de la trazabilidad en las mediciones y los debidos soportes, del contrato 582 de 2018, con fecha de registro 09 de octubre de 2019.
NOTA: Las evidencias relacionadas anteriormente se encuentran físicamente en el expediente de cada uno de los contratos.
2. Sensibilizar a los contratistas de interventoría, obra y/o consultaría, sobre la implementación de las actividades 12 y 25 del procedimiento de 208-MB-Pr- 05 SUPERVISIÓN DE CONTRATOS (Seguimiento y Control a los productos y servicios suministrados externamente).
Tercer seguimiento reportado: Para dar cumplimiento con la acción formulada se realizaron 2 sensibilizaciones sobre el procedimiento supervisión de Contratos Código: 208-MB-Pr-05, relacionado con la actividad 25: “Verificar y aprobar la existencia y la trazabilidad de las mediciones y la conformidad de los productos y servicios entregados por el contratistaen las siguientes fechas: Se evidencian 2 sensibilizaciones:
• El día 12 de noviembre de 2019 con contratista de obra CAMACON SAS e Interventoría TECNICONSULTA SAS correspondiente al contrato 691 de 2018.
• El día 19 de diciembre de 2019 se realizó sensibilización al contratista de Obra 623-2019 “CONSORCIO ESPACIO PUBLICO CVP”, Y AL Contratista de Interventoria 625-2019, “CONSORCIO M&amp;A 001”.
Aclaración en la descripción de cumplimiento de la acción: La sensibilización no se puede realizar sobre el contrato que fue objeto de auditoría (629-17) debido a que se encontraba terminado en el momento de la referencia como muestra.
3. Determinar el método para documentar el control de cambios que asegure el registro de las modificaciones de los diseños, en la ejecución de las obras de infraestructura en espacio público a escala barrial como insumo básico para formular los planos records, e implementar su desarrollo a través de los procedimientos de: 208-MB-Pr-06 PLANIFICACIÓN Y VALIDACIÓN DEL
DISEÑO E INGENIERIA y 208-MB-Pr-05 SUPERVISIÓN DE CONTRATOS. Así como realizar la socialización y sensibilización a los contratistas de obra, interventoria y supervisión.
Tercer seguimiento reportado: Al 31 de diciembre 2019, desde la Dirección de Mejoramiento de Barrios, el día 20 de diciembre de 2019 se formalizó el memorando con CORDIS 2019IE23239 con la solicitud de publicación de los siguientes documentos en el Sistema Integrado de Gestión:
• El procedimiento 208-MB-Pr-06 Planificación Y Validación Del Diseño e Ingeniería en la versión 4, con un mayor alcance en la actividad 18 definiendo que, en el anexo técnico de los procesos de contratación, se debe realizare! nivel de exigencia a los contratistas de obra e interventoria para el cumplimiento del método implementado.
• La Metodología de un Plan de Inspección para el Registro del Control en las Modificaciones de los Diseños, es el documento referencia que establece el método a seguir.
• El procedimiento de 208-Mb-Pr-05 Supervisión De Contratos en la versión 1, se determinó la actividad 26 para el desarrollo del método como una acción, precisando responsables y productos.
• Y, por último, el formato Plan De Inspección Para El Registro Del Control En Las Modificaciones De Los Diseños con Código 208-MB-ñ-64 que permite establecer el esquema en que se registra la ejecución del método.
Documentos publicados en la carpeta de calidad, en el proceso 6 - Mejoramiento de Barrios.
De esta manera, desde la Dirección de Mejoramiento de Barrios se reporta el cumplimiento de cada acción relacionada en el estado En ejecución vencida, con el fin de lograr la evaluación por parte de Control Interno en el siguiente estado Cerrada.
4. Realizar el envío formal de la formulación del PAAC 2020 por el proceso de mejoramiento de barrios, en los tiempos definidos por la Oficina Asesora de Planeación.
A continuación, se presenta el seguimiento a la acción con el estado En ejecución oportuna: Desde el proceso de mejoramiento de barrios, a través del memorando con CORDIS 2020IE617 del 24 de enero 2020, se formalizó la entrega de la evaluación de los riesgos actualizada, del mapa de riesgos formulado, y la proyección de las actividades desde el componente de rendición de cuentas para la formulación del PAAC 2020. Se anexa soporte del correo remitido a la Oficina Asesora de planeación.
De esta manera esperamos cumplir con el informe del estado del plan de mejoramiento del proceso.
Memorando firmado por LAURA SANGUINO GUTIERREZ - Directora Técnica de Mejoramiento de Barrios.
Fin del Memorando. </t>
  </si>
  <si>
    <t xml:space="preserve">Al 31 de diciembre 2019, desde la Dirección de Mejoramiento de Barrios,el dia 20 de diciembre de 2019 se formalizó el memorando con CORDIS 2019IE23239 con la solicitud de publicación de los siguientes documentos en el Sistema Integrado de Gestión:
- El procedimiento 208-MB-Pr-06 Planificación Y Validación Del Diseño e Ingeniería en la versión 4, con un mayor alcance en la actividad 18 definiendo que, en el anexo técnico de los procesos de contratación, se debe realizar el nivel de exigencia a los contratistas de obra e interventoría para el cumplimiento del método implementado.
- La Metodología de un Plan de Inspección para el Registro del Control en las Modificaciones de los Diseños, es el documento referencia que establece el método a seguir.
-El procedimiento de 208-Mb-Pr-05 Supervisión De Contratos en la versión 7, se determinó la actividad 26 para el desarrollo del método como una acción, precisando responsables y productos.
-Y por último, el formato Plan De Inspección Para El Registro Del Control En Las Modificaciones De Los Diseños con Codigo 208-MB-ft-64 que permite establecer el esquema en que se registra la ejecución del método. 
Documentos publicados en la carpeta de calidad, en el proceso 6 - Mejoramiento de Barrios.
19/3/2020:
El área de Mejoramiento de Barrios mediante memorando 2020IE3043 con fecha de 24Feb2020 remite el las evidencias del seguimiento realizado a las acciones del plan de mejoramiento interno del proceso, donde expone lo siguiente: 
En atención al radicado No. 2020IE2703 de fecha 19 de febrero de 2020, en el cual se solicita se haga un seguimiento con corte 14 de febrero de 2020 a las cuatro (4) acciones en ejecución y que se remita mediante memorando antes del día 21 de febrero de 2020 el análisis de las actividades desarrolladas y las evidencias que soporten el seguimiento.
Amablemente informamos que, de manera aclaratoria presentamos el siguiente alcance a la remisión formal de evidencias reportadas en el tercer seguimiento al plan de mejoramiento por procesos.
Se informa que el día 10 de enero de 2020, se creó una Carpeta en Googie Drive con el nombre Evidencias Pian de Mejoramiento, en la cual se identifica que fue compartida con la Ingeniera Ivonne Andrea Torres Cruz y con el Ingeniero Angelo Maurizio Díaz. Se anexa soporte de la creación de la carpeta.
Realizando la trazabilidad de la comunicación, en el e-mail con el tercer seguimiento reportado, se indicó que, “se consoiidaron /as evidencias de cumplimiento, ¡as cuales serán compartidas a través de googie drive en un siguiente correo electrónico’1. Se anexa soporte del correo electrónico.
Sin embargo, por parte de los responsables del seguimiento realizado, una vez creada la carpeta, no se cercioraron de la efectividad en la comunicación verificando la disposición de dicha carpeta compartida, para su conocimiento a través de correo electrónico.
Con el presente comunicado se genera un alcance a la remisión formal del seguimiento al Plan de Mejoramiento por procesos. Además, en reunión sostenida con el Ingeniero Angelo Maurizio Diaz el día de hoy 20 de febrero de 2020 se verifica la accesibilidad a la Carpeta Compartida, en la que se registra el cumplimiento de las evidencias que soportan el cierre de 3 acciones con el estado En ejecución vencida:
1. Subsanar y corregir la falencia de la documentación y registros que identifican las acreditaciones y calibraciones de los instrumentos de seguimiento y medición en los ensayos y pruebas de materiales para verificar la conformidad de los producto y servicios con los requisitos, en los expedientes de los contratos que ejecutan construcción de obras No. 627 de 2017, 582, 583, 584 de 2018 y que elaboran estudios y diseños No. 691 de 2018.
Tercerseguimiento reportado: Al 31 de diciembre 2019, ia Dirección de Mejoramiento de Barrios, en el seguimiento realizado, relaciona a continuación los registros obtenidos por cada contrato:
1. Listado de la trazabilidad en las mediciones y los debidos soportes, del contrato 627 de 2017, con fecha de registro 21 de julio de 2019.
2. Listado de la trazabilidad en las mediciones y los debidos soportes, del contrato 691 de 2018, con fecha de registro 09 de agosto de 2019.
3. Listado de la trazabilidad en las mediciones y los debidos soportes, del contrato 583 de 2018, con fecha de registro 09 de octubre de 2019.
4. Listado de la trazabilidad en las mediciones y los debidos soportes, del contrato 584 de 2018, con fecha de registro 09 de octubre de 2019.
5. Listado de la trazabilidad en las mediciones y los debidos soportes, del contrato 582 de 2018, con fecha de registro 09 de octubre de 2019.
NOTA: Las evidencias relacionadas anteriormente se encuentran físicamente en el expediente de cada uno de los contratos.
2. Sensibilizar a los contratistas de interventoría, obra y/o consultaría, sobre la implementación de las actividades 12 y 25 del procedimiento de 208-MB-Pr- 05 SUPERVISIÓN DE CONTRATOS (Seguimiento y Control a los productos y servicios suministrados externamente).
Tercer seguimiento reportado: Para dar cumplimiento con la acción formulada se realizaron 2 sensibilizaciones sobre el procedimiento supervisión de Contratos Código: 208-MB-Pr-05, relacionado con la actividad 25: “Verificar y aprobar la existencia y la trazabilidad de las mediciones y la conformidad de los productos y servicios entregados por el contratistaen las siguientes fechas: Se evidencian 2 sensibilizaciones:
• El día 12 de noviembre de 2019 con contratista de obra CAMACON SAS e Interventoría TECNICONSULTA SAS correspondiente al contrato 691 de 2018.
• El día 19 de diciembre de 2019 se realizó sensibilización al contratista de Obra 623-2019 “CONSORCIO ESPACIO PUBLICO CVP”, Y AL Contratista de Interventoria 625-2019, “CONSORCIO M&amp;A 001”.
Aclaración en la descripción de cumplimiento de la acción: La sensibilización no se puede realizar sobre el contrato que fue objeto de auditoría (629-17) debido a que se encontraba terminado en el momento de la referencia como muestra.
3. Determinar el método para documentar el control de cambios que asegure el registro de las modificaciones de los diseños, en la ejecución de las obras de infraestructura en espacio público a escala barrial como insumo básico para formular los planos records, e implementar su desarrollo a través de los procedimientos de: 208-MB-Pr-06 PLANIFICACIÓN Y VALIDACIÓN DEL
DISEÑO E INGENIERIA y 208-MB-Pr-05 SUPERVISIÓN DE CONTRATOS. Así como realizar la socialización y sensibilización a los contratistas de obra, interventoria y supervisión.
Tercer seguimiento reportado: Al 31 de diciembre 2019, desde la Dirección de Mejoramiento de Barrios, el día 20 de diciembre de 2019 se formalizó el memorando con CORDIS 2019IE23239 con la solicitud de publicación de los siguientes documentos en el Sistema Integrado de Gestión:
• El procedimiento 208-MB-Pr-06 Planificación Y Validación Del Diseño e Ingeniería en la versión 4, con un mayor alcance en la actividad 18 definiendo que, en el anexo técnico de los procesos de contratación, se debe realizare! nivel de exigencia a los contratistas de obra e interventoria para el cumplimiento del método implementado.
• La Metodología de un Plan de Inspección para el Registro del Control en las Modificaciones de los Diseños, es el documento referencia que establece el método a seguir.
• El procedimiento de 208-Mb-Pr-05 Supervisión De Contratos en la versión 1, se determinó la actividad 26 para el desarrollo del método como una acción, precisando responsables y productos.
• Y, por último, el formato Plan De Inspección Para El Registro Del Control En Las Modificaciones De Los Diseños con Código 208-MB-ñ-64 que permite establecer el esquema en que se registra la ejecución del método.
Documentos publicados en la carpeta de calidad, en el proceso 6 - Mejoramiento de Barrios.
De esta manera, desde la Dirección de Mejoramiento de Barrios se reporta el cumplimiento de cada acción relacionada en el estado En ejecución vencida, con el fin de lograr la evaluación por parte de Control Interno en el siguiente estado Cerrada.
4. Realizar el envío formal de la formulación del PAAC 2020 por el proceso de mejoramiento de barrios, en los tiempos definidos por la Oficina Asesora de Planeación.
A continuación, se presenta el seguimiento a la acción con el estado En ejecución oportuna: Desde el proceso de mejoramiento de barrios, a través del memorando con CORDIS 2020IE617 del 24 de enero 2020, se formalizó la entrega de la evaluación de los riesgos actualizada, del mapa de riesgos formulado, y la proyección de las actividades desde el componente de rendición de cuentas para la formulación del PAAC 2020. Se anexa soporte del correo remitido a la Oficina Asesora de planeación.
De esta manera esperamos cumplir con el informe del estado del plan de mejoramiento del proceso.
Memorando firmado por LAURA SANGUINO GUTIERREZ - Directora Técnica de Mejoramiento de Barrios.
Fin del Memorando. </t>
  </si>
  <si>
    <t>7/10/2019
29/01/2020
19/3/2020</t>
  </si>
  <si>
    <t xml:space="preserve">Desde el día 19 de diciembre Hasta el día 23 de diciembre se realizó formulación  en conjunto con la Oficina Asesora de Planeación. Registrando la migración de la formulación realizada en el plan anticorrupción y mapa de riesgos  a los formatos actualizados que fueron mejorados en la identificación y evaluación de los riesgos según la metodología DAFT. 
Por consiguiente, después de reunión sostenida el 24 de diciembre con el enlace de la OAP,  se logró la remisión formal del tercer seguimiento realizado.
19/3/2020:
El área de Mejoramiento de Barrios mediante memorando 2020IE3043 con fecha de 24Feb2020 remite el las evidencias del seguimiento realizado a las acciones del plan de mejoramiento interno del proceso, donde expone lo siguiente: 
En atención al radicado No. 2020IE2703 de fecha 19 de febrero de 2020, en el cual se solicita se haga un seguimiento con corte 14 de febrero de 2020 a las cuatro (4) acciones en ejecución y que se remita mediante memorando antes del día 21 de febrero de 2020 el análisis de las actividades desarrolladas y las evidencias que soporten el seguimiento.
Amablemente informamos que, de manera aclaratoria presentamos el siguiente alcance a la remisión formal de evidencias reportadas en el tercer seguimiento al plan de mejoramiento por procesos.
Se informa que el día 10 de enero de 2020, se creó una Carpeta en Googie Drive con el nombre Evidencias Pian de Mejoramiento, en la cual se identifica que fue compartida con la Ingeniera Ivonne Andrea Torres Cruz y con el Ingeniero Angelo Maurizio Díaz. Se anexa soporte de la creación de la carpeta.
Realizando la trazabilidad de la comunicación, en el e-mail con el tercer seguimiento reportado, se indicó que, “se consoiidaron /as evidencias de cumplimiento, ¡as cuales serán compartidas a través de googie drive en un siguiente correo electrónico’1. Se anexa soporte del correo electrónico.
Sin embargo, por parte de los responsables del seguimiento realizado, una vez creada la carpeta, no se cercioraron de la efectividad en la comunicación verificando la disposición de dicha carpeta compartida, para su conocimiento a través de correo electrónico.
Con el presente comunicado se genera un alcance a la remisión formal del seguimiento al Plan de Mejoramiento por procesos. Además, en reunión sostenida con el Ingeniero Angelo Maurizio Diaz el día de hoy 20 de febrero de 2020 se verifica la accesibilidad a la Carpeta Compartida, en la que se registra el cumplimiento de las evidencias que soportan el cierre de 3 acciones con el estado En ejecución vencida:
1. Subsanar y corregir la falencia de la documentación y registros que identifican las acreditaciones y calibraciones de los instrumentos de seguimiento y medición en los ensayos y pruebas de materiales para verificar la conformidad de los producto y servicios con los requisitos, en los expedientes de los contratos que ejecutan construcción de obras No. 627 de 2017, 582, 583, 584 de 2018 y que elaboran estudios y diseños No. 691 de 2018.
Tercerseguimiento reportado: Al 31 de diciembre 2019, ia Dirección de Mejoramiento de Barrios, en el seguimiento realizado, relaciona a continuación los registros obtenidos por cada contrato:
1. Listado de la trazabilidad en las mediciones y los debidos soportes, del contrato 627 de 2017, con fecha de registro 21 de julio de 2019.
2. Listado de la trazabilidad en las mediciones y los debidos soportes, del contrato 691 de 2018, con fecha de registro 09 de agosto de 2019.
3. Listado de la trazabilidad en las mediciones y los debidos soportes, del contrato 583 de 2018, con fecha de registro 09 de octubre de 2019.
4. Listado de la trazabilidad en las mediciones y los debidos soportes, del contrato 584 de 2018, con fecha de registro 09 de octubre de 2019.
5. Listado de la trazabilidad en las mediciones y los debidos soportes, del contrato 582 de 2018, con fecha de registro 09 de octubre de 2019.
NOTA: Las evidencias relacionadas anteriormente se encuentran físicamente en el expediente de cada uno de los contratos.
2. Sensibilizar a los contratistas de interventoría, obra y/o consultaría, sobre la implementación de las actividades 12 y 25 del procedimiento de 208-MB-Pr- 05 SUPERVISIÓN DE CONTRATOS (Seguimiento y Control a los productos y servicios suministrados externamente).
Tercer seguimiento reportado: Para dar cumplimiento con la acción formulada se realizaron 2 sensibilizaciones sobre el procedimiento supervisión de Contratos Código: 208-MB-Pr-05, relacionado con la actividad 25: “Verificar y aprobar la existencia y la trazabilidad de las mediciones y la conformidad de los productos y servicios entregados por el contratistaen las siguientes fechas: Se evidencian 2 sensibilizaciones:
• El día 12 de noviembre de 2019 con contratista de obra CAMACON SAS e Interventoría TECNICONSULTA SAS correspondiente al contrato 691 de 2018.
• El día 19 de diciembre de 2019 se realizó sensibilización al contratista de Obra 623-2019 “CONSORCIO ESPACIO PUBLICO CVP”, Y AL Contratista de Interventoria 625-2019, “CONSORCIO M&amp;A 001”.
Aclaración en la descripción de cumplimiento de la acción: La sensibilización no se puede realizar sobre el contrato que fue objeto de auditoría (629-17) debido a que se encontraba terminado en el momento de la referencia como muestra.
3. Determinar el método para documentar el control de cambios que asegure el registro de las modificaciones de los diseños, en la ejecución de las obras de infraestructura en espacio público a escala barrial como insumo básico para formular los planos records, e implementar su desarrollo a través de los procedimientos de: 208-MB-Pr-06 PLANIFICACIÓN Y VALIDACIÓN DEL
DISEÑO E INGENIERIA y 208-MB-Pr-05 SUPERVISIÓN DE CONTRATOS. Así como realizar la socialización y sensibilización a los contratistas de obra, interventoria y supervisión.
Tercer seguimiento reportado: Al 31 de diciembre 2019, desde la Dirección de Mejoramiento de Barrios, el día 20 de diciembre de 2019 se formalizó el memorando con CORDIS 2019IE23239 con la solicitud de publicación de los siguientes documentos en el Sistema Integrado de Gestión:
• El procedimiento 208-MB-Pr-06 Planificación Y Validación Del Diseño e Ingeniería en la versión 4, con un mayor alcance en la actividad 18 definiendo que, en el anexo técnico de los procesos de contratación, se debe realizare! nivel de exigencia a los contratistas de obra e interventoria para el cumplimiento del método implementado.
• La Metodología de un Plan de Inspección para el Registro del Control en las Modificaciones de los Diseños, es el documento referencia que establece el método a seguir.
• El procedimiento de 208-Mb-Pr-05 Supervisión De Contratos en la versión 1, se determinó la actividad 26 para el desarrollo del método como una acción, precisando responsables y productos.
• Y, por último, el formato Plan De Inspección Para El Registro Del Control En Las Modificaciones De Los Diseños con Código 208-MB-ñ-64 que permite establecer el esquema en que se registra la ejecución del método.
Documentos publicados en la carpeta de calidad, en el proceso 6 - Mejoramiento de Barrios.
De esta manera, desde la Dirección de Mejoramiento de Barrios se reporta el cumplimiento de cada acción relacionada en el estado En ejecución vencida, con el fin de lograr la evaluación por parte de Control Interno en el siguiente estado Cerrada.
4. Realizar el envío formal de la formulación del PAAC 2020 por el proceso de mejoramiento de barrios, en los tiempos definidos por la Oficina Asesora de Planeación.
A continuación, se presenta el seguimiento a la acción con el estado En ejecución oportuna: Desde el proceso de mejoramiento de barrios, a través del memorando con CORDIS 2020IE617 del 24 de enero 2020, se formalizó la entrega de la evaluación de los riesgos actualizada, del mapa de riesgos formulado, y la proyección de las actividades desde el componente de rendición de cuentas para la formulación del PAAC 2020. Se anexa soporte del correo remitido a la Oficina Asesora de planeación.
De esta manera esperamos cumplir con el informe del estado del plan de mejoramiento del proceso.
Memorando firmado por LAURA SANGUINO GUTIERREZ - Directora Técnica de Mejoramiento de Barrios.
Fin del Memorando. </t>
  </si>
  <si>
    <t>5/02/2020
19/3/2020</t>
  </si>
  <si>
    <t>Se evidenció que se realizó 4 de los 5 listados de trazabilidad de mediciones:
1. Listado de la trazabilidad en las mediciones y los debidos soportes, del contrato 627 de 2017
2. Listado de la trazabilidad en las mediciones y los debidos soportes, del contrato 691 de 2018
3. Listado de la trazabilidad en las mediciones y los debidos soportes, del contrato 583 de 2018
4. listado de la trazabilidad en las mediciones y los debidos soportes, del contrato 584 de 2018
5. Comunicado 2019EE17682,  con la devolución del registro  con observaciones por parte de la supervisión que fue  enviado por el contratista 582 2018.
Los cuales se encuentran en la siguiente ruta: 
\\10.216.160.201\control interno\2019\28. PLANES\INTERNO\14. II Seg. 2019\DMB\Evidencias
Se debe ajustar y terminar listado de trazabilidad de mediciones del contrato 582-2018
27/01/2020: 
Se debe ajustar y terminar listado de trazabilidad de mediciones del contrato 582-2018
19/03/2020
Dada la revisión de las evidencias entregadas en el memorando 2020IE3043 con fecha de 24Feb2020, esta Asesoria se permite dejar cerrada la acción, ya que cumple con la actividad propuesta, pero el envio de la misma, no cumple con la fecha establecida, la cual era el dia 9/10/2019, pero entregan el soporte de las evidencias el dia 24/02/2020.</t>
  </si>
  <si>
    <t>No se ha iniciado con actividad se tiene programada para el 10 de noviembre de 2019.
27/01/2020: Se evidencian 2 sensibilizaciones:
-12 de noviembre de 2019 con contratista de obra CAMACON SAS e interventoria TECNICONSULTA SAS correspondiente al contrato 691 de 2018
-El dia 19 de diciembre de 2019 se realizo sensibilización al contratista de Obra 623-2019 “CONSORCIO ESPACIO PUBLICO CVP”, y contratista de Interventoría 625-2019, “CONSORCIO M&amp;A 001”
19/03/2020
Dada la revisión de las evidencias entregadas en el memorando 2020IE3043 con fecha de 24Feb2020, esta Asesoria se permite dejar cerrada la acción, ya que cumple con la actividad propuesta, pero el envio de la misma, no cumple con la fecha establecida, la cual era el dia 9/10/2019, pero entregan el soporte de las evidencias el dia 24/02/2020.</t>
  </si>
  <si>
    <t>Se evidenció elaboración del formato de plan de inspección para el registro de control de cambios ejercido sobre las modificaciones en los estudios y diseños el cual esta en piloto así mismo se documentará documento con metodología, se debe normalizar el formato y la metodología en el sistema de gestión de calidad.
Esta actividad esta vencida por tanto se debe priorizar la ejecución de la misma.
29/01/2020: Se evidencia que en el procedimiento "208-MB-Pr-06" se incluyó la metodología de control de cambios de diseños.
hace falta la socialización.
19/03/2020
Dada la revisión de las evidencias entregadas en el memorando 2020IE3043 con fecha de 24Feb2020, esta Asesoria se permite dejar cerrada la acción, ya que cumple con la actividad propuesta, pero el envio de la misma, no cumple con la fecha establecida, la cual era el dia 9/10/2019, pero entregan el soporte de las evidencias el dia 24/02/2020.</t>
  </si>
  <si>
    <t>05/02/2020: Se verifica que la Oficina asesora de planeación envió memorando con radicado 2019IE23353 de fecha 24-12-2019 en el cual se proyectaron la fechas de elaboración del PAAC 2020,
19/03/2020
Dada la revisión de las evidencias entregadas en el memorando 2020IE3043 con fecha de 24Feb2020, esta Asesoria se permite dejar cerrada la acción, ya que cumple con la actividad propuesta, pero el envio de la misma, no cumple con la fecha establecida, la cual era el dia 9/10/2019, pero entregan el soporte de las evidencias el dia 24/02/2020.</t>
  </si>
  <si>
    <t>9/01/2020
20/02/2020</t>
  </si>
  <si>
    <t>09/10/2019: Se evidenció capacitación de matriz de riesgos del día 03-oct-2019 sobre la matriz de riesgos de la Dirección de reasentamientos.
Evidencias en ruta: 
\\10.216.160.201\control interno\2019\28. PLANES\INTERNO\14. II Seg. 2019\REAS\Evidencias\EVIDENCIAS.zip\EVIDENCIAS\HALLAZGO 1\Capacitación 1
Falta realizar una capacitación durante la vigencia 2019
27/01/2020: Se evidencia el desarrollo de dos capacitaciones con respecto a la matriz de riesgos: .
19/03/2020
Dada la revisión de las evidencias entregadas en el memorando 2020IE2823 con fecha de 20Feb2020, esta Asesoria se permite dejar cerrada la acción, ya que cumple con la actividad propuesta, pero el envio de la misma, no cumple con la fecha establecida, la cual era el dia 31/12/2019, pero entregan el soporte de las evidencias el dia 20/02/2020.</t>
  </si>
  <si>
    <t>Se realizó capacitación el día 03 de octubre del 2019 a los funcionarios y contratistas de la Dirección.
Se realizó capacitación el día 09 de enero del 2020 a los funcionarios y contratistas de la Dirección.
19/3/2020:
El área de Reasentamientos Humanos mediante memorando 2020IE2823 con fecha de 20Feb2020 remite el las evidencias del seguimiento realizado a las acciones del plan de mejoramiento interno del proceso, donde expone lo siguiente: 
De manera atenta y dando respuesta a la comunicación del asunto, me permito informarle las actividades desarrolladas para dar cumplimiento a las acciones del Plan de Mejoramiento del proceso de Reasentamientos Humanos:
1. Hallazgo: No se evidencia que /a organización actualice los riesgos identificados en el análisis de las no conformidades, incumpliendo en el numeral 10.2.1 literal (e) de ¡SO 9001:2015'.
Acción: Realizar 2 capacitaciones a funcionarios y contratistas sobre la matriz de riesgos para enfatizar sobre su creación e impiementación.
Se realizaron 2 capacitaciones a ios funcionarios y contratistas de la Dirección de Reasentamientos los días 03 de octubre del 2019 y el 09 de enero del 2020.
2. Hallazgo: No se evidencia que la organización actualice los riesgos identificados en el análisis de las no conformidades, incumpliendo en el numeral 10.2.1 literal (e) de ISO 9001:2015'.
Acción; Actualizar los riesgos y evaluarlos aplicando el formato 208-PLA-R-73 REGISTRO DE LA GESTIÓN DEL RIESGO.
Se realiza el cambio de los riesgos de la Dirección, aplicando el formato 208-PLA-R-73 REGISTRO DE LA GESTIÓN DEL RIESGO, por medio de memorando con radicado 2019IE23194 con fecha 19 de diciembre de 2019 se informa a la Oficina Asesora de Planeación y a la Oficina de Control Interno.
A través del memorando con radicado 2019IE23336, se dio alcance al radicado 2019IE23194 eliminando el riesgo "Apropiación indebida de recursos por parfe de un tercero vinculado a los programas de la Dirección de Reasentamientos", quedando así 4 riesgos de la Dirección.
3. Hallazgo: ' Falta de oportunidad en la entrega de la información para la construcción del Plan Anticorrupción y Atención al Ciudadano Vigencia PAAC 2019".
Acción; Realizar oportunamente la formulación y reporte del PAAC vigencia 2020, según los lineamientos dados por la Oficina Asesora de Planeación.
Se realizó la formulación y reporte del PAAC de la Dirección de acuerdo a los lineamientos de la Oficina Asesora de Planeación, mediante correo electrónico enviado el día 22 de enero del 2020.
Las evidencias correspondientes se encuentran contenidas en CD anexo a la presente comunicación interna.
Memorando firmado por NATALIA ANDREA HINNCAPIE CARDONA Directora Técnica de Reasentamientos (E)
Fin del memorando</t>
  </si>
  <si>
    <t>9/10/2019
27/01/2020
19/3/2020</t>
  </si>
  <si>
    <t>Se van a realizar los días 14, 15, 20, 21 y 24 de enero mesas de trabajo con la Oficina Asesora de Planeación para la construcción del PAAC. 
19/3/2020:
El área de Reasentamientos Humanos mediante memorando 2020IE2823 con fecha de 20Feb2020 remite el las evidencias del seguimiento realizado a las acciones del plan de mejoramiento interno del proceso, donde expone lo siguiente: 
De manera atenta y dando respuesta a la comunicación del asunto, me permito informarle las actividades desarrolladas para dar cumplimiento a las acciones del Plan de Mejoramiento del proceso de Reasentamientos Humanos:
1. Hallazgo: No se evidencia que /a organización actualice los riesgos identificados en el análisis de las no conformidades, incumpliendo en el numeral 10.2.1 literal (e) de ¡SO 9001:2015'.
Acción: Realizar 2 capacitaciones a funcionarios y contratistas sobre la matriz de riesgos para enfatizar sobre su creación e impiementación.
Se realizaron 2 capacitaciones a ios funcionarios y contratistas de la Dirección de Reasentamientos los días 03 de octubre del 2019 y el 09 de enero del 2020.
2. Hallazgo: No se evidencia que la organización actualice los riesgos identificados en el análisis de las no conformidades, incumpliendo en el numeral 10.2.1 literal (e) de ISO 9001:2015'.
Acción; Actualizar los riesgos y evaluarlos aplicando el formato 208-PLA-R-73 REGISTRO DE LA GESTIÓN DEL RIESGO.
Se realiza el cambio de los riesgos de la Dirección, aplicando el formato 208-PLA-R-73 REGISTRO DE LA GESTIÓN DEL RIESGO, por medio de memorando con radicado 2019IE23194 con fecha 19 de diciembre de 2019 se informa a la Oficina Asesora de Planeación y a la Oficina de Control Interno.
A través del memorando con radicado 2019IE23336, se dio alcance al radicado 2019IE23194 eliminando el riesgo "Apropiación indebida de recursos por parfe de un tercero vinculado a los programas de la Dirección de Reasentamientos", quedando así 4 riesgos de la Dirección.
3. Hallazgo: ' Falta de oportunidad en la entrega de la información para la construcción del Plan Anticorrupción y Atención al Ciudadano Vigencia PAAC 2019".
Acción; Realizar oportunamente la formulación y reporte del PAAC vigencia 2020, según los lineamientos dados por la Oficina Asesora de Planeación.
Se realizó la formulación y reporte del PAAC de la Dirección de acuerdo a los lineamientos de la Oficina Asesora de Planeación, mediante correo electrónico enviado el día 22 de enero del 2020.
Las evidencias correspondientes se encuentran contenidas en CD anexo a la presente comunicación interna.
Memorando firmado por NATALIA ANDREA HINNCAPIE CARDONA Directora Técnica de Reasentamientos (E)
Fin del memorando</t>
  </si>
  <si>
    <t>9/01/2020
22/1/2020</t>
  </si>
  <si>
    <t>5/02/2020
19/03/2020</t>
  </si>
  <si>
    <t>05/02/2020: Se verifica que la Oficina asesora de planeación envió memorando con radicado 2019IE23353 de fecha 24-12-2019 en el cual se proyectaron la fechas de elaboración del PAAC 2020.
19/03/2020
Dada la revisión de las evidencias entregadas en el memorando 2020IE2823 con fecha de 20Feb2020, esta Asesoria se permite dejar cerrada la acción, ya que cumple con la actividad propuesta, con el envio oportuno de los soportes de la misma, el dia 22/01/2020,</t>
  </si>
  <si>
    <r>
      <rPr>
        <b/>
        <sz val="9"/>
        <rFont val="Arial"/>
        <family val="2"/>
      </rPr>
      <t xml:space="preserve">20/01/2020: </t>
    </r>
    <r>
      <rPr>
        <sz val="9"/>
        <rFont val="Arial"/>
        <family val="2"/>
      </rPr>
      <t xml:space="preserve"> El día 14 de enero de 2020, se realizo mesa de trabajo junto con la OAP, donde se realizaron talleres para el desarrollo del Mapa de Riesgos y el Plan Anti Corrupción y Atención al Ciudadano de la vigencia 2020, con el fin de efectuar el ejercicio correcto y una estructuración oportuna de la Información.
El día 15 de enero, se realizó con las personas responsables del apoyo a la supervisión de la DMV, la revisión de los resultados del mapa de riesgos y plan anticorrupción de la vigencia 2019 y la formulación del mismo para la vigencia 2020.
El día 17 de enero de 2020, se realizo una segunda mesa de trabajo, donde la OAP realizo el apoyo a la formulación del mapa de riesgos y PAAC de la Dirección para la vigencia 2020. Adicionalmente, una vez se realizaron los ajustes del mismo, este fue enviado mediante memorando 2020IE415 a la OAP para su revisión y publicación.
</t>
    </r>
    <r>
      <rPr>
        <b/>
        <sz val="9"/>
        <rFont val="Arial"/>
        <family val="2"/>
      </rPr>
      <t>10/01/2020</t>
    </r>
    <r>
      <rPr>
        <sz val="9"/>
        <rFont val="Arial"/>
        <family val="2"/>
      </rPr>
      <t>: Debido al hallazgo encontrado el día 13/09/2019 donde se evidenció incumplimiento por parte de algunos procesos del lineamiento interno definido por la Oficina Asesora de Planeación mediante el memorando 2018IE18837 del 20-dic-2018, en el que se estableció como fecha de entrega de la formulación del PAAC 2019, para ello se han realizado las siguientes mesas de trabajo y reuniones con los asesores de la Oficina Asesora de Planeación para el diligenciamiento de la nueva matriz de riesgos.  
El día 28/08/2019 se realizo la primera mesa técnica / reestructuración mapa de riesgos con la OAP para revisar los formatos que se debían actualizar para seguir los lineamientos de la nueva Guía Administración del Riesgo (Versión 4).
El día 19/12/2019 se realizo la segunda mesa técnica / reestructuración mapa de riesgos con al OAP donde se migro la información de la matriz anterior para finiquitar la herramienta que debía ser entregada el día 24/12/2019.
El día 20/12/2019 se realizo reunión con la  OAP - Claudia Marcela García para revisar cada riesgo del proceso de la DMV
Según el memorando 2019IE23353 se realizaran mesas de trabajo para desarrollar el Mapa de Riesgos y el Plan Anti Corrupción y Atención al Ciudadano en las siguientes fechas:
Plan Anti Corrupción y Atención al Ciudadano
Enero 14 – 2020
Enero 21 – 2020
Mapa de Riesgos
Enero 15 – 2020
Enero 20 – 2020
Enero 24 – 2020
El área de Mejoramiento de Vivienda remite la formulación del PAAC a la OAP el dia 20Ene2020 mediante memorando 2020IE415.</t>
    </r>
  </si>
  <si>
    <t>05/02/2020: 
Se verifica que la Oficina asesora de planeación envió memorando con radicado 2019IE23353 de fecha 24-12-2019 en el cual se proyectaron la fechas de elaboración del PAAC 2020,
19/03/2020
El área de Mejoramiento de Vivienda remite la formulación del PAAC a la OAP el dia 20Ene2020 mediante memorando 2020IE415, cumpliendo oportunamente con el tiempo establecido para la acción.</t>
  </si>
  <si>
    <r>
      <rPr>
        <b/>
        <sz val="9"/>
        <rFont val="Arial"/>
        <family val="2"/>
      </rPr>
      <t>20/01/2020</t>
    </r>
    <r>
      <rPr>
        <sz val="9"/>
        <rFont val="Arial"/>
        <family val="2"/>
      </rPr>
      <t xml:space="preserve">
Mesa trabajo PAAC (14-01-2020)
Acta reunión revisión mapa de riesgos-PAAC (15-01-2020)
Acta reunión formulación riesgos DMV 2020 (17-01-2020)
Memorando envío PAAC (2020IE415)
</t>
    </r>
    <r>
      <rPr>
        <b/>
        <sz val="9"/>
        <rFont val="Arial"/>
        <family val="2"/>
      </rPr>
      <t>10/10/2020</t>
    </r>
    <r>
      <rPr>
        <sz val="9"/>
        <rFont val="Arial"/>
        <family val="2"/>
      </rPr>
      <t xml:space="preserve">
Listado de asistencia matriz de riesgo 28-08-2019
Mesa tecnica-reestructuracion mapa de riesgos 19-12-2019
Acta de revisión mapa de riesgos - DMV 20-12-2019</t>
    </r>
  </si>
  <si>
    <t>cerrada por vencimiento de terminos</t>
  </si>
  <si>
    <t>no se requiere acción de mejoramiento</t>
  </si>
  <si>
    <t>Sin Seguimiento</t>
  </si>
  <si>
    <t>Realizar 1 Socialización en el primer Trimestre - 2020, con el equipo de profesionales de la Oficina Asesora de Planeación, con el fim de explicar el manejo del procedimiento 208-PLA-Pr-20 Versión 3: Elaboración, ejecución,
control y seguimiento del plan anual de gastos e inversiones y plan anual de adquisiciones.</t>
  </si>
  <si>
    <t>La evidencia reposa en el servidor</t>
  </si>
  <si>
    <t>Formulacion PAAC carpeta calidad, correo electronico</t>
  </si>
  <si>
    <t>21/04/2020:
Se realizó el registro en el REGISTRO UNICO DE SERIES Y SUBSERIES DEL AGN  (requisito para su aplicación) mediante trámite 1-2020-00533, (trámite realizado en línea). Se recibió el respectivo certificado mediante oficio 2-2020-02255 del 29 de marzo de 2020 (a través de correo electrónico) incluye CERTIFICADO.
Expedición de la resolución No. 2099 del 13 de marzo de 2020-Adopción de TVD.
Se elabóró el plan integral de trabajo para la aplicación.</t>
  </si>
  <si>
    <t>Manuel Andres Farias Pinzón</t>
  </si>
  <si>
    <t>Se cuenta con correo electronico del dia 23Ene2020, donde el señor Hernan Dario Parra Rodriguez envia al area de Planeacion la Construcción del Mapa de Riesgos - Plan Anti Anticorrupción - 2020, donde se realiza actualización de los riesgos del proceso de Gestión del Talento Humano en la formulación PAAC 2020, permitiendo parametrizar variables que se miden actualmente; información que se encuentra publicada en la pagina web de la CVP, en la ruta https://www.cajaviviendapopular.gov.co/?q=matriz-de-riesgos-plan-anticorrupci%C3%B3n-y-atenci%C3%B3n-al-ciudadano</t>
  </si>
  <si>
    <t>05/02/2020
22/04/2020</t>
  </si>
  <si>
    <t>5/02/2020: Se hará seguimiento a esta actividad en el 2020.
22/04/2020: No se evidencia certificado del registro unico de series y subseries del AGN mediante oficio 2-2020-02255 del 29 de marzo de 2020, ni la expedición de la resolución No. 2099 del 13 de marzo de 2020-Adopción de TVD, asi mismo, no se adjunta soporte de la elaboración del plan integral de trabajo para la aplicación.</t>
  </si>
  <si>
    <t>23/05/2015
13/12/2017
23/11/2018
27/05/2019
15/01/2020
21/04/2020</t>
  </si>
  <si>
    <t>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El hallazgo continúa abierto. 
23/11/2018:  Para la actualización de los documentos del Sistema de Gestión,  se ha tenido en cuenta esta recomendación , como puede observarse en los soportes de los procedimientos, a cargo de la Subdirección Administrativa,  en especial aquellos que se solicita el cierre de esta no conformidad 
27/05/2019:  Se evidencia avance en la revision de los procedimientos, se realiza actualizacion del procedimiento 208-SADM-Pr-15 ADMINISTRACIÓN BIENES DEVOLUTIVOS, se elimino el procedimiento 208-SADM-Pr-36 ADMINISTRACIÓN DE BIENES DE CONSUMO.
15/01/2020: Se actualizó el procedimiento 208-SADM-Pr-29 CAJA MENOR y  208-SADM-PR-12 REGISTRO Y CONTROL DEL INVENTARIO DE BIENES INMUEBLES Vr 4, para los demas procedimientos se esta adelantando la revisión con los lideres de los mismos.
21/04/2020: se realizado depuración documental con la oficina de Planeación en el mes de marzo de 2020, con el  fin de identificar los documentos activos de los procesos, con esto se realizara la validación de cada uno y continuar con el proceso de actualización y eliminación. Se actualizo el procedimiento 208-SADM-Pr-15 ADMINISTRACIÓN BIENES DEVOLUTIVOS el 18/11/2019.</t>
  </si>
  <si>
    <t>LUISA FERNANDA LANCHEROS PARRA
27/05/2019: HERNAN DARIO PARRA
15/01/2020: HERNAN DARIO PARRA
21/04/2020: HERNAN DARIO PARRA</t>
  </si>
  <si>
    <t>23/05/2015
13/12/2017
11/12/2018
06/06/2019
21/10/2019
22/01/2020
22/04/2020</t>
  </si>
  <si>
    <r>
      <t xml:space="preserve">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t>
    </r>
    <r>
      <rPr>
        <b/>
        <sz val="9"/>
        <rFont val="Arial"/>
        <family val="2"/>
      </rPr>
      <t xml:space="preserve">El hallazgo continúa abierto.
</t>
    </r>
    <r>
      <rPr>
        <sz val="9"/>
        <rFont val="Arial"/>
        <family val="2"/>
      </rPr>
      <t xml:space="preserve">11/12/2018: faltan por actualizar los procedimientos 
208-SADM-Pr-15 ADMINISTRACIÓN BIENES DEVOLUTIVOS
208-SADM-Pr-34 ADMINISTRACIÓN DE SERVICIOS GENERALES
208-SADM-Pr-35 PROTECCIÓN Y ASEGURAMIENTO DE RECURSOS FÍSICOS
208-SADM-Pr-36 ADMINISTRACIÓN DE BIENES DE CONSUMO
06/06/2019: Se evidenció que se actualizó el procedimiento 208-SADM-Pr-15 ADMINISTRACIÓN BIENES DEVOLUTIVOS, v3 Vigente desde 31/12/2018, el cual se encuentra en la carpeta de calidad
\\10.216.160.201\calidad\9. PROCESO GESTIÓN ADMINISTRATIVA\PROCEDIMIENTOS\PROCEDIMIENTOS SADM\208-SADM-Pr-15 ADMINISTRACIÓN BIENES DEVOLUTIVOS
Se elimino el procedimiento 208-SADM-Pr-36 ADMINISTRACIÓN DE BIENES DE CONSUMO
Falta la actualización de los procedimientos: 
208-SADM-Pr-35 PROTECCIÓN Y ASEGURAMIENTO DE RECURSOS FÍSICOS
208-SADM-Pr-36 ADMINISTRACIÓN DE BIENES DE CONSUMO
21/10/2019: No se remitió información por tanto esta actividad sigue en el mismo estado.
22/01/2020 Faltan por actualizar:
208-SADM-Pr -15 - PROCEDIMIENTO PARA ADMINISTRACIÓN DE BIENES DEVOLUTIVOS
208-SADM-Pr-34 - PROCEDIMIENTO PARA ADMINISTRACIÓN DE SERVICIOS GENERALES 
208-SADM-Pr-35 - PROCEDIMIENTO PARA PROTECCIÓN Y ASEGURAMIENTO DE RECURSOS FÍSICOS
Se eliminó:
208-SADM-Pr-36 - PROCEDIMIENTO DE ADMINISTRACIÓN DE BIENES DE CONSUMO - Solicitud de eliminación hecha mediante memorando 2019IE1055 del 06 de febrero - 2019
</t>
    </r>
    <r>
      <rPr>
        <b/>
        <sz val="9"/>
        <rFont val="Arial"/>
        <family val="2"/>
      </rPr>
      <t xml:space="preserve">El hallazgo continúa abierto.
</t>
    </r>
    <r>
      <rPr>
        <sz val="9"/>
        <rFont val="Arial"/>
        <family val="2"/>
      </rPr>
      <t xml:space="preserve">22/04/2020:
Se verifica actualizacion del procedimiento 208-SADM-Pr-15 ADMINISTRACIÓN BIENES DEVOLUTIVOS con fecha del 18/11/2019, el cual se encuentra publicado en la carpeta de calidad.
</t>
    </r>
    <r>
      <rPr>
        <b/>
        <sz val="9"/>
        <rFont val="Arial"/>
        <family val="2"/>
      </rPr>
      <t>El hallazgo continúa abierto.</t>
    </r>
  </si>
  <si>
    <r>
      <t xml:space="preserve">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El hallazgo continúa abierto.
Se presentan avances, pero no cuentan con aprobación y divulgación, dado que se encuentran en proceso de revisión. 
</t>
    </r>
    <r>
      <rPr>
        <b/>
        <sz val="9"/>
        <rFont val="Arial"/>
        <family val="2"/>
      </rPr>
      <t xml:space="preserve">El hallazgo continúa abierto para la Subdirección Financiera.
</t>
    </r>
    <r>
      <rPr>
        <sz val="9"/>
        <rFont val="Arial"/>
        <family val="2"/>
      </rPr>
      <t xml:space="preserve">
23/11/2018:  Para la actualización de los documentos del Sistema de Gestión,  se ha tenido en cuenta esta recomendación , como puede observarse en los soportes de los procedimientos, a cargo de la Subdirección Administrativa,  en especial aquellos que se solicita el cierre de esta no conformidad 
27/05/2019:  Se evidencia avance en la revision de los procedimientos, se realiza actualizacion del procedimiento 208-SADM-Pr-15 ADMINISTRACIÓN BIENES DEVOLUTIVOS, se elimino el procedimiento 208-SADM-Pr-36 ADMINISTRACIÓN DE BIENES DE CONSUMO
15/01/2020: Se actualizó el procedimiento 208-SADM-Pr-29 CAJA MENOR y  208-SADM-PR-12 REGISTRO Y CONTROL DEL INVENTARIO DE BIENES INMUEBLES Vr 4, para los demas procedimientos se esta adelantando la revisión con los lideres de los mismos.
21/04/2020: se ha realizado depuración documental con la oficina de Planeación en el mes de marzo de 2020, con el  fin de identificar los documentos activos de los procesos, con esto se realizara la validación de cada uno y continuar con el proceso de actualización y eliminación. Se actualizo el procedimiento 208-SADM-Pr-15 ADMINISTRACIÓN BIENES DEVOLUTIVOS el 18/11/2019.</t>
    </r>
  </si>
  <si>
    <r>
      <t xml:space="preserve">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t>
    </r>
    <r>
      <rPr>
        <b/>
        <sz val="9"/>
        <rFont val="Arial"/>
        <family val="2"/>
      </rPr>
      <t xml:space="preserve">El hallazgo continúa abierto.
</t>
    </r>
    <r>
      <rPr>
        <sz val="9"/>
        <rFont val="Arial"/>
        <family val="2"/>
      </rPr>
      <t>11/12/2018: faltan por actualizar los procedimientos 
208-SADM-Pr-15 ADMINISTRACIÓN BIENES DEVOLUTIVOS
208-SADM-Pr-34 ADMINISTRACIÓN DE SERVICIOS GENERALES
208-SADM-Pr-35 PROTECCIÓN Y ASEGURAMIENTO DE RECURSOS FÍSICOS
208-SADM-Pr-36 ADMINISTRACIÓN DE BIENES DE CONSUMO
06/06/2019: Se evidenció que se actualizó el procedimiento 208-SADM-Pr-15 ADMINISTRACIÓN BIENES DEVOLUTIVOS, v3 Vigente desde 31/12/2018, el cual se encuentra en la carpeta de calidad
\\10.216.160.201\calidad\9. PROCESO GESTIÓN ADMINISTRATIVA\PROCEDIMIENTOS\PROCEDIMIENTOS SADM\208-SADM-Pr-15 ADMINISTRACIÓN BIENES DEVOLUTIVOS
Se elimino el procedimiento 208-SADM-Pr-36 ADMINISTRACIÓN DE BIENES DE CONSUMO
falta la  actualización de os procedimientos: 
208-SADM-Pr-35 PROTECCIÓN Y ASEGURAMIENTO DE RECURSOS FÍSICOS
208-SADM-Pr-36 ADMINISTRACIÓN DE BIENES DE CONSUMO
21/10/2019: No se remitió información por tanto esta actividad sigue en el mismo estado.
22/01/2020 Faltan por actualizar:
208-SADM-Pr -15 - PROCEDIMIENTO PARA ADMINISTRACIÓN DE BIENES DEVOLUTIVOS
208-SADM-Pr-34 - PROCEDIMIENTO PARA ADMINISTRACIÓN DE SERVICIOS GENERALES 
208-SADM-Pr-35 - PROCEDIMIENTO PARA PROTECCIÓN Y ASEGURAMIENTO DE RECURSOS FÍSICOS
Se eliminó:
208-SADM-Pr-36 - PROCEDIMIENTO DE ADMINISTRACIÓN DE BIENES DE CONSUMO - Solicitud de eliminación hecha mediante memorando 2019IE1055 del 06 de febrero - 2019</t>
    </r>
    <r>
      <rPr>
        <b/>
        <sz val="9"/>
        <rFont val="Arial"/>
        <family val="2"/>
      </rPr>
      <t xml:space="preserve">
El hallazgo continúa abierto.
</t>
    </r>
    <r>
      <rPr>
        <sz val="9"/>
        <rFont val="Arial"/>
        <family val="2"/>
      </rPr>
      <t xml:space="preserve">
22/04/2020:</t>
    </r>
    <r>
      <rPr>
        <b/>
        <sz val="9"/>
        <rFont val="Arial"/>
        <family val="2"/>
      </rPr>
      <t xml:space="preserve">
</t>
    </r>
    <r>
      <rPr>
        <sz val="9"/>
        <rFont val="Arial"/>
        <family val="2"/>
      </rPr>
      <t>Se verifica actualizacion del procedimiento 208-SADM-Pr-15 ADMINISTRACIÓN BIENES DEVOLUTIVOS con fecha del 18/11/2019, el cual se encuentra publicado en la carpeta de calidad.</t>
    </r>
    <r>
      <rPr>
        <b/>
        <sz val="9"/>
        <rFont val="Arial"/>
        <family val="2"/>
      </rPr>
      <t xml:space="preserve">
El hallazgo continúa abierto.</t>
    </r>
  </si>
  <si>
    <t>23/05/2015
13/12/2017
27/11/2018
27/05/2019
15/01/2020
21/04/2020</t>
  </si>
  <si>
    <r>
      <t xml:space="preserve">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El hallazgo continúa abierto.
Se presentan avances, pero no cuentan con aprobación y divulgación, dado que se encuentran en proceso de revisión. 
El hallazgo continúa abierto para la Subdirección Financiera.
</t>
    </r>
    <r>
      <rPr>
        <b/>
        <sz val="9"/>
        <rFont val="Arial"/>
        <family val="2"/>
      </rPr>
      <t>23/11/2018</t>
    </r>
    <r>
      <rPr>
        <sz val="9"/>
        <rFont val="Arial"/>
        <family val="2"/>
      </rPr>
      <t>:  Para la actualización de los documentos del Sistema de Gestión,  se ha tenido en cuenta esta recomendación , como puede observarse en los soportes de los procedimientos, a cargo de la Subdirección Administrativa,  en especial aquellos que se solicita el cierre de esta no conformidad 
27/05/2019:  Se evidencia avance en la revision de los procedimientos, se realiza actualizacion del procedimiento 208-SADM-Pr-15 ADMINISTRACIÓN BIENES DEVOLUTIVOS, se elimino el procedimiento 208-SADM-Pr-36 ADMINISTRACIÓN DE BIENES DE CONSUMO
15/01/2020: Se actualizó el procedimiento 208-SADM-Pr-29 CAJA MENOR y  208-SADM-PR-12 REGISTRO Y CONTROL DEL INVENTARIO DE BIENES INMUEBLES Vr 4, para los demas procedimientos se esta adelantando la revisión con los lideres de los mismos.
21/04/2020: se ha realizado depuración documental con la oficina de Planeación en el mes de marzo de 2020, con el  fin de identificar los documentos activos de los procesos, con esto se realizara la validación de cada uno y continuar con el proceso de actualización y eliminación. Se actualizo el procedimiento 208-SADM-Pr-15 ADMINISTRACIÓN BIENES DEVOLUTIVOS el 18/11/2019.</t>
    </r>
  </si>
  <si>
    <r>
      <t xml:space="preserve">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t>
    </r>
    <r>
      <rPr>
        <b/>
        <sz val="9"/>
        <rFont val="Arial"/>
        <family val="2"/>
      </rPr>
      <t xml:space="preserve">El hallazgo continúa abierto.
</t>
    </r>
    <r>
      <rPr>
        <sz val="9"/>
        <rFont val="Arial"/>
        <family val="2"/>
      </rPr>
      <t xml:space="preserve">11/12/2018: faltan por actualizar los procedimientos 
208-SADM-Pr-15 ADMINISTRACIÓN BIENES DEVOLUTIVOS
208-SADM-Pr-34 ADMINISTRACIÓN DE SERVICIOS GENERALES
208-SADM-Pr-35 PROTECCIÓN Y ASEGURAMIENTO DE RECURSOS FÍSICOS
208-SADM-Pr-36 ADMINISTRACIÓN DE BIENES DE CONSUMO
06/06/2019: Se evidenció que se actualizó el procedimiento 208-SADM-Pr-15 ADMINISTRACIÓN BIENES DEVOLUTIVOS, v3 Vigente desde 31/12/2018, el cual se encuentra en la carpeta de calidad
\\10.216.160.201\calidad\9. PROCESO GESTIÓN ADMINISTRATIVA\PROCEDIMIENTOS\PROCEDIMIENTOS SADM\208-SADM-Pr-15 ADMINISTRACIÓN BIENES DEVOLUTIVOS
Se elimino el procedimiento 208-SADM-Pr-36 ADMINISTRACIÓN DE BIENES DE CONSUMO
falta la  actualización de os procedimientos: 
208-SADM-Pr-35 PROTECCIÓN Y ASEGURAMIENTO DE RECURSOS FÍSICOS
208-SADM-Pr-36 ADMINISTRACIÓN DE BIENES DE CONSUMO
21/10/2019: No se remitió información por tanto esta actividad sigue en el mismo estado.
22/01/2020 Faltan por actualizar:
208-SADM-Pr -15 - PROCEDIMIENTO PARA ADMINISTRACIÓN DE BIENES DEVOLUTIVOS
208-SADM-Pr-34 - PROCEDIMIENTO PARA ADMINISTRACIÓN DE SERVICIOS GENERALES 
208-SADM-Pr-35 - PROCEDIMIENTO PARA PROTECCIÓN Y ASEGURAMIENTO DE RECURSOS FÍSICOS
</t>
    </r>
    <r>
      <rPr>
        <b/>
        <sz val="9"/>
        <rFont val="Arial"/>
        <family val="2"/>
      </rPr>
      <t xml:space="preserve">El hallazgo continúa abierto.
</t>
    </r>
    <r>
      <rPr>
        <sz val="9"/>
        <rFont val="Arial"/>
        <family val="2"/>
      </rPr>
      <t>22/04/2020:
Se verifica actualizacion del procedimiento 208-SADM-Pr-15 ADMINISTRACIÓN BIENES DEVOLUTIVOS con fecha del 18/11/2019, el cual se encuentra publicado en la carpeta de calidad.</t>
    </r>
    <r>
      <rPr>
        <b/>
        <sz val="9"/>
        <rFont val="Arial"/>
        <family val="2"/>
      </rPr>
      <t xml:space="preserve">
El hallazgo continúa abierto.</t>
    </r>
  </si>
  <si>
    <r>
      <t xml:space="preserve">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t>
    </r>
    <r>
      <rPr>
        <b/>
        <sz val="9"/>
        <rFont val="Arial"/>
        <family val="2"/>
      </rPr>
      <t xml:space="preserve">El hallazgo continúa abierto.
</t>
    </r>
    <r>
      <rPr>
        <sz val="9"/>
        <rFont val="Arial"/>
        <family val="2"/>
      </rPr>
      <t xml:space="preserve">11/12/2018: faltan por actualizar los procedimientos 
208-SADM-Pr-15 ADMINISTRACIÓN BIENES DEVOLUTIVOS
208-SADM-Pr-34 ADMINISTRACIÓN DE SERVICIOS GENERALES
208-SADM-Pr-35 PROTECCIÓN Y ASEGURAMIENTO DE RECURSOS FÍSICOS
208-SADM-Pr-36 ADMINISTRACIÓN DE BIENES DE CONSUMO
06/06/2019: Se evidenció que se actualizó el procedimiento 208-SADM-Pr-15 ADMINISTRACIÓN BIENES DEVOLUTIVOS, v3 Vigente desde 31/12/2018, el cual se encuentra en la carpeta de calidad
\\10.216.160.201\calidad\9. PROCESO GESTIÓN ADMINISTRATIVA\PROCEDIMIENTOS\PROCEDIMIENTOS SADM\208-SADM-Pr-15 ADMINISTRACIÓN BIENES DEVOLUTIVOS
Se elimino el procedimiento 208-SADM-Pr-36 ADMINISTRACIÓN DE BIENES DE CONSUMO
falta la  actualización de os procedimientos: 
208-SADM-Pr-35 PROTECCIÓN Y ASEGURAMIENTO DE RECURSOS FÍSICOS
208-SADM-Pr-36 ADMINISTRACIÓN DE BIENES DE CONSUMO
21/10/2019: No se remitió información por tanto esta actividad sigue en el mismo estado.
22/01/2020 Se actualizaron:
208-SADM-Pr-12 - PROCEDIMIENTO PARA EL REGISTRO Y CONTROL DEL INVENTARIO DE BIENES INMUEBLES
208-SADM-Pr-15 - ADMINISTRACIÓN Y CONTROL DE BIENES MUEBLES, CONSUMO E INTANGIBLES
208-SADM-Pr-29 - CAJA MENOR
208-SFIN-Pr-04 - RECONOCIMIENTO, MEDICION POSTERIOR, BAJA EN CUENTAS Y GENERACION DE INFORMES
208-SFIN-Pr-06 - OPERACIONES DE PRESUPUESTO
208-SFIN-Pr-07 - PROCEDIMIENTO  ORDEN DE PAGO
208-SFIN-Pr-10 - RECONOCIMIENTO, MEDICIÓN POSTERIOR Y REVELACIÓN DE LOS HECHOS ECONÓMICOS
208-SFIN-Pr-11 - PROCEDIMIENTO DE OPERACIONES DE TESORERÍA
Se eliminaron:
208-SADM-Pr-36 - PROCEDIMIENTO DE ADMINISTRACIÓN DE BIENES DE CONSUMO - Solicitud de eliminación hecha mediante memorando 2019IE1055 del 06 de febrero - 2019
208-SFIN-Pr-09 Plan de incentivos a los deudores de la CVP (SE ELIMINA EL PROCEDIMEINTO DE LA CARPETA DE CALIDAD, DE ACUERDO  LA SOLICITUD EFECTUADA MEDIANTE MEORANDO 2018IE702, DEL 25-01-2018S)
Falta por actualizar:
208-SADM-Pr -15 - PROCEDIMIENTO PARA ADMINISTRACIÓN DE BIENES DEVOLUTIVOS
208-SADM-Pr-34 - PROCEDIMIENTO PARA ADMINISTRACIÓN DE SERVICIOS GENERALES 
208-SADM-Pr-35 - PROCEDIMIENTO PARA PROTECCIÓN Y ASEGURAMIENTO DE RECURSOS FÍSICOS
</t>
    </r>
    <r>
      <rPr>
        <b/>
        <sz val="9"/>
        <rFont val="Arial"/>
        <family val="2"/>
      </rPr>
      <t xml:space="preserve">El hallazgo continúa abierto.
</t>
    </r>
    <r>
      <rPr>
        <sz val="9"/>
        <rFont val="Arial"/>
        <family val="2"/>
      </rPr>
      <t xml:space="preserve">22/04/2020:
Se verifica actualizacion del procedimiento 208-SADM-Pr-15 ADMINISTRACIÓN BIENES DEVOLUTIVOS con fecha del 18/11/2019, el cual se encuentra publicado en la carpeta de calidad.
</t>
    </r>
    <r>
      <rPr>
        <b/>
        <sz val="9"/>
        <rFont val="Arial"/>
        <family val="2"/>
      </rPr>
      <t>El hallazgo continúa abierto.</t>
    </r>
  </si>
  <si>
    <r>
      <t xml:space="preserve">23/05/2017: Para los procedimientos de la Subdirección de Financiera se evidencia radicado 2017IE7689 del 24 de mayo de 2016 solicitando la modificación de documentos del SIG para conciliación interóseas,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t>
    </r>
    <r>
      <rPr>
        <b/>
        <sz val="9"/>
        <rFont val="Arial"/>
        <family val="2"/>
      </rPr>
      <t xml:space="preserve">El hallazgo continúa abierto.
</t>
    </r>
    <r>
      <rPr>
        <sz val="9"/>
        <rFont val="Arial"/>
        <family val="2"/>
      </rPr>
      <t xml:space="preserve">11/12/2018: faltan por actualizar los procedimientos 
208-SADM-Pr-15 ADMINISTRACIÓN BIENES DEVOLUTIVOS
208-SADM-Pr-34 ADMINISTRACIÓN DE SERVICIOS GENERALES
208-SADM-Pr-35 PROTECCIÓN Y ASEGURAMIENTO DE RECURSOS FÍSICOS
208-SADM-Pr-36 ADMINISTRACIÓN DE BIENES DE CONSUMO
06/06/2019: Se evidenció que se actualizó el procedimiento 208-SADM-Pr-15 ADMINISTRACIÓN BIENES DEVOLUTIVOS, v3 Vigente desde 31/12/2018, el cual se encuentra en la carpeta de calidad
\\10.216.160.201\calidad\9. PROCESO GESTIÓN ADMINISTRATIVA\PROCEDIMIENTOS\PROCEDIMIENTOS SADM\208-SADM-Pr-15 ADMINISTRACIÓN BIENES DEVOLUTIVOS
Se elimino el procedimiento 208-SADM-Pr-36 ADMINISTRACIÓN DE BIENES DE CONSUMO
falta la  actualización de os procedimientos: 
208-SADM-Pr-35 PROTECCIÓN Y ASEGURAMIENTO DE RECURSOS FÍSICOS
208-SADM-Pr-36 ADMINISTRACIÓN DE BIENES DE CONSUMO
21/10/2019: No se remitió información por tanto esta actividad sigue en el mismo estado.
22/01/2020 Se actualizaron:
208-SADM-Pr-12 - PROCEDIMIENTO PARA EL REGISTRO Y CONTROL DEL INVENTARIO DE BIENES INMUEBLES
208-SADM-Pr-15 - ADMINISTRACIÓN Y CONTROL DE BIENES MUEBLES, CONSUMO E INTANGIBLES
208-SADM-Pr-29 - CAJA MENOR
208-SFIN-Pr-04 - RECONOCIMIENTO, MEDICION POSTERIOR, BAJA EN CUENTAS Y GENERACION DE INFORMES
208-SFIN-Pr-06 - OPERACIONES DE PRESUPUESTO
208-SFIN-Pr-07 - PROCEDIMIENTO  ORDEN DE PAGO
208-SFIN-Pr-10 - RECONOCIMIENTO, MEDICIÓN POSTERIOR Y REVELACIÓN DE LOS HECHOS ECONÓMICOS
208-SFIN-Pr-11 - PROCEDIMIENTO DE OPERACIONES DE TESORERÍA
Se eliminaron:
208-SADM-Pr-36 - PROCEDIMIENTO DE ADMINISTRACIÓN DE BIENES DE CONSUMO - Solicitud de eliminación hecha mediante memorando 2019IE1055 del 06 de febrero - 2019
208-SFIN-Pr-09 Plan de incentivos a los deudores de la CVP (SE ELIMINA EL PROCEDIMEINTO DE LA CARPETA DE CALIDAD, DE ACUERDO  LA SOLICITUD EFECTUADA MEDIANTE MEORANDO 2018IE702, DEL 25-01-2018S)
Falta por actualizar:
208-SADM-Pr -15 - PROCEDIMIENTO PARA ADMINISTRACIÓN DE BIENES DEVOLUTIVOS
208-SADM-Pr-34 - PROCEDIMIENTO PARA ADMINISTRACIÓN DE SERVICIOS GENERALES 
208-SADM-Pr-35 - PROCEDIMIENTO PARA PROTECCIÓN Y ASEGURAMIENTO DE RECURSOS FÍSICOS
</t>
    </r>
    <r>
      <rPr>
        <b/>
        <sz val="9"/>
        <rFont val="Arial"/>
        <family val="2"/>
      </rPr>
      <t xml:space="preserve">El hallazgo continúa abierto.
</t>
    </r>
    <r>
      <rPr>
        <sz val="9"/>
        <rFont val="Arial"/>
        <family val="2"/>
      </rPr>
      <t xml:space="preserve">22/04/2020:
Se verifica actualizacion del procedimiento 208-SADM-Pr-15 ADMINISTRACIÓN BIENES DEVOLUTIVOS con fecha del 18/11/2019, el cual se encuentra publicado en la carpeta de calidad.
</t>
    </r>
    <r>
      <rPr>
        <b/>
        <sz val="9"/>
        <rFont val="Arial"/>
        <family val="2"/>
      </rPr>
      <t>El hallazgo continúa abierto.</t>
    </r>
  </si>
  <si>
    <t>23/05/2017
13/12/2017
15/01/2020
21/04/2020</t>
  </si>
  <si>
    <r>
      <t xml:space="preserve">23/05/2017: 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23/05/2017: Por parte de la Subdirección Administrativa se suscribe la acción y se presenta fecha de cumplimiento al 31 de diciembre de 2017.       
</t>
    </r>
    <r>
      <rPr>
        <b/>
        <sz val="9"/>
        <rFont val="Arial"/>
        <family val="2"/>
      </rPr>
      <t>13/12/2017: No se evidencia revisión o avance de la acción planteada, a la fecha del seguimiento se contesta que se encuentra en ejecución hasta el 31/12/2017.
15/01/2020:</t>
    </r>
    <r>
      <rPr>
        <sz val="9"/>
        <rFont val="Arial"/>
        <family val="2"/>
      </rPr>
      <t xml:space="preserve"> Por parte de la Subdirección Adminsitrativa, asi como lo realizó la Subdirección Financiera,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t>
    </r>
    <r>
      <rPr>
        <b/>
        <sz val="9"/>
        <rFont val="Arial"/>
        <family val="2"/>
      </rPr>
      <t xml:space="preserve">21/04/2020: </t>
    </r>
    <r>
      <rPr>
        <sz val="9"/>
        <rFont val="Arial"/>
        <family val="2"/>
      </rPr>
      <t>Se identifica el procedimiento para el reconocimiento, medición posterior y revelación de los hechos económicos 208-SFIN-Pr-10 y las Politicas Contables, del nuevo marco normativo contable, donde se identifica los diferentres procesos para la verificacion de la infomación en causaciones.</t>
    </r>
  </si>
  <si>
    <t>memorando 2017IE6611 de fecha 03 de mayo de 2017
Sistema de calidad// procedimientos y politicas</t>
  </si>
  <si>
    <t xml:space="preserve">HERNAN DARIO PARRA
</t>
  </si>
  <si>
    <t>23/05/2017
13/12/2017
21/10/2019
24/01/2020
22/04/2020</t>
  </si>
  <si>
    <r>
      <t xml:space="preserve">23/05/2017: 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23/05/2017: Por parte de la Subdirección Administrativa se suscribe la acción y se presenta fecha de cumplimiento al 31 de diciembre de 2017.       
</t>
    </r>
    <r>
      <rPr>
        <b/>
        <sz val="9"/>
        <rFont val="Arial"/>
        <family val="2"/>
      </rPr>
      <t xml:space="preserve">13/12/2017: No se evidencia revisión o avance de la acción planteada, a la fecha del seguimiento se contesta que se encuentra en ejecución hasta el 31/12/2017.
21/10/2019: No se remitió información por tanto esta actividad sigue en el mismo estado.
24/01/2020: No se remitió información por tanto esta actividad sigue en el mismo estado.
</t>
    </r>
    <r>
      <rPr>
        <sz val="9"/>
        <rFont val="Arial"/>
        <family val="2"/>
      </rPr>
      <t>30/01/2020: De acuerdo con memorando 2017IE6611 del 3 de mayo de 2017 con relación al hallazgo Num. 12 esta Asesoría precisa no estar de acuerdo con la solicitud allí realizada, debido a que se debe tener en cuenta el Sistema de Información (PREDIS -LIMAY) que se encuentra utilizando al momento de realizar las transacciones contables, como fuere el caso de adaptación, adopción, y encamindas a los procedimientos que en el momento se encontraban para lo descrito en el hallazgo.
Se requiere precisar en la actualidad y de acuerdo con el marco normativo contable cómo opera.
22/04/2020:
Se cuenta con el procedimiento "RECONOCIMIENTO, MEDICIÓN POSTERIOR Y REVELACIÓN DE LOS HECHOS ECONÓMICOS Código: 208-SFIN-Pr-10, publicado en la carpeta de calidad, el cual reconoce los hechos económicos generados, así como su medición posterior y las respectivas revelaciones en la Entidad, bajo el Marco Normativo para Entidades de Gobierno y políticas contables establecidas para la entidad.</t>
    </r>
  </si>
  <si>
    <r>
      <t xml:space="preserve">23/05/2017: 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23/05/2017: Por parte de la Subdirección Administrativa se suscribe la acción y se presenta fecha de cumplimiento al 31 de diciembre de 2017.         
 </t>
    </r>
    <r>
      <rPr>
        <b/>
        <sz val="9"/>
        <rFont val="Arial"/>
        <family val="2"/>
      </rPr>
      <t xml:space="preserve">13/12/2017: No se evidencia revisión o avance de la acción planteada, a la fecha del seguimiento se contesta que se encuentra en ejecución hasta el 31/12/2017.
</t>
    </r>
    <r>
      <rPr>
        <sz val="9"/>
        <rFont val="Arial"/>
        <family val="2"/>
      </rPr>
      <t xml:space="preserve">
</t>
    </r>
    <r>
      <rPr>
        <b/>
        <sz val="9"/>
        <rFont val="Arial"/>
        <family val="2"/>
      </rPr>
      <t>15/01/2020</t>
    </r>
    <r>
      <rPr>
        <sz val="9"/>
        <rFont val="Arial"/>
        <family val="2"/>
      </rPr>
      <t>: Por parte de la Subdirección Adminsitrativa, asi como lo realizó la Subdirección Financiera,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21/04/2020: Se identifica el procedimiento para el reconocimiento, medición posterior y revelación de los hechos económicos 208-SFIN-Pr-10 y las Politicas Contables, del nuevo marco normativo contable, donde se identifica los diferentres procesos para la verificacion de la infomación en causaciones. Para la acción no se identifico el alcance del sistema  SI-CAPITAL y las diferentes modificaciones que puede presentar el proceso Contable</t>
    </r>
  </si>
  <si>
    <t>memorando 2017IE6611 de fecha 03 de mayo de 2017
Sistema de calidad// procedimientos y politicas</t>
  </si>
  <si>
    <t>23/05/2017
13/12/2017
11/12/2018
21/10/2019
24/01/2020
22/04/2020</t>
  </si>
  <si>
    <r>
      <t xml:space="preserve">23/05/2017: 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23/05/2017: Por parte de la Subdirección Administrativa se suscribe la acción y se presenta fecha de cumplimiento al 31 de diciembre de 2017.         
 </t>
    </r>
    <r>
      <rPr>
        <b/>
        <sz val="9"/>
        <rFont val="Arial"/>
        <family val="2"/>
      </rPr>
      <t xml:space="preserve">13/12/2017: No se evidencia revisión o avance de la acción planteada, a la fecha del seguimiento se contesta que se encuentra en ejecución hasta el 31/12/2017.
11/12/2018: No se evidencia seguimiento , ni adelantos de la acción programada.
21/10/2019: No se remitió información por tanto esta actividad sigue en el mismo estado.
24/01/2020: No se remitió información por tanto esta actividad sigue en el mismo estado.
</t>
    </r>
    <r>
      <rPr>
        <sz val="9"/>
        <rFont val="Arial"/>
        <family val="2"/>
      </rPr>
      <t>30/01/2020: De acuerdo con memorando 2017IE6611 del 3 de mayo de 2017 con relación al hallazgo Num. 12 esta Asesoría precisa no estar de acuerdo con la solicitud allí realizada, debido a que se debe tener en cuenta el Sistema de Información (PREDIS -LIMAY) que se encuentra utilizando al momento de realizar las transacciones contables, como fuere el caso de adaptación, adopción, y encamindas a los procedimientos que en el momento se encontraban para lo descrito en el hallazgo.
Se requiere precisar en la actualidad y de acuerdo con el marco normativo contable cómo opera.
Asociado a lo anterior se evidencia que desde el área se planteó una actividad para subsanar y controlar este hallazgo.
21/04/2020: 
Se cuenta con el procedimiento "RECONOCIMIENTO, MEDICIÓN POSTERIOR Y REVELACIÓN DE LOS HECHOS ECONÓMICOS Código: 208-SFIN-Pr-10, publicado en la carpeta de calidad, el cual reconoce los hechos económicos generados, así como su medición posterior y las respectivas revelaciones en la Entidad, bajo el Marco Normativo para Entidades de Gobierno y políticas contables establecidas para la entidad; pero no se identificó el alcance del sistema SI-CAPITAL y las diferentes modificaciones que puede presentar el proceso Contable.</t>
    </r>
  </si>
  <si>
    <t>9/10/2019
15/01/2020
21/04/2020</t>
  </si>
  <si>
    <t>Memorando modificacion Manual Funciones
Radicado MEMORANDO  2019EE2620  y 2019EE2784 
Comunicados internos del proceso de Talento Humano</t>
  </si>
  <si>
    <t>29/10/2019
29/01/2020
22/04/2020</t>
  </si>
  <si>
    <r>
      <t xml:space="preserve">Se evidenció  oficio 2019EE14125 con asunto: actualización, modificación y unificación del manual de Funciones y Competencias ,laborales para  los empleos de la planta de personal de la CVP remitido el 12-08-2019 al DASC, se espera respuesta del mismo.
Evidencia en la siguiente ruta: \\10.216.160.201\control interno\2019\28. PLANES\INTERNO\14. II Seg. 2019\SAdm\Evidencia ver 2\Evidencia seguimiento Plan Mejoramiento segunda revisión .... 9.19 Memorando modificación Manual Funciones
29/01/2020: Se evidencia que se está recibiendo asesoría del  Departamento adminsitartivo del servico civil para la actualización del Manual de funciones de la CVP.
22/04/2020:
Se encuentra en ajuste con el Departamento administrativo del servico civil para la actualización del Manual de funciones de la CVP.
</t>
    </r>
    <r>
      <rPr>
        <b/>
        <sz val="9"/>
        <rFont val="Arial"/>
        <family val="2"/>
      </rPr>
      <t>Hallazgo que continua abierto</t>
    </r>
  </si>
  <si>
    <t>Conceptos Tecnicos para dar de baja Muebles, enceres sofware y equipos tecnologicos, Proyecto PAA 2020
Resoluciones N° 4921 - 4922 del 30 de diciembre de 2019,</t>
  </si>
  <si>
    <t>Se solicito realizar el cambio de funciones del auxiliar administrativo 407 grado 10, se espera confirmación por el Departamento adminsitartivo del servico civil
15/01/2020: En la actualidad se esta trabajando con el  Departamento adminsitartivo del servico civil para la actualización del Manual de funciones de la CVP, el cual dia respuesta del Memorando 2019EE14125  el pasado 18 de octubre de 2019 con el radicado 2019EE2620  y Memorando 2019EE12981  bajo el radicado Memorando 2019EE2784 del 8 de Noviembre de 2019.
21/04/2020:  En la actualidad esta en proceso y ajuste con el Departamento administrativo del servico civil para la actualización del Manual de funciones de la CVP.</t>
  </si>
  <si>
    <t>Se proyecta realizar a apartir del 18 de Noviembre a cargo del funcionario encargado
15/01/2020: Se realizo la depuración del inventario de la Bodega con el fin de determinar la baja de los bienes encontrados, se incluyo dentro del PAA los recursos para el mejoramiento de la bodega.
21/04/2020: Mediante las Resoluciones N° 4921 - 4922 del 30 de diciembre de 2019, "Por la cual se ordena la baja definitiva y el destino final de unos bienes y software de propiedad de la Caja de la Vivienda Popular" y hace parte fundamental del informe de entrega de Muebles, Enseres, Equipos de Oficina, Equipos de Cómputo y Elementos Varios que en la actualidad se encuentran en la bodega de la entidad, se están adelantando los trámites pertinentes a fin de determinar el intermediario idóneo para dar por remate y se produzca la salida definitiva de los mismos, tan pronto se proceda con el retiro definitivo en físico de estos elementos se procederá a su retiro tanto de los registros contables e inventarios que forman parte de la entidad.</t>
  </si>
  <si>
    <r>
      <t xml:space="preserve">A corte 30-09-2019 no se evidenció la ejecución de la actividad, se debe ejecutar en los tiempos programados.
29/01/2020: Se evidencia que se realizó el concepto técnico de baja de inventarios, con el fin de darlo de baja. No se evidencia que se haya dado de baja el inventario.
22/04/2020:
Se cuenta con Resoluciones N° 4921 - 4922 del 30 de diciembre de 2019, "Por la cual se ordena la baja definitiva y el destino final de unos bienes y software de propiedad de la Caja de la Vivienda Popular" y hace parte fundamental del informe de entrega de Muebles, Enseres, Equipos de Oficina, Equipos de Cómputo y Elementos Varios que en la actualidad se encuentran en la bodega de la entidad.
Se están adelantando los trámites pertinentes a fin de determinar el intermediario idóneo para dar por remate y se produzca la salida definitiva de los mismos, tan pronto se proceda con el retiro definitivo en físico de estos elementos se procederá a su retiro tanto de los registros contables e inventarios que forman parte de la entidad.
</t>
    </r>
    <r>
      <rPr>
        <b/>
        <sz val="9"/>
        <rFont val="Arial"/>
        <family val="2"/>
      </rPr>
      <t>El Hallazgo continua abierto</t>
    </r>
    <r>
      <rPr>
        <sz val="9"/>
        <rFont val="Arial"/>
        <family val="2"/>
      </rPr>
      <t>, ya que no se presentan evidencias de la realización de las gestiones necesarias para la apropiación de recursos económicos para el año 2020, con el propósito de mejorar las condiciones físicas y ambientales de la Bodega".</t>
    </r>
  </si>
  <si>
    <t>Se genera correo electronico con el fin de identifcar cambios en el Normograma al persona del proceso Administrativo
15/01/2020: Se realiza solicitud de actualización del Normograma al personal de la Subdirección administrativa.
21/04/2020: Para realizar la actualización del Normograma se envía por correo a los responsables, con el fin de identificar las normas que requieren su actualización o eliminación, en este proceso se socializa las normas y se modifican según indicaciones de los funcionarios, todos identifican las actualizaciones.</t>
  </si>
  <si>
    <t>Se evidenció correos electrónicos de solicitud de cambios en el Normograma, sin embargo no se evidenció la socialización del Normograma al personal de la Subdirección Administrativa cada vez que se realicen cambios en el mismo.
Evidencia en la siguiente ruta: \\10.216.160.201\control interno\2019\28. PLANES\INTERNO\14. II Seg. 2019\SAdm\Evidencia ver 2\Evidencia seguimiento Plan Mejoramiento segunda revisión --- 9.31 Correo de Bogotá es TIC - Normograma Gestión Administrativa ,  9.31 Correo de Bogotá es TIC - Solicitud de Inclusión Normatividad Normograma
29/01/2020: Se verifica que las actualizaciones mensuales del normograma se hace con solicitud de verificación de normas derogadas y vigentes a los expertos en los temas.
no se evidencia que se informe sobre la actualización del normograma al personal de la subdirección administrativa.
22/04/2020:
Se cuenta con correos de solicitud de actualización del Normograma Administrativo, donde los responsables, identifican las normas que requieren su actualización o eliminación, a su vez, en este proceso se socializan las normas y se modifican según indicaciones de los funcionarios, por ende todos identifican las actualizaciones.</t>
  </si>
  <si>
    <t>21/04/2020: se realizó actualización en la formulación PAAC, en relación a los procesos de la Subdirección Administrativa (Talento Humano, Documental y Administrativa), según el proceso de la Oficina de Planeación.</t>
  </si>
  <si>
    <t>05/02/2020
22/04/2020</t>
  </si>
  <si>
    <t>05/02/2020: Se verifica que la Oficina asesora de planeación envió memorando con radicado 2019IE23353 de fecha 24-12-2019 en el cual se proyectaron la fechas de elaboración del PAAC 2020,
22/04/2020:
Se cuenta con correo electronico del dia 23Ene2020, donde el señor Hernan Dario Parra Rodriguez hace entrega oportuna al area de Planeacion, la Construcción del Mapa de Riesgos - Plan Anti Anticorrupción - 2020, donde se realiza actualización de los riesgos de los procesos de Gestión del Talento Humano, Gestión Documental y Administrativa en la formulación del PAAC 2020; información que se encuentra publicada en la pagina web de la CVP, en la ruta https://www.cajaviviendapopular.gov.co/?q=matriz-de-riesgos-plan-anticorrupci%C3%B3n-y-atenci%C3%B3n-al-ciudadano</t>
  </si>
  <si>
    <t>Memorando No. 2020IE4972</t>
  </si>
  <si>
    <t>21/04/2020: Envío de Memorando con Radicado 2020IE4972 del 13 de marzo del corriente, a las dependencias solicitando la actualización de los enlaces de Caja Menor para la solicitud y legalización de recursos. Debido a la programación de Aislamiento por el distrito y la emergencia sanitaria actual, se debe reprogramar las fechas de socialización del procedimiento en este caso virtual, en primer lugar identificando si realizaron cambios de personal en cada una de las oficinas.</t>
  </si>
  <si>
    <r>
      <t xml:space="preserve">22/04/2020:
Se cuenta con memorando 2020IE4972 del 13Mar2020, solicitando la actualización de los enlaces de Caja Menor para la solicitud y legalización de recursos. Aún no se cuenta evidencia de socialización del procedimiento.
</t>
    </r>
    <r>
      <rPr>
        <b/>
        <sz val="9"/>
        <rFont val="Arial"/>
        <family val="2"/>
      </rPr>
      <t>El hallazgo continua abierto</t>
    </r>
  </si>
  <si>
    <t>Hoja control  Carpeta de Constitución de Caja menor -Año 2020</t>
  </si>
  <si>
    <t>21/04/2020: El Subdirector Administrativo realizará el seguimiento a la carpeta de Caja Menor en físico con las especificaciones de las TRD cuando realice los arqueos de caja menor periodicos, para verificar que la carpeta se encuentre actualizada. Para este caso y debido a la programación de Aislamiento por el distrito y la emergencia sanitaria actual, se llevará al mismo tiempo la carpeta de constitución de caja menor con un archivo digital para llevar el control hasta que se pueda realizar en fisico.</t>
  </si>
  <si>
    <r>
      <t xml:space="preserve">22/04/2020:
Actividad que se encuentra en desarrollo, debido a la programación de Aislamiento por el distrito y la emergencia sanitaria actual, por lo tanto, se realizará el seguimiento a la carpeta de Caja Menor en físico con las especificaciones de las TRD cuando realice los arqueos de caja menor periodicos, para verificar que la carpeta se encuentre actualizada, de la misma manera se llevará al mismo tiempo la carpeta de constitución de caja menor con un archivo digital para llevar el control hasta que se pueda realizar en fisico.
</t>
    </r>
    <r>
      <rPr>
        <b/>
        <sz val="9"/>
        <rFont val="Arial"/>
        <family val="2"/>
      </rPr>
      <t>Hallazgo que continua abierto</t>
    </r>
  </si>
  <si>
    <t>Actualizar el riegos para la vigencia 2020, parametrizando variables que se midan actualmente o inicien con su medicion para esta vigencia, en el proceso de gestión administrativa</t>
  </si>
  <si>
    <t>21/04/2020: se realizo actualización en la formulación PAAC, en relación a los procesos de la Subdirección Administrativa (Talento Humano, Documental y Administrativa), según el proceso de la Oficina de Planeación.</t>
  </si>
  <si>
    <t>21/04/2020: se realizo actualización en la formulación PAAC, en relación a los procesos de la Subdirección Administrativa (Talento Humano. Documental y Administrativa), según el proceso de la Oficina de Planeación</t>
  </si>
  <si>
    <t>22/04/2020:
Se cuenta con correo electronico del dia 23Ene2020, donde el señor Hernan Dario Parra Rodriguez envia al area de Planeacion la Construcción del Mapa de Riesgos - Plan Anti Anticorrupción - 2020, donde se realiza actualización de los riesgos del proceso de Gestión Administrativa en la formulación PAAC 2020, permitiendo parametrizar variables que se miden actualmente; información que se encuentra publicada en la pagina web de la CVP, en la ruta https://www.cajaviviendapopular.gov.co/?q=matriz-de-riesgos-plan-anticorrupci%C3%B3n-y-atenci%C3%B3n-al-ciudadano</t>
  </si>
  <si>
    <t>Memorando 2020IE2746 - 2020IE2723</t>
  </si>
  <si>
    <t xml:space="preserve">Realizar las acciones administrativas y  juridicas necesarias para la verificación y restitución de los costos generados por  otros conceptos </t>
  </si>
  <si>
    <t xml:space="preserve">Por desconocimiento del operadar al no validar el estado de cuenta
</t>
  </si>
  <si>
    <t>21/04/2020: Se recibió comunicado de Promoambiental con fecha de 12 de FEBRERO de 2020 con asunto Citacion Notificacion personal para el 19-02-2020, en la cual solo se informó que proambiental realizará la verificación de la información y valores segun radicado por la CVP. Se realizó Memorando 2020IE2723 y 2020IE2746 a la oficina Juridica con el fin de iniciar las acciones juridicas del caso.</t>
  </si>
  <si>
    <r>
      <t xml:space="preserve">22/04/2020:
Se cuenta con comunicado de Promoambiental con fecha de 12Feb2020 con asunto "Citacion Notificacion personal para el 19-02-2020", en la cual solo se informó que proambiental realizará la verificación de la información y valores segun radicado por la CVP. Teniendo en cuenta esto, se radican memorandos 2020IE2723 y 2020IE2746 dirigidos a la oficina Juridica con el fin de iniciar las acciones juridicas del caso.
</t>
    </r>
    <r>
      <rPr>
        <b/>
        <sz val="9"/>
        <rFont val="Arial"/>
        <family val="2"/>
      </rPr>
      <t>Pendiente Respuesta de la Gestión realizada</t>
    </r>
  </si>
  <si>
    <t xml:space="preserve">Mesa de trabajo virtual </t>
  </si>
  <si>
    <t>21/04/2020: Se realizó socialización y mesa de trabajo para el primer trimestre al Informe de Austeridad del gasto, con los diferentes enlaces de forma virtual, debido a la emergencia sanitaria y aislamiento, dando respuesta bajo memorando.</t>
  </si>
  <si>
    <t>Realizar socialización a los diferentes funcionarios de la información solicitada para el informe de Austeridad del gasto público por parte de la Subdirección Administrativa, con el fin de canalizar la informacion en un solo responsable.</t>
  </si>
  <si>
    <t>22/04/2020:
Se cuenta con correo de invitación: Respuesta - Informe Austeridad de Gasto del dia 16Abr2020, dirigido a los diferentes enlaces de forma virtual. No se evidencia memorando mencionado en el seguimiento por parte del proceso de Gestión Administrativa.</t>
  </si>
  <si>
    <t>Los expedientes reposan en el archivo de titulación por cada uno de los mecanismos y se incluye las lista de chequeo y firma del funcionario encargado de la revisión, de acuerdo con el procedimiento.
22/05/19: Los expedientes reposan en el archivo de titulación por cada uno de los mecanismos y se incluye las lista de chequeo y firma del funcionario encargado de la revisión, de acuerdo con el procedimiento
4/10/2019: Se reunieron y se incluyeron  los documentos faltantes para cada uno de los expedientes revisados.                                                                                                                                                                                             
31/12/2019 De acuerdo a la muestra de 70 expedientes solicitados por la Oficina de Control fueron revisados para verificar la inclusión de los documentos faltantes y que aplicara en el momento  de creación del expediente
15/04/2020 Los expedientes se encuentran en el archivo central de la DUT</t>
  </si>
  <si>
    <t>Ivonne Maritza Gómez-Marisol Cuadrado, se revisó con Claudia Yanet D Antonio Adame el 3 de mayo de 2018
  22/05/19 Magda Giselle Cifuentes                31/12/2019 Magda Giselle Cifuentes 15/04/2020 Angela Marìa Vèlez</t>
  </si>
  <si>
    <t>Se revisaron las listas de chequeo que aplicaron al proceso y en el caso de que se requirió se modificó para que la persona responsable de la revisión firmara.
22/05/2019 : Actualmente la DUT se encuentra en revisión de todos los expedientes sobre los predios titulados. 
4/10/2019: los expedientes se encuentran en el archivo y en cada expediente de la DUT conforme a los documentos establecidos en la lista de chequeo.                                                                                                        
31/12/2019 Se encuentra cumplida la actualización por parte de la persona encargada del archivo de la DUT e inclusión de los documentos en los expedientes revisados para los que aplican en la fecha de apertura del expediente.
15/04/2020 La actualizaciòn de los expedientes se efectuò teniendo en cuenta que los documentos anexos al expediente tuvieran la versiòn del documento de acuerdo a la vigencia de la titulaciòn del predio.</t>
  </si>
  <si>
    <t>18/12/2018
06/06/2019
14/11/2019
24/01/2020
24/04/2020</t>
  </si>
  <si>
    <t>Se realizó verificación de una muestra de los hallazgos encontrados:
- GILDARDO BURGOS: Se evidencia que se cuenta con 208-TIT-Ft-54 diligenciado y vigente.
- REINALDO TRIANA: Se evidencia que se cuenta con 208-TIT-Ft-54 no se encuentra diligenciado en su totalidad (Falta dirección de predio, CHIP y Barmanpre),  si cuenta con fecha de vigencia.
- ALQUIBER QUINTERO GALLEGO: No se encuentra el formato 208-TIT-Ft-52 Lista de Chequeo Expedientes mecánicos de Titulación Versión, ya que este fue modificado y se creó el formato 208-TITFt-64, que aplica para este proceso, el cual se encuentra diligenciado en su totalidad, se incluyó la resolución 2777 qué hace mención en la certificación de pauta publicitaria.
- MARIA DEL CARMEN RUIZ: No se encuentra el formato 208-TIT-Ft-52 Lista de Chequeo Expedientes mecánicos de Titulación Versión, ya que este fue modificado y se creó el formato 208-TITFt-64, EN EL FORMATO 208-TIT-Ft-03 se encuentra con código y vigencia, pero no se encuentra diligenciado en su totalidad (Falta la diligenciara las casillas “Breve descripción de como adquirió el predio” y “se anexa ayuda de memoria”.)
Una vez realizada la verificación se recomiendas revisar las 70 carpetas que fueron escogidas para la auditoria y realizar las subsanaciones pertinentes, para de esta forma realizar el cierre de la acción.
06/06/2019: no se han realizado las correcciones a los expedientes del hallazgo.
14/11/2019: se realizó verificación de una muestra de los hallazgos encontrados:
-Elisabet Ardila Sanchez:se subsano el formato 208-TIT- FT-54
-Libia Consuelo Mahecha Mahecha:  se subsanó formato 208-TIT-FT-03, no se subsano  el formato 208-TIT-ft-54
-Blanca Ines Urrutia Duque: se subsanó formato 208-TIT-FT-03, no se subsano  el formato 208-TIT-ft-54
-Ana Tulia Franco Peña: se subsanó formato 208-TIT-FT-03,  se subsano  el formato 208-TIT-ft-54.
Se evidencia que de la muestra de 4 expedientes se subsanaron en su totalidad 2 es decir el 50%, se debe realizar nuevamente la revisión y subsanar los expedientes que no se han subsanado.
24/01/2020: Se evidencia que se ha hecho gestión para la actualización de los expedientes. Desde finales del 2018 se implementó el software SIMA que ayuda a tener la trazabilidad de los expedientes.
24/04/2020:
Hallazgo que continua abierto, ya que se requiere realizar la verificación de la actualización de los expedientes de acuerdo al procedimiento; actividad que se debe desarrollar de forma presencial en las instalaciones de la CVP, en el area de DUT y debido al aislamiento obligatorio por el Covid-19 no es posible. Pendiente realizar verificacion de evidencia en físico.</t>
  </si>
  <si>
    <t>05/02/2020
24/04/2020</t>
  </si>
  <si>
    <t>Debido a que no ha sido necesario aún ejecutar la acción, no existe evidencia alguna.</t>
  </si>
  <si>
    <t>Debido a que hasta el momento no se ha iniciado ningún proceso contractual para la celebración de un contrato de fiducia mercantil, no se ha realizado ninguna gestión ante la Dirección Jurídica de la entidad con el fin de que se indique cuál es la norma aplicable a los mismos.</t>
  </si>
  <si>
    <t>24/04/2020:
A la fecha NO se ha iniciado ningún proceso contractual para la celebración de contrato de fiducia mercantil, por lo tanto, aún no se ha requerido realizar la acción, por ende, no se tiene evidencia alguna.</t>
  </si>
  <si>
    <t>En razón a que no se ha adelantado la etapa precontractual de ningún procceso de contratación de fiducia mercantil, no se ha dado el supuesto de hecho para el cumplimiento de la acción.</t>
  </si>
  <si>
    <t>24/04/2020:
A la fecha NO se ha adelantado la etapa precontractual de ningún procceso de contratación de fiducia mercantil, por lo tanto, aún no se ha requerido realizar la acción, por ende, no se tiene evidencia alguna.</t>
  </si>
  <si>
    <t>Correo electrónico enviado el 21 de abril al responsable de la gestión documental de la DUT.</t>
  </si>
  <si>
    <t>Se identificaron algunos documentos de la etapa precontractual y se remitieron para su archivo .</t>
  </si>
  <si>
    <t>24/04/2020:
No se adjunta evidencia del cumplimiento de esta actividad.</t>
  </si>
  <si>
    <t>Debido a que no se ha adelantado ningun proceso contractual para la celebración de un negocio fiduciario por parte de la entidad,  no se ha tenido que realizar la acción consistente en efectuar su publicación en secop ii</t>
  </si>
  <si>
    <t>24/04/2020:
A la fecha NO se ha adelantado ningun proceso contractual para la celebración de un negocio fiduciario por parte de la entidad, por lo tanto, aún no se ha requerido realizar la acción, por ende, no se tiene evidencia alguna.</t>
  </si>
  <si>
    <t>En razón a que hasta el momento no se han suscrito las actas 156 a 160, las cuales se encuentran en proceso de firmas, no se han enviando al archivo del contrato.</t>
  </si>
  <si>
    <t>Como se indicó las dos actas de comité directivo fiduciario celebradas en el 2020 hasta el momento no se encuentran firmadas por todos los intervenientes, razón por la cual no se han remitido al archivo del contrato.</t>
  </si>
  <si>
    <t>24/04/2020:
A la fecha las actas 156 a 160 se encuentran en proceso de firmas, por ende no se han enviando al archivo del contrato.</t>
  </si>
  <si>
    <t xml:space="preserve">Se remitieron para efectos de archvio las actas de comité directivo Fiduciario Nos.  44, 46, 74, 75, 76, 77, 78, 115 y 137. El comité directivo 105 no se realizó. </t>
  </si>
  <si>
    <t>24/04/2020:
Se cuenta con correo electronico del dia 21Abr2020, donde se envian las actas 44, 46, 74, 75, 76, 77, 78, 115 y 137 para archivar en el expediente; El comité directivo 105 no se realizó.</t>
  </si>
  <si>
    <t>Las actas se los comités fiduciarios se encuentran en proceso de firma, razón por la cual no se han remitido al archivo del contrato.</t>
  </si>
  <si>
    <t>Se han elaborado las actas de los comités directivos fiduciarios, las cuales se encuentran en proceso de revisión o firmas por parte de los intervinientes, lo cual se ha dificultado por el estado de emergencia.</t>
  </si>
  <si>
    <t>24/04/2020:
Actas de los comités directivos fiduciarios elaboradas, las cuales se encuentran en proceso de revisión o firmas por parte de los intervinientes y debido al aislamiento obligatorio por el Covid-19 no ha sido posible la firma de la totalidad de las actas.</t>
  </si>
  <si>
    <t>Se pudo verificar que las actas Nos.10, 18, 19, 20, 36, 43, 47, 49, 50, 59, 61, 74, 138 y 139 se encontraban firmadas por todos los miembros, y en consecuencia se remitieron para el archivo en el expediente contractual.</t>
  </si>
  <si>
    <t>24/04/2020:
Se cuenta con correo electronico del dia 21Abr2020, donde se envian las actas 10, 18, 19, 20, 36, 43, 47, 49, 50, 59, 61, 74, 138 y 139, las cuales se encontraban firmadas por todos los miembros, y en consecuencia se remitieron para el archivo en el expediente contractual.</t>
  </si>
  <si>
    <t>Comunicaciones 2020EE3995  Y 2020EE4012 dirigidas a Fiduciaria Bogotá S.A.</t>
  </si>
  <si>
    <t>Se solicitó a la Fiduciaria Bogotá S.A. la remisión de las actas Nos. 1,2,3,8,9, y 13, y se pudo verificar que las actas Nos.10, 18, 19, 20, 36, 43, 47, 49, 50, 59, 61, 74, 138 y 139 se encontraban firmadas por todos los miembros.</t>
  </si>
  <si>
    <t>24/04/2020:
Se cuenta con comunicaciones 2020EE3995 del 15Abr2020 y 2020EE4012 del 20Abr2020 dirigidas a Fiduciaria Bogotá S.A., donde solicitan las actas del comité directivo fiduciario debidamente suscritas por parte por todos miembros del comité.</t>
  </si>
  <si>
    <t>15/042020</t>
  </si>
  <si>
    <t>Las observaciones efectuadas se remitieron a la Subsecretaria Jurìdica del Hàbitat para que a su vez las remita a la Alcaldìa Mayor para aprobaciòn y posterior promulgaciòn del Decreto de condiciones de urgencia.</t>
  </si>
  <si>
    <t>Se encuentra el proyecto en validaciòn por parte del Hàbitat para aprobaciòn de la Alcaldìa</t>
  </si>
  <si>
    <t>24/04/2020:
El proyecto se encuentra en validaciòn por parte del Hàbitat para aprobaciòn de la Alcaldìa.</t>
  </si>
  <si>
    <t>En el PAAC vigencia 2020 fue incluìdo este escenario de participaciòn ciudadana</t>
  </si>
  <si>
    <t>PAAC 2020</t>
  </si>
  <si>
    <t>24/04/2020:
Se realiza verificacion del PAAC 2020, el cual se encuentra publicado en la pagina web de la entidad, donde se establecen dos (2) actividades en el componente de Rendición de Cuentas para el cumplimiento de dicha acción: 
1. Promover un escenario o evento de participación ciudadana entre los(as) ciudadanos(as) y la entidad 
2. Monitoreo al escenario o evento de participación ciudadana.
Ruta: https://www.cajaviviendapopular.gov.co/?q=matriz-de-riesgos-plan-anticorrupci%C3%B3n-y-atenci%C3%B3n-al-ciudadano</t>
  </si>
  <si>
    <t>05/02/2020: Se verifica que la Oficina asesora de planeación envió memorando con radicado 2019IE23353 de fecha 24-12-2019 en el cual se proyectaron la fechas de elaboración del PAAC 2020,
24/04/2020:
Se adjunta correo del dia 23Dic2019 dirigido al area de Planeación, donde se realiza la entrega oportuna de la formulación del PAAC 2020.</t>
  </si>
  <si>
    <t>A la fecha no se han realizado audirorías al Proceso.</t>
  </si>
  <si>
    <t>MARIA ANTONIA SANTOS VASQUEZ
Profesional Universitario 04</t>
  </si>
  <si>
    <t>24/04/2020:
A la fecha no se han realizado audirorías al Proceso, por ende no se ha manifestado la necesidad de realizar esta acción.</t>
  </si>
  <si>
    <t>El 35% de los expedientes activos corresponde a 2637, de los cuales se han intervenido 3088.</t>
  </si>
  <si>
    <t>Informe con el reporte de los expedientes intervenidos realizado por el referente de Gestión Documental.</t>
  </si>
  <si>
    <t>24/04/2020:
Se cuenta con informe desarrollado para el seguimiento del plan de mejoramiento por procesos, el cual hace referencia a la realización de la verificación de la documentación aplicando la TRD y aplicando los procesos archivísticos tales como la organización cronológica, foliación y rotulación de los expedientes que se encuentran activos en el archivo de gestión de la dirección de Reasentamientos. Dando como resultado la intervención de 3088 expedientes con corte a 30 de marzo de 2020, siendo que la meta para esta acción era del 35% del total de los expedientes, lo que equivale a 2.637, superando así la meta establecida al momento de realizar el seguimiento.</t>
  </si>
  <si>
    <t xml:space="preserve">Se realizó la intervención a 5 expedientes de la Dirección y las evidencias se encuentran en físico en las instalaciones de la CVP. </t>
  </si>
  <si>
    <t>24/04/2020:
Debido al aislamiento obligatorio por el Covid-19, no fue posible realizar verificación de las evidencias, ya que se encuentran en físico en las instalaciones de la CVP.</t>
  </si>
  <si>
    <t xml:space="preserve">Se han enviado correos electrónicos a los referentes de los equipos de trabajo de la Dirección requiriendo la información para el FUSS. </t>
  </si>
  <si>
    <t>Correo enviado el 03 de febrero y el 30 de marzo del 2020.</t>
  </si>
  <si>
    <t>24/04/2020:
Se cuenta con correos del 03Feb2020 y 30Mar2020, dirigidos a los referentes de los equipos de trabajo de la Dirección, haciendo el requirimiento de la información para el FUSS.</t>
  </si>
  <si>
    <t>No se ha remitido copia del taponamiento.</t>
  </si>
  <si>
    <t>No se han realizado auditorias.</t>
  </si>
  <si>
    <t>24/04/2020:
A la fecha no se ha requerido el desarrollo de esta actividad.</t>
  </si>
  <si>
    <t>No se ha realizado la herramienta para el seguimiento.</t>
  </si>
  <si>
    <t>24/04/2020:
A la fecha no se evidencia soporte del desarrollo de esta actividad.</t>
  </si>
  <si>
    <t>Con el formato 208-REAS-Ft-103 FORMATO PARA PRESTAMO Y DEVOLUCIÓN DE EXPEDIENTES se realiza el seguimiento diario del prestamo de los expedientes y el control de la foliación.</t>
  </si>
  <si>
    <t>208-REAS-Ft-103 FORMATO PARA PRESTAMO Y DEVOLUCIÓN DE EXPEDIENTES</t>
  </si>
  <si>
    <t>24/04/2020:
Se cuenta con formato 208-REAS-Ft-103 FORMATO PARA PRESTAMO Y DEVOLUCIÓN DE EXPEDIENTES donde se realiza el seguimiento diario del prestamo de los expedientes y el control de la foliación.
No se evidencia la actualización de cinco procedimientos del proceso de Reasentamientos Humanos, estableciendo claramente los responsables y puntos de control para el correcto uso de los expedientes.</t>
  </si>
  <si>
    <t>Mapa de riesgos de la Dirección.</t>
  </si>
  <si>
    <t>Se incluyó en la redacción de los riesgos para el 2020 las variables.</t>
  </si>
  <si>
    <t>24/04/2020:
Se realiza verificación en la redacción de los riesgos en el PAAC 2020 de DUT, donde se incluyen las variables que ya se miden o que se van a empezar a medir. PAAC 2020 de DUT que se encuentra publicado en la pagina web en la ruta: https://www.cajaviviendapopular.gov.co/?q=matriz-de-riesgos-plan-anticorrupci%C3%B3n-y-atenci%C3%B3n-al-ciudadano.</t>
  </si>
  <si>
    <t>\\10.216.160.201\Bases_usuarios\bd\reasentamientos\MATRIZ SEGUIMIENTO PQRS (REAS)</t>
  </si>
  <si>
    <t>Se implementó en la Dirección una herramienta para realizar el seguimiento a las PQRSD en donde se encuentra el responsable de dar respuesta.</t>
  </si>
  <si>
    <t>24/04/2020:
Se cuenta con correo electronico del dia 20Abr2020 donde se relaciona la ruta para el acceso y modificación de la herramienta creada para realizar el seguimiento y control de las PQRSD asignadas a la Dirección de Reasentamientos; ruta: \\10.216.160.201\Bases_usuarios\bd\reasentamientos\MATRIZ SEGUIMIENTO PQRS (REAS)</t>
  </si>
  <si>
    <t>15/10/2019
27/01/2020
27/04/2020</t>
  </si>
  <si>
    <r>
      <t xml:space="preserve">Se evidenció registro en la pestaña de control de cambios del PAAC, en cada seguimiento realizado, el cual se encuentra publicado en la pagina web en la siguiente ruta: 
https://www.cajaviviendapopular.gov.co/?q=matriz-de-riesgos-plan-anticorrupci%C3%B3n-y-atenci%C3%B3n-al-ciudadano
Se debe continuar realizando la actividad.
27/01/2020: Se evidencia que aunque se contempla el control de cambios en el documento del Plan Anticorrupción y de Atención al Ciudadano, no se está controlando los cambios correctamente, pues se formalizaron 2 veces de las 8 versiones del plan.
\\10.216.160.201\calidad\19. CONSOLIDADO MAPAS DE RIESGO\MATRIZ DE RIESGOS - PAAC\2019\MATRIZ DE RIESGOS - PAAC - 3er. CORTE
24/04/2020:
Se citó a Comité de Gestión y Desempeño del 11 de marzo para 
24/04/2020
Mediante Sesión Extraordinaria del Comité Institucional de Gestión y Desempeño del dia 11Mar2020, con numero de reunión 02-2020, en el numeral 3.1. Modificación Componente Rendición de Cuentas de la correspondiente acta, establece que se considera prudente modificar la acción a cargo de la oficina de Planeación: “Consolidar el Informe de Rendición de Cuentas, con base en la información aportada por las diferentes áreas que intervienen en la Entidad, para garantizar su divulgación antes, durante y posterior a la Audiencia.”, con fecha de inicio el 01 de marzo de 2020 y fecha final 31 de julio de 2020; dejando como actividad aprobada por el comité: “Consolidar y publicar informe de Rendición de Cuentas, con base en la información aportada por las diferentes áreas de la Entidad, para consulta por parte de los grupos de interés”.
Se realiza verificación del PAAC 2020 publicado en la pagina web, donde a la fecha no se encuentra la version 2 del PAAC 2020, ni la actualización de la modificación en el componente de Rendición de Cuentas, asi como tampoco se encuentra evidencia de socialización a la ciudadania sobre dicha modificación.
</t>
    </r>
    <r>
      <rPr>
        <b/>
        <sz val="9"/>
        <rFont val="Arial"/>
        <family val="2"/>
      </rPr>
      <t>Hallazgo que continua abierto</t>
    </r>
  </si>
  <si>
    <t>Ángelo Maurizio Diaz Rodríguez
Manuel Andres Farias Pinzón</t>
  </si>
  <si>
    <t>13/11/2019
27/01/2020
27/04/2020</t>
  </si>
  <si>
    <r>
      <t xml:space="preserve">Se evidenció que se actualizaron la matrices Dofa de cada proceso en el mes de mayo sin embargo no se ha generado matriz final de oportunidades de mejora, ya que se va a actualizar con la metodología de riesgos.
Esta actividad esta vencida por lo que se recomienda que se priorice su ejecución.
27/01/2020: No se evidencia que se estén gestionando las oportunidades. No se lleva control más allá de la identificación de las oportunidades.
27/04/2020
Se realiza verificación de la información contenida en la ruta de evidencias, donde se encuentra en archivo denominado "DOFA 2019 Consolidados", el cual responde al consolidado del contexto de cada proceso, encontrandose 16 pestañas, una para cada proceso, por lo cual dicho archivo no refleja la construcción de una Matriz de Oportunidades de Mejora que reuna las acciones o actividades para abordar y gestionar las Oportunidades de Mejora identificadas para cada Proceso de la entidad.
</t>
    </r>
    <r>
      <rPr>
        <b/>
        <sz val="9"/>
        <rFont val="Arial"/>
        <family val="2"/>
      </rPr>
      <t>Hallazgo que continua abierto</t>
    </r>
  </si>
  <si>
    <t>05/02/2020
27/04/2020</t>
  </si>
  <si>
    <r>
      <t xml:space="preserve">05/02/2020: Se verifica que la Oficina asesora de planeación envió memorando con radicado 2019IE23353 de fecha 24-12-2019 en el cual se proyectaron la fechas de elaboración del PAAC 2020.
27/04/2020:
Mediante memorando 2020IE5218 del dia 30Mar2020, la oficina asesora de Control Interno, realiza la solicitud de la evidencia de la entrega oportuna al area de Planeación, sobre la formulación del PAG y PAAC 2020, respuesta que a la fecha no se ha recibido, por ende no se cuenta con la evidencia para verificar el cumplimiento de la acción propuesta.
</t>
    </r>
    <r>
      <rPr>
        <b/>
        <sz val="9"/>
        <rFont val="Arial"/>
        <family val="2"/>
      </rPr>
      <t>Hallazgo que continua abierto</t>
    </r>
  </si>
  <si>
    <t>16/10/2019
27/01/2020
27/04/2020</t>
  </si>
  <si>
    <r>
      <t xml:space="preserve">Se evidenció publicación de las modificaciones al PAAC, sin embargo no se evidencia socialización a las partes interesadas de los cambios realizados.
27/01/2020: Se evidencia que aunque se contempla el control de cambios en el documento del Plan Anticorrupción y de Atención al Ciudadano, no se está controlando los cambios correctamente, pues se formalizaron 2 de las 8 versiones del plan.
\\10.216.160.201\calidad\19. CONSOLIDADO MAPAS DE RIESGO\MATRIZ DE RIESGOS - PAAC\2019\MATRIZ DE RIESGOS - PAAC - 3er. CORTE
27/04/2020:
Mediante Sesión Extraordinaria del Comité Institucional de Gestión y Desempeño del dia 11Mar2020, con numero de reunión 02-2020, en el numeral 3.1. Modificación Componente Rendición de Cuentas de la correspondiente acta, establece que se considera prudente modificar la acción a cargo de la oficina de Planeación: “Consolidar el Informe de Rendición de Cuentas, con base en la información aportada por las diferentes áreas que intervienen en la Entidad, para garantizar su divulgación antes, durante y posterior a la Audiencia.”, con fecha de inicio el 01 de marzo de 2020 y fecha final 31 de julio de 2020; dejando como actividad aprobada por el comité: “Consolidar y publicar informe de Rendición de Cuentas, con base en la información aportada por las diferentes áreas de la Entidad, para consulta por parte de los grupos de interés”.
Se realiza verificación del PAAC 2020 publicado en la pagina web, donde a la fecha no se encuentra la version 2 del PAAC 2020, ni la actualización de la modificación en el componente de Rendición de Cuentas, asi como tampoco se encuentra evidencia de socialización a la ciudadania sobre dicha modificación.
</t>
    </r>
    <r>
      <rPr>
        <b/>
        <sz val="9"/>
        <rFont val="Arial"/>
        <family val="2"/>
      </rPr>
      <t>Hallazgo que continua abierto</t>
    </r>
  </si>
  <si>
    <t>De acuerdo con la acción formulada para el mes de marzo de 2020, se tenía previsto realizar la socialización de las actividades establecidas en el Procedimiento 208-PLA-Pr-20 Elaboración, Ejecución, Control y Seguimiento del Plan Anual de Gastos e Inversiones (PAGI) y Plan Anual de Adquisiciones (PAA) con el equipo de profesionales de la Oficina Asesora de Planeación. Sin embargo, el día 2 de marzo de 2020 se realizó el nombramiento de la nueva Jefe de la Oficina Asesora de Planeación, quien después de revisar el documento consideró que debían mejorarse algunos aspectos y posteriormente realizar la actividad de socialización. Como consecuencia del inesperado aislamiento preventivo no fue posible cumplir con la acción formulada, por esta razón solicitamos  respetosamente se modifique el plazo establecido para la finalización de esta actividad para el día 30 de Junio de 2020.</t>
  </si>
  <si>
    <t>Catalina Nagy Patiño - Jefe Oficina Asesora de Planeación</t>
  </si>
  <si>
    <t>24/04/2020:
La oficina asesora de Planeación realiza solicitud para el aplazamiento de la fecha de finalización (31Mar2020), la cual se aplaza para el dia 30Jun2020.</t>
  </si>
  <si>
    <t xml:space="preserve">De acuerdo a la actividad numero 22 establecida en el procedimiento  208-PLA-Pr-20 Elaboración, Ejecución, Control y Seguimiento del Plan Anual de Gastos e Inversiones (PAGI) y Plan Anual de Adquisiciones (PAA), la Oficina Asesora de Planeación mensualmente por medio de correo institucional remitió a la Dirección de Gestión Corporativa y CID el Plan Anual de Adquisiciones con sus respectivas actualizaciones. </t>
  </si>
  <si>
    <t>Correos institucionales en cual se envidencia el envío del documento:
\\10.216.160.201\Oficial\PLAN DE MEJORAMIENTO CI\2020\Actividad 46</t>
  </si>
  <si>
    <t>24/04/2020:
Se cuenta con los siguientes correos electronicos, donde la oficina asesora de Planeación envia a la Direccion de Gestión Corporativa y Oficina de Comunicaciones el Plan Anual de Adquisiciones de la CVP actualizado:
Correo del dia 17Feb2020 - Plan Anual de Adquisiciones - Corte 31 enero 2020
Correo del dia 16Mar2020 - Plan Anual de Adquisiciones CVP - Corte 29 de febrero de 2020
Correo del dia 21Abr2020 - Plan Anual de Adquisiciones CVP - Corte 29 de marzo de 2020</t>
  </si>
  <si>
    <t>N/A - Actividad inicia el 1 de Mayo de 2020</t>
  </si>
  <si>
    <t>El 17 de Marzo de 2020 se llevó a cabo una reunión entre las personas encargadas de atender la acción formulada, donde se realizó la revisión del formato 208-PLA-FT-78 MAPA DE RIESGOS de acuerdo a las observaciones realizadas por la Oficina de Control Interno; y encontramos que el documento cuenta con una estructura que permite la identificación efectiva de controles para cada uno de los procesos de la entidad y consideramos que no sería necesario realizar una actualización del formato. Se propone revisar la pertinencia de esta acción una vez se realice el primer seguimiento al mapa de riesgos, correspondiente a los meses de Enero-Abril de 2020.</t>
  </si>
  <si>
    <t>Acta de reunión:
\\10.216.160.201\Oficial\PLAN DE MEJORAMIENTO CI\2020\Actividad 74</t>
  </si>
  <si>
    <t>Se participo en mesas de trabajo para la formulación de PAAC - 2020, con base a dichas mesas de trabajo se formuló el Plan de Acción de Gestión - Atención al Ciudadano y se procedió a la revisión con el entonces Director Jurídico encargado una vez aprobado fue remitido a la OAP en la fecha estipulada (27-01-2020). Cumpliendo así la actividad programada para el hallazgo. Actualmente se continua con el envió oportuno de los informes solicitados por la OAP y OACI.</t>
  </si>
  <si>
    <t>Se envía adjunto PDF del correo enviado con el PAAC a la OAP.</t>
  </si>
  <si>
    <t>05/02/2020
28/04/2020</t>
  </si>
  <si>
    <t>05/02/2020: Se verifica que la Oficina asesora de planeación envió memorando con radicado 2019IE23353 de fecha 24-12-2019 en el cual se proyectaron la fechas de elaboración del PAAC 2020.
28/04/2020:
Se cuenta con correo electronico del dia 27Ene2020, donde la oficina de Juridica realiza la entrega oportuna de la formulación del PAAC 2020 al area de Planeación.</t>
  </si>
  <si>
    <t>Julie Pauline Casallas Pinzon - Contratista 23/02/2019.</t>
  </si>
  <si>
    <t>Se suscribió  y presentó en sesion de Comité de Conciliación memorando dirigido a los miembros del mismo Comité  recordando lo previsto en el articulo 13 del Reglamento Interno del Comité de Conciliación.</t>
  </si>
  <si>
    <t>Se envía adjunto Memorando N°. 2019IE20376 del 15 de noviembre de 201 9 suscrito por el Director Jurídico de la entidad.</t>
  </si>
  <si>
    <t>Christian Camilo Orjuela Galeano-Profesional Universitario</t>
  </si>
  <si>
    <t>15/04/2020                        14/11/2019</t>
  </si>
  <si>
    <t xml:space="preserve">14/11/2019
15/04/2020                   </t>
  </si>
  <si>
    <r>
      <t xml:space="preserve">28/04/2020:
Se cuenta con memorando 2019IE20376 del dia 15Nov2019, donde el Director Jurídico de la entidad se dirige a los miembros del Comité de Conciliación, recordando lo previsto en el articulo 13 del Reglamento Interno del Comité de Conciliación;  pero no se adjunta soporte que evidencie en que sesion de Comité de Conciliación se presentó dicho memorando.
</t>
    </r>
    <r>
      <rPr>
        <b/>
        <sz val="9"/>
        <rFont val="Arial"/>
        <family val="2"/>
      </rPr>
      <t>Hallazgo que continua abierto</t>
    </r>
  </si>
  <si>
    <t>Se envía adjunto PDF de Correo electrónico remitido a SIPROJ y pantallazo del Sistema en donde se evidencia el acta cargada de manera correcta.</t>
  </si>
  <si>
    <t>14/11/2019
15/04/2020</t>
  </si>
  <si>
    <t>Se solicitó al soporte tecnico de SIPROJ de la alcaldia la modificacion del estado del acta el acta N°207 de la sesion realizada el 1 de febrero de 2018 y se procedio a subirla de manera correcta en el aplicativo Siproj Web</t>
  </si>
  <si>
    <t>28/04/2020:
Se cuenta con solicitud de soporte técnico de SIPROJ de la alcaldia, sobre la modificación del estado del acta N°207 de la sesión realizada el 1 de febrero de 2018, igualmente se adjunta pantallazo del aplicativo con la corrección realizada en el aplicativo Siproj Web.</t>
  </si>
  <si>
    <t>Director Jurídico remitió memorando al Secretario Tecnico del Comité de Conciliacion y Defensa Judicial, indicando que al final de su gestion debera hacer entrega integral de la informacion que estuvo a su cargo durante su periodo de gestion.</t>
  </si>
  <si>
    <t>Se envía adjunto Memorando 2020IE1054 del 11 de febrero de 2020</t>
  </si>
  <si>
    <t>28/04/2020:
Se cuenta con memorando 2020IE1054 del 11Feb2020 dirigido al Secretario Técnico del Comite de Conciliación, indicando que al final de la gestión adelantada por la Secretaría Técnica del Comite de Conciliación y Defensa Judicial, debera hacer entrega integral de la información que estuvo a su cargo durante su periodo de gestión.</t>
  </si>
  <si>
    <t>Frente a los Procesos reportados con hallazgo en el informe de seguimiento al sistema de información SIPROJWEB se realizaron seguimientos el 13/02/2020 y 17/03/2020 ejecutándose acciones para la corrección de los mismos. Sin embargo, en algunos procesos se había dejado que por estar terminados o por haber cambiado de apoderado no se ejecutarían las acciones, el actual Director Jurídico imparte directriz para hacer el cargue de los documentos en SIPROJWEB.</t>
  </si>
  <si>
    <t>Se adjunta Archivo Excel  Hallazgos 3,9 de seguimientos realizados y PDF de pantallazos tomados del SIPROJWEB.</t>
  </si>
  <si>
    <t>13/02/2020
17/03/2020
16/04/2020</t>
  </si>
  <si>
    <t>Se adjunta PDF del acta de comité interno de Dir. Jurídica y PDF del correo enviado a los abogados apoderados.</t>
  </si>
  <si>
    <t>Se han venido realizando actualizaciones requeridas de los procesos y Siproj. En cuanto a la directriz impartida a los abogados apoderados, en Comité interno de la Dirección Jurídica el día 5 de marzo de 2020 se tocaron varios temas entre esos la obligatoriedad de mantener los procesos actualizados en SIPROJ. Sin embargo, se realiza mediante correo electrónico por parte del Director Jurídico a los abogados activos a la fecha el día 17 de abril 2020. No obstante, se continua con el seguimiento para el cumplimiento de la directriz, así como de impartir la instrucción a los abogados que se vayan vinculando a la CVP.</t>
  </si>
  <si>
    <t>28/04/2020:
Se cuenta con acta de Comité interno de la Dirección Jurídica el día 05Mar2020, donde se recuerda la obligatoriedad de mantener los procesos actualizados en SIPROJ. Igualmente se envia correo electrónico el día 17Abr2020 por parte del Director Jurídico a los abogados apoderados activos a la fecha.</t>
  </si>
  <si>
    <t>Se ejecuta acción frente a la corrección de los Procesos en Siproj, teniendo en cuenta que para los Procesos Asignados al Abogado Michael Meek los procesos cambiaron No. de radicado y por lo tanto se desconoce a cual se refiere específicamente se continua con seguimiento a los procesos que fueron asignados a otros abogados.</t>
  </si>
  <si>
    <t>Se adjunta Archivo Excel  Hallazgos 3,10 de seguimientos realizados y PDF de pantallazos tomados del SIPROJWEB.</t>
  </si>
  <si>
    <r>
      <t xml:space="preserve">28/04/2020:
Se cuenta con archivo Excel denominado "Registro de Seguimientos Plan de Mejoramiento Siproj.xlsb" donde se relacionan dos pestañas "Hallazgo 3,9" "Hallazgo 3,10" en las cuales se muestran los seguimientos realizados por parte de la Dirección Juridica; igualmente se adjunta PDF de pantallazos tomados del SIPROJWEB.
Aún no se subsanan en su totalidad las observaciones No1 y No 2 realizadas en el Informe de Seguimiento efectuado al Sistema de Información de Procesos Judiciales de Bogotá SIPROJ - WEB D.C Periodo 01ene2018 al 30 junio2019.
</t>
    </r>
    <r>
      <rPr>
        <b/>
        <sz val="9"/>
        <rFont val="Arial"/>
        <family val="2"/>
      </rPr>
      <t>Hallazgo que continua abierto</t>
    </r>
  </si>
  <si>
    <t xml:space="preserve">Por directriz impartida por el Director Jurídico Dr. Arturo Galeano se remitirán todos los Procedimientos con los que cuenta el Proceso a los diferentes abogados para que realicen sus respectivas revisiones y actualizaciones de ser necesario, dentro de esta revisión y actualización se realizará la acción propuesta y cuya fecha de finalización es 30/06/2020. </t>
  </si>
  <si>
    <t>28/04/2020:
Acción que se encuentra en ejecución.</t>
  </si>
  <si>
    <t>12/12/2018
19/06/2019
04/10/2019
15/01/2020
15/04/2020</t>
  </si>
  <si>
    <t>13/12/2018
19/06/2019
04/10/2019
29/01/2020
28/04/2020</t>
  </si>
  <si>
    <r>
      <t xml:space="preserve">Se realizó actualización del formato 208-CI-Ft-05 PLAN DE MEJORAMIENTO V5 con fecha del 27/07/2018, adicionalmente se realizo taller de análisis de causa raíz el día 16 de Mayo de 2018 
Evidencia: 
208-CI-Ft-05 PLAN DE MEJORAMIENTO V5 con fecha del 27/07/2018
Ruta: \\10.216.160.201\calidad\16. PROCESO EVALUACIÓN DE LA GESTIÓN\FORMATOS
Presentación y lista de asistencia a taller de análisis de causa raíz.
Ruta: C:\Users\amarinc\Documents\CVP-Alejandro Marín\Plan de mejora por procesos\seguimientos\I seguimiento\Control Interno
La acción queda abierta teniendo en cuenta que falta actualizar el 208-CI-Pr-05  Acciones Correctivas y Preventivas del 27/06/2016
19/06/2019: falta realizar la actualización del procedimiento "208-CI-Pr-05  Acciones Correctivas y Preventivas del 27/06/2016" el cual se tiene programado realizar antes del 30 de agosto de 2019
29/01/2020: Se realizó la actualización del procedimiento "208-CI-PR-05 gestión de la mejora" y se ha socializado a 3 de 16 procesos.
\\10.216.160.201\calidad\16. PROCESO EVALUACIÓN DE LA GESTIÓN\PROCEDIMIENTOS\208-CI-Pr-05 Gestion de la mejora
28/04/2020:
Se ha socializado a 3 de 16 procesos el procedimiento "208-CI-PR-05 gestión de la mejora" 
</t>
    </r>
    <r>
      <rPr>
        <b/>
        <sz val="9"/>
        <rFont val="Arial"/>
        <family val="2"/>
      </rPr>
      <t>Hallazgo que continua abierto</t>
    </r>
  </si>
  <si>
    <t>14/10/2019
15/01/2020
15/04/2020</t>
  </si>
  <si>
    <t>4/10/2019
28/01/2020
28/04/2020</t>
  </si>
  <si>
    <r>
      <t xml:space="preserve">No  se ha realizado actividad
28/01/2020: Se ha hecho socialización a 3 de los 16 procesos.
Actas de socialización.
29/01/2020: Se realizó la actualización del procedimiento "208-CI-PR-05 gestión de la mejora" y se ha socializado a 3 de 16 procesos.
28/04/2020:
Se ha socializado a 3 de 16 procesos el procedimiento "208-CI-PR-05 gestión de la mejora" 
</t>
    </r>
    <r>
      <rPr>
        <b/>
        <sz val="9"/>
        <rFont val="Arial"/>
        <family val="2"/>
      </rPr>
      <t>Hallazgo que continua abierto</t>
    </r>
  </si>
  <si>
    <r>
      <t xml:space="preserve">No  se ha realizado actividad
28/01/2020: Se ha hecho socialización a 3 de los 16 procesos.
Actas de socialización.
28/04/2020:
Se ha socializado a 3 de 16 procesos el procedimiento "208-CI-PR-05 gestión de la mejora" 
</t>
    </r>
    <r>
      <rPr>
        <b/>
        <sz val="9"/>
        <rFont val="Arial"/>
        <family val="2"/>
      </rPr>
      <t>Hallazgo que continua abierto</t>
    </r>
  </si>
  <si>
    <t>15/01/2020
15/04/2020</t>
  </si>
  <si>
    <r>
      <rPr>
        <b/>
        <sz val="9"/>
        <rFont val="Arial"/>
        <family val="2"/>
      </rPr>
      <t>Ruta:</t>
    </r>
    <r>
      <rPr>
        <sz val="9"/>
        <rFont val="Arial"/>
        <family val="2"/>
      </rPr>
      <t>\\10.216.160.201\control interno\2019\19.04 INF.  DE GESTIÓN\HERRAMIENTAS\PAAC
\\10.216.160.201\control interno\2020\19.04 INF.  DE GESTIÓN\HERRAMIENTAS\PAAC
Correo electronico del dia 24Ene2020, donde se realiza el envio oportuno de la formulación del PAAC 2020 al area de Planeación</t>
    </r>
  </si>
  <si>
    <t>05/02/2020: Se verifica que la Oficina asesora de planeación envió memorando con radicado 2019IE23353 de fecha 24-12-2019 en el cual se proyectaron la fechas de elaboración del PAAC 2020.
28/04/2020:
Se cuenta con correo electronico del dia 24Ene2020, donde se realiza el envio oportuno de la formulación del PAAC 2020 al area de Planeación.</t>
  </si>
  <si>
    <t>Rafael Pinilla Cueva / profesional SIG
Audrey Alvarez Bustos / Subdirectora Financiera</t>
  </si>
  <si>
    <t>09/01/2020
21/04/2020</t>
  </si>
  <si>
    <t>Convocatorias de cada uno de los grupos de la Subdirección Financiera para el primer y segundo seguimiento trimestral.
Listados de asistencia de cada uno de los grupos de la Subdirección Financiera del 06 y 09 de septiembre y 18 de diciembre de 2019
Informe del primer y segundo seguimiento trimestral a cada uno de los grupos de la Subdirección Financiera. 
Correos electrónicos del 09 de septiembre y del 18 de diciembre de 2019 donde se retroalimenta los resultados del primer y segundo seguimiento trimestral.</t>
  </si>
  <si>
    <t>3/10/2019
27/01/2020
29/04/2020</t>
  </si>
  <si>
    <t>Se evidenció que se realizó primer seguimiento trimestral en la aplicación de los formatos vigentes según el listado maestro de documentos a cada una de los grupos (Presupuesto, Contabilidad, Cartera y Tesorería) ,en las siguientes fechas:
Cartera : 06/09/2019
Presupuesto: 06/09/2019
Tesorería: 06/09/2019 
Contabilidad: 09/09/2019
Soportes y evidencias en la ruta: \\10.216.160.201\control interno\2019\28. PLANES\INTERNO\14. II Seg. 2019\Financiera\Evidencias.zip\Evidencias\Calidad e Inventarios de Hardware y Software\Acción 2\09. Septiembre
27/01/2020: Se evidencia que se ha hecho seguimiento en el trimestre 3 y 4 sobre el correcto uso de los formatos en las diferentes áreas del proceso.
\\10.216.160.201\control interno\2020\28.05 PM\INTERNO\III_Seg_2019\Evidencias\Financiera\Accion 65
29/04/2020:
Se realiza segundo seguimiento trimestral, correspondiente al 4 trimestre de 2019, a las areas de Cartera, Presupuesto, Tesorería y Contabilidad, del dia 18Dic2019, donde se relaciona listado de asistencia por cada area y archivo en excel con el puntaje obtenido por cada area.</t>
  </si>
  <si>
    <t>De acuerdo con el memorando 2019IE23353 por parte la Oficina Asesora de Planeación, se asistió a las mesas de trabajo establecidas, y se remitió el 24 de enero de 2020 por correo electronico la formulación  del plan anticorrupción cumpliendo con los plazos establecidos.</t>
  </si>
  <si>
    <t>Memorando 2019IE23353 con asunto: Construccion Mapa de Riesgos - Plan Anticorrupcion 2020
Correo institucional del 24 de enero de 2020 con asunto: Construcción Mapa de Riesgos - Plan Anticorrupción 2020</t>
  </si>
  <si>
    <t>05/02/2020
29/04/2020</t>
  </si>
  <si>
    <t>05/02/2020: Se verifica que la Oficina asesora de planeación envió memorando con radicado 2019IE23353 de fecha 24-12-2019 en el cual se proyectaron la fechas de elaboración del PAAC 2020.
29/04/2020:
Se cuenta con correo electronico del dia 24Ene2020, donde la Subdirección Financiera realiza la entrega oportuna de la formulación del PAAC 2020 al area de Planeación.</t>
  </si>
  <si>
    <t>Se actualizo el procedimiento SFIN-Pr-11 - Operaciones de Tesorería en su versión 3, el 30 de diciembre de 2019 en el numeral 2.4.14. asociando el instructivo 208-SFIN-In-03 PROT. SEGURIDAD TESORERIA DE LA CVP y así mismo, se realizó la socialización de la actualización del procedimiento, el día 11 de marzo de 2020.</t>
  </si>
  <si>
    <t>Procedimiento SFIN-Pr-11 - Operaciones de Tesorería en su versión 3
Correo institucional de convocatoria a los equipos de trabajo de la Subdirección Financiera del 10 de marzo de 2020
Listas de asistencia del 11 de marzo de 2020.</t>
  </si>
  <si>
    <t>Audrey Alvarez Bustos / Subdirectora Financiera</t>
  </si>
  <si>
    <r>
      <t>Manuel Andres</t>
    </r>
    <r>
      <rPr>
        <sz val="9"/>
        <rFont val="Arial"/>
        <family val="2"/>
      </rPr>
      <t xml:space="preserve"> </t>
    </r>
    <r>
      <rPr>
        <b/>
        <sz val="9"/>
        <rFont val="Arial"/>
        <family val="2"/>
      </rPr>
      <t>Farias Pinzón</t>
    </r>
  </si>
  <si>
    <t xml:space="preserve">29/04/2020:
Se cuenta con correo electronico del dia 10Mar2020 donde se convoca a los equipos de trabajo de la Subdirección Financiera con el objetivo de revisar y definir los tiempos para las modificaciones, eliminaciones y creaciones de los documentos de gestión de calidad como, formatos, instructivos y procedimientos.
Asi mismo se cuenta con Listados de asistencia del 11Mar2020 correspondientes al desarrollo de la revision de los documentos del proceso de Financiera.
Se evidencia actualización del Procedimiento SFIN-Pr-11 - Operaciones de Tesorería en su versión 3, con fecha de aprobación del 30Dic2019, el cual se encuentra publicado en la carpetade calidad en la ruta: \\10.216.160.201\calidad\10. PROCESO GESTIÓN FINANCIERA\PROCEDIMIENTOS\208-SFIN-Pr-11 OPERACIONES DE TESORERÍA, el cual fue socializado el día 11Mar2020.
</t>
  </si>
  <si>
    <t>A la fecha de corte, esta acción se encuentra en curso ya que se ha venido actualizando el instructivo  208-SFIN-In-03 PROT. SEGURIDAD TESORERIA DE LA CVP</t>
  </si>
  <si>
    <t xml:space="preserve">Borrador del instructivo  208-SFIN-In-03 PROT. SEGURIDAD TESORERIA DE LA CVP </t>
  </si>
  <si>
    <t xml:space="preserve">29/04/2020:
Se adjunta borrador del Instructivo de politicas y procedimientos para implementar el protocolo de seguridad en la C.V.P. </t>
  </si>
  <si>
    <t>A la fecha no hay evidencia alguna en cuanto se realice la jormada de trabajo con la Direccón Juridica y se incluya la politica de operación.</t>
  </si>
  <si>
    <t xml:space="preserve">A la fecha de corte, esta acción se encuentra en curso ya que se realizará en conjunto con la Dirección Juridica la inclusión una politica de operación en los mencionados procedimientos. </t>
  </si>
  <si>
    <t>29/04/2020:
Memo 2020IE569 donde se realiza el traslado por competencias al area de Financiera.
Actividad que se encuentra en desarrollo.</t>
  </si>
  <si>
    <t>Esta acción se le dio cumplimiento el día 30 de enero de 2020, el cual se envío a la OAP a través de correo electronico por parte del Jefe de la Oficina Asesora de Comunicaciones.</t>
  </si>
  <si>
    <t>Se hizo envío por correo electónico a la OAP el día 30 de enero de 2020 con el documento de acuerdo a la fecha establecida por la OAP</t>
  </si>
  <si>
    <t>05/02/2020: Se verifica que la Oficina asesora de planeación envió memorando con radicado 2019IE23353 de fecha 24-12-2019 en el cual se proyectaron la fechas de elaboración del PAAC 2020.
28/04/2020:
Se cuenta con correo electronico del dia 30Ene2020, donde el proceso de Comunicaciones realiza la entrega oportuna de la formulación del PAAC 2020 al area de Planeación.</t>
  </si>
  <si>
    <t>Se hizo envío por correo electónico a la OAP el día 23 de enero de 2020, Se adjunta acta de reunión con la OAP y Memorando con radicado 2020IE558 de fecha 23-01-2020</t>
  </si>
  <si>
    <t xml:space="preserve">Estas acciones se les dio cumplimiento con la formulación y ajustes de los dos riesgos establecidos por la Ocicina Asesora de Comunicaciones, el cual se envió por correo electrónico a la Oficina Asesora de Planeación para su aprobación. </t>
  </si>
  <si>
    <t>28/04/2020:
Se cuenta con correo electónico enviado a la OAP el día 23Ene2020 donde se envia matriz de riesgos diligenciada, en la cual se realiza la actualización y fusión del riesgo 1 y 2 del proceso de Comunicaciones.
Información actualizada y publicada en la pagina web en la ruta: https://www.cajaviviendapopular.gov.co/?q=matriz-de-riesgos-plan-anticorrupci%C3%B3n-y-atenci%C3%B3n-al-ciudadano.
Igualmente se evidencia el cumplimiento de esta actividad, mediante la revisión y verificación de los riesgos establecidos en las fichas Técnicas de Riesgos del proceso de Comunicaciones, publicadas en la carpeta de calidad en la ruta \\10.216.160.201\calidad\19. CONSOLIDADO MAPAS DE RIESGO\MATRIZ DE RIESGOS - PAAC\2020\FICHAS DE RIESGO - 2020.</t>
  </si>
  <si>
    <t>Se realiza solicitud a la subdireccion administrativa mediante memorando 2020IE5000 fecha 16 de marzo 2020, donde solicitamos modificacion de resolucion 4720 del 29 de octubre de 2018, y asi mismo se solicito la publicacion en la pagina web de la entidad.</t>
  </si>
  <si>
    <t>Memorando 2020IE5000</t>
  </si>
  <si>
    <t>MIGUEL DAVID PERDOMO</t>
  </si>
  <si>
    <t>28/04/2020:
Se cuenta con memorando 2020IE5000 del dia 16Mar2020, donde la Dirección de Gestión Corporativa solicita a la Subdirección Administrativa la modificación de la resolución 4720 del 29 de octubre de 2018.</t>
  </si>
  <si>
    <t>2/10/2019
02/03/2020
17/04/2020</t>
  </si>
  <si>
    <t>Se valido dentro de las herramientas de gestion las desactualizadas y se actualizaron en la carpeta de calidad
El seguimiento al Plan de Acción lo solicita la OAP de manera trimestral entre los 10 primeros días del mes, por lo anterior se relaciona evidencia de los últimos dos (2) seguimientos enviados a la OAP con los correos electrónicos y archivos adjuntos del seguimiento mencionado.
El seguimiento al Plan de Acción donde se tienen consolidados los indicadores, este se entrega el seguimiento de manera trimestral y esto se ha realizado de forma puntual para la vigencia actual. Con respecto a la herramienta FUSS que se tienen otros indicadores formulados este seguimiento ha sido entregado de manera mensual de acuerdo a lo indicado por la Dirección de Corporativa.</t>
  </si>
  <si>
    <r>
      <t>\\10.216.160.201\calidad\14. PROCESO GESTIÓN TECNOLOGÍA DE LA INFORMACIÓN Y COMUNICACIONES\PROCEDIMIENTOS
\\10.216.160.201\Oficina TIC\Evidencias plan de mejoramiento\evidencias\Corte al 29.02.2020\78.Correo de Bogotá es TIC - Re_ Avance tercer trimestre plan de acción de gestion TIC\78.Correo de Bogotá es TIC - Re_ Herramientas de Gestión - Corte diciembre 31 - 2019
\\10.216.160.201\Oficina TIC\Evidencias plan de mejoramiento\evidencias\Corte al 15.04.2020\evidencias con el numero 16</t>
    </r>
    <r>
      <rPr>
        <sz val="9"/>
        <color rgb="FFFF0000"/>
        <rFont val="Arial"/>
        <family val="2"/>
      </rPr>
      <t>.</t>
    </r>
  </si>
  <si>
    <t>LILIANA MORALES / JEFE TIC</t>
  </si>
  <si>
    <t>9/10/2019
28/01/2020
28/04/2020</t>
  </si>
  <si>
    <t>10/10/2019: El seguimiento enviado se enfocó en la actualización de los procedimientos y la actividad es "Realizar el correspondiente seguimiento y control al envió de las Herramientas de Gestión, de manera interna en periodos mensuales, con el fin de ser reportadas en los documentos PAG oportunamente." 
Así mismo no se evidencia que se ejecute la actividad de manera correcta ya que el II seg del PAG fue reportado el 22/07/2019 (inoportuno) a la OAP y el III seg a la fecha no ha sido publicado en la carpeta de calidad, lo que evidencia que también es inoportuno. 
Se recomienda realizar la actividad programada, la cual permite realizar la entrega oportuna del PAG del proceso.
28/01/2020: No se evidencia seguimiento mensual de los indicadores del área de TIC. Se verifica la entrega de los indicadores de gestión a la OAP y hasta el segundo trimestre no fue oportuno. El soporte entregado de la actividad no corresponde con la actividad.
28/04/2020:
Se cuenta con correo electronico del dia 23Ene2020, donde se realiza la entrega oportuna a la OAP:
1 - Plan Estratégico de Tecnologías de la Información y las Comunicaciones PETI
2 - Plan de Tratamiento de Riesgos de Seguridad y Privacidad de la Información
3 - Plan de Seguridad y Privacidad de la Información
4. Plan de acción de gestión 2020
5. Mapa de riesgos 2020 oficina TIC
6. PAAC 2020
El dia 31Ene2020 mediante correo se realiza el envio del los documentos FUSS TIC enero 2020
Así mismo se cuenta con correo del dia 08Abr2020 donde se realiza la entrega oportuna de las Herramientas de Gestión con corte al 31Mar2020, teniendo en cuenta que el plazo de entrega establecido por la OAP era el dia 08Abr2020.</t>
  </si>
  <si>
    <t>2/10/2019
19/07/2019
28/02/2020
17/04/2020</t>
  </si>
  <si>
    <t xml:space="preserve">Se brindó una inducción al personal encargado de las consultas en el manejo de SAE/SAI por parte de la oficina TIC, y se realizó el instructivo de la administración del modulo mencionado.
Se actualiza en la carpeta de las evidencias el acta de reunión con el instructivo realizado en el 2019.
La capacitación con el instructivo fue realizada en el año 2019 estas evidencias fueron adjuntadas en la carpeta compartida que la Oficina TIC tiene con el Profesional Ángelo, y no corresponden al año 2018 como lo indica la observación. 
Se adjuntan las evidencias nuevamente.
</t>
  </si>
  <si>
    <t>Acta de induccion sobre correcto uso de las aplicaciones SAE/SAI con el instructivo. \\10.216.160.201\Oficina TIC\Evidencias plan de mejoramiento\102-ACTA julio 19 2018 - Capacitacion de SAE-SAI - Con Firmas
 Evidencia 2019
\\10.216.160.201\Oficina TIC\Evidencias plan de mejoramiento\evidencias\Corte al 29.02.2020\102.Acta de reunión Capacitación de SAE-SAI  Con Firma 03102019 (2)\102.Acta de reunión Capacitación de SAE-SAI e Instructivo 24052019
\\10.216.160.201\Oficina TIC\Evidencias plan de mejoramiento\evidencias\Corte al 15.04.2020\20.Acta de reunión Capacitación de SAE-SAI  Con Firma 03102019 (2)\Evidencias con el numero 20.</t>
  </si>
  <si>
    <t>10/10/2019
30/01/2020
28/04/2020</t>
  </si>
  <si>
    <t>Se evidenció capacitación de SAE-SAI a Diego Fernando Díaz Barrero  el 03/10/2019, sin embargo al actividad era realizar un instructivo para consultar la información de inventarios de acuerdo al modulo correspondiente SAE/SAI, lo cual no se evidenció.
30/01/2020: Se verifica que mediante memorando 2018IE9870 se informó al Subdirector Administrativo (E) Camilo Ernesto Chacón, que se capacitó y se entregó instructivo de el Software SI CAPITAL, SAE y SAI, la cual se hizo el 19 de julio de 2018.
El hallazgo no se cierra, pues el soporte es de casi un año anterior a la fecha en la que se evidenció el hallazgo, y por tanto de deben establecer acciones correctivas para que no se vuelva a presentar la situación.
28/04/2020:
Se cuenta con dos (2) actas de reunion con los siguientes temas:
1. Capacitación de SAE-SAI a Diego Fernando Díaz Barrero - fecha 03Oct2019
2. Capacitación de SAE-SAI a Diego Fernando Díaz Barrero - fecha 24May2019, acta con instrucitvo incluido de fecha 24May2019</t>
  </si>
  <si>
    <t>2/10/2019
28/11/2019
28/02/2020
17/04/2020</t>
  </si>
  <si>
    <t>En la hoja de ruta “ANEXO - Hoja de Ruta 20196-2020”, se realizó el seguimiento a los proyectos de la oficina TIC de acuerdo a los dominios establecidos por el MinTIC.
Se realiza la separación de los aspectos de planeación y ejecución de las actividades definidas en la hoja de ruta.
Durante el mes de febrero y marzo del año en curso se ajustó la forma de presentar el seguimiento a la hoja de ruta del PETI y esta fue consultada con el profesional  Angelo, así mismo se realizó el seguimiento en lo pertinente a la contratación del mes de enero y febrero 2020. Por otra parte, durante la vigencia 2019 se presentaron los siguientes informes "Cuestionario empalme TIC 27112019 y Formato 1. Informe MIPG Entidades_TIC" a la Oficina Asesora de Planeación donde se documenta el seguimiento a la implementación del PETI.</t>
  </si>
  <si>
    <t>\\10.216.160.201\calidad\14. PROCESO GESTIÓN TECNOLOGÍA DE LA INFORMACIÓN Y COMUNICACIONES\MANUALES\208-TIC-Mn-06 PETI  2016-2020\ANEXO - Hoja de Ruta 2016-2020
\\10.216.160.201\Oficina TIC\Evidencias plan de mejoramiento\evidencias\Corte al 29.02.2020\152.Hoja de Ruta final V2
\\10.216.160.201\Oficina TIC\Evidencias plan de mejoramiento\evidencias\Corte al 15.04.2020\27\evidencias con el numero 27.</t>
  </si>
  <si>
    <t>10/10/2019
29/01/2020
28/04/2020</t>
  </si>
  <si>
    <t>Realizar un seguimiento el plan de acción para el fortalecimiento, innovación e integración de los sistemas de información con acciones que pertenezcan a cada dominio y que contenga los indicadores</t>
  </si>
  <si>
    <r>
      <t xml:space="preserve">No se remitió evidencia del desarrollo de esta actividad.
29/01/2020: En la hoja de RUTA no es claro cómo se realiza el seguimiento a las acciones planteadas. No hay informes de la implementación del PETI.
</t>
    </r>
    <r>
      <rPr>
        <b/>
        <sz val="9"/>
        <rFont val="Arial"/>
        <family val="2"/>
      </rPr>
      <t xml:space="preserve">
</t>
    </r>
    <r>
      <rPr>
        <sz val="9"/>
        <rFont val="Arial"/>
        <family val="2"/>
      </rPr>
      <t>28/04/2020:
Se cuenta con el cuestionario de empalme TIC 27112019, Formato 1. Informe MIPG Entidades_TIC
y Hoja de Ruta final V2, en los cuales se documenta el seguimiento a la implementación del PETI; ademas en la Hoja de Ruta 20196-2020, se realiza el seguimiento a los proyectos de la oficina TIC, en su planeación y ejecución de cada actividad, de acuerdo a los dominios establecidos por el MinTIC.</t>
    </r>
  </si>
  <si>
    <t>2/03/2020
17/04/2020</t>
  </si>
  <si>
    <t>\\10.216.160.201\Oficina TIC\Evidencias plan de mejoramiento\evidencias\Corte al 29.02.2020\152.Correo de Bogotá es TIC - Remisión de documentos de herramientas de planeación y gestión a cargo de Oficina Asesora TIC\152.PAAC - 2020 TIC
\\10.216.160.201\Oficina TIC\Evidencias plan de mejoramiento\evidencias\Corte al 15.04.2020\27\evidencias con el numero 32.</t>
  </si>
  <si>
    <t>Se realizó la formulación y entrega de la formulacion del PAAC para la vigencia 2020.
El día 26/02/2020 el Jefe Andrés Orlando Briceño realizo al socialización de la matriz del PAAC a través del correo electrónico al equipo de la oficina TIC.</t>
  </si>
  <si>
    <t>05/02/2020: Se verifica que la Oficina asesora de planeación envió memorando con radicado 2019IE23353 de fecha 24-12-2019 en el cual se proyectaron la fechas de elaboración del PAAC 2020.
28/04/2020:
Se cuenta con correo electronico del dia 23Ene2020, donde se realiza la entrega oportuna del PAAC 2020 a la OAP, así mismo el día 26Feb2020 el Jefe Andrés Orlando Briceño realizó la socialización de la matriz del PAAC a través del correo electrónico al equipo de la oficina TIC.</t>
  </si>
  <si>
    <t>El control del riesgo "Indisponibilidad en las herramientas y/o equipos de cómputo" fue revisado, ajustado y enviado en el PAAC de TIC el día 23/01/2020 a la Oficina Asesora de Planeación.</t>
  </si>
  <si>
    <t>\\10.216.160.201\Oficina TIC\Evidencias plan de mejoramiento\evidencias\Corte al 15.04.2020\27\evidencias con el numero 84.</t>
  </si>
  <si>
    <t>El control del riesgo "Reprocesos y/o desconocimiento del alcance y operatividad del proceso Gestión TIC" fue revisado, ajustado y enviado en el PAAC de TIC el día 23/01/2020 a la Oficina Asesora de Planeación.</t>
  </si>
  <si>
    <t>El control del riesgo "Fuga de información y/o mal manejo de la misma" fue revisado, ajustado y enviado en el PAAC de TIC el día 23/01/2020 a la Oficina Asesora de Planeación.</t>
  </si>
  <si>
    <t>28/04/2020:
Se cuenta con acta de reunión del dia 22Ene2020, donde se realiza la revisión de los riesgos del proceso TIC, proponiendo mejoras en la redacción de controles y definición de acciones. Igualmente se cuenta con correo electronico del dia 23Ene2020, donde se realiza la entrega oportuna del PAAC 2020 a la OAP con los ajustes hechos a los riesgos; así mismo el día 26Feb2020 el Jefe Andrés Orlando Briceño realizó la socialización de la matriz del PAAC a través del correo electrónico al equipo de la oficina TIC
Se realiza la verificación de la actualización y úblicación de la matriz de riesgos y PAAC de TIC en la página web de la CVP en la ruta: https://www.cajaviviendapopular.gov.co/?q=matriz-de-riesgos-plan-anticorrupci%C3%B3n-y-atenci%C3%B3n-al-ciudadano. De la misma forma se verifica en la carpeta de calidad en la ruta \\10.216.160.201\calidad\19. CONSOLIDADO MAPAS DE RIESGO\MATRIZ DE RIESGOS - PAAC\2020\MATRIZ DE RIESGOS - PAAC FINAL encontrandose los riesgos actualizados de acuerdo a la acción planteada.</t>
  </si>
  <si>
    <r>
      <t>15/01/2020:</t>
    </r>
    <r>
      <rPr>
        <sz val="9"/>
        <rFont val="Arial"/>
        <family val="2"/>
      </rPr>
      <t>Se Realizaron las siguientes actividades: 
*La OAP el día 17dic2019 con memorando 2019IE22987, donde se cita a capacitación a los enlaces de calidad de cada proceso el día 19dic2019, además se determinó la fecha del 24dic2019 para la entrega de la matriz de riesgos y PAAC, con el fin de que esta información sea la base para la formulación del PAAC y mapa de riesgos del 2020 y fecha del 15ener2020 para la entrega de la versión preliminar del instrumento de formulación.
* La OAP el día 24 de dic2019 con memorando 2019IE23353 convoca a mesas de trabajo para desarrollar mapa de riesgos(15,20 y 24 de enero de 2020) y PAAC (14 y 21 de enero 2020),
* El día 14ener2020 la OAP envia memorando 2020IE262, solicitando asignación de profesionales  para asistir a mesa de trabajo del 16ene2020 en mejoramiento de vivienda.
15/04/2020: Se realiza envio oportuno de la formulación del PAAC 2020 al area de Planeación, mediante correo electronico el dia 24Ene2020.</t>
    </r>
  </si>
  <si>
    <r>
      <rPr>
        <b/>
        <sz val="9"/>
        <rFont val="Arial"/>
        <family val="2"/>
      </rPr>
      <t>12/12/2018:</t>
    </r>
    <r>
      <rPr>
        <sz val="9"/>
        <rFont val="Arial"/>
        <family val="2"/>
      </rPr>
      <t xml:space="preserve"> Se realizó actualización del formato 208-CI-Ft-05 PLAN DE MEJORAMIENTO V5 con fecha del 27/07/2018, adicionalmente se realizó taller de análisis de causa raíz el día 16 de Mayo de 2018 
</t>
    </r>
    <r>
      <rPr>
        <b/>
        <sz val="9"/>
        <rFont val="Arial"/>
        <family val="2"/>
      </rPr>
      <t>19/06/2019:</t>
    </r>
    <r>
      <rPr>
        <sz val="9"/>
        <rFont val="Arial"/>
        <family val="2"/>
      </rPr>
      <t xml:space="preserve"> Faltó realizar la actualización del procedimiento "208-CI-Pr-05  Acciones Correctivas y Preventivas del 27/06/2016" el cual se tiene programado realizar antes del 30 de agosto de 2019
</t>
    </r>
    <r>
      <rPr>
        <b/>
        <sz val="9"/>
        <rFont val="Arial"/>
        <family val="2"/>
      </rPr>
      <t>04/10/2019:</t>
    </r>
    <r>
      <rPr>
        <sz val="9"/>
        <rFont val="Arial"/>
        <family val="2"/>
      </rPr>
      <t xml:space="preserve"> Se realizó actualización del procedimiento de gestión de la mejora el cual se envió a los profesionales de control interno para su revisión el 19-sep-2019, una vez realizadas las observaciones se ajustó procedimiento el 02/10/2019, se tiene reunión el 04-oct-2019 con la Asesora de Control Interno para revisión y aprobación.
</t>
    </r>
    <r>
      <rPr>
        <b/>
        <sz val="9"/>
        <rFont val="Arial"/>
        <family val="2"/>
      </rPr>
      <t>15/01/2020:</t>
    </r>
    <r>
      <rPr>
        <sz val="9"/>
        <rFont val="Arial"/>
        <family val="2"/>
      </rPr>
      <t xml:space="preserve"> </t>
    </r>
    <r>
      <rPr>
        <u/>
        <sz val="9"/>
        <rFont val="Arial"/>
        <family val="2"/>
      </rPr>
      <t>Entre el 20Dic2019 y el 30Dic2019 se realizaron las gestiones de:</t>
    </r>
    <r>
      <rPr>
        <sz val="9"/>
        <rFont val="Arial"/>
        <family val="2"/>
      </rPr>
      <t xml:space="preserve">
* Revisión y aprobación por parte de la Asesora de Control Interno del procedimiento y sus formatos asociados.
* Se radicó memorando 2019IE23346 del 24/12/2019 a la OAP solicitando modificación del procedimiento 208-CI-Pr-05, modificación de formato Plan de mejoramiento 208-CI-FT05 y creación del formato Plan de mejoramiento y análisis causal.
* Se recibió respuesta de la OAP con la aprobación de las modificaciones y creación de formatos siendo compartidos en la carpeta de calidad y actualizados en el listado maestro de documentos, esa Oficina hizo solicitud a Comunicaciones para actualización del procedimiento en la página web.
* Se solicitó a la OAC la divulgación del procedimiento modificado y de sus formatos asociados, pieza comunicativa que fue remitida por el correo institucional de comunicaciones el 30/12/2019.
* Se remitió solicitud a la OAC para reiterar la actualización del procedimiento Gestión de la Mejora en la página de la entidad.
</t>
    </r>
    <r>
      <rPr>
        <u/>
        <sz val="9"/>
        <rFont val="Arial"/>
        <family val="2"/>
      </rPr>
      <t>Entre el 07Ene2020 y el 10Ene2020 se realizaron las siguientes gestiones:</t>
    </r>
    <r>
      <rPr>
        <sz val="9"/>
        <rFont val="Arial"/>
        <family val="2"/>
      </rPr>
      <t xml:space="preserve">
* Se solicitó con memorando 2020IE73 del 07Ene2020, un ajuste al procedimiento de gestión de la mejora en cuanto a eliminar el flujograma contenido en el documento, porque el mismo se encontraba en otro documento aparte y la ampliación de una celda de la primera actividad.
* Se solicitó a la OAC una nueva divulgación del procedimiento y sus formatos asociados, incluyendo dentro de la pieza comunicativa los documentos.
* El 10Ene2020, se remitió el procedimiento a la OAP, el cual quedó en firme y fue compartido en la carpeta de calidad de la entidad, fue remitido correo a OAC para la actualización en la página web.
* El 14Ene2020 fue actualizado en la página web de la entidad el procedimiento de Gestión de la mejora.
</t>
    </r>
    <r>
      <rPr>
        <u/>
        <sz val="9"/>
        <rFont val="Arial"/>
        <family val="2"/>
      </rPr>
      <t>A partir del 13ene2020</t>
    </r>
    <r>
      <rPr>
        <sz val="9"/>
        <rFont val="Arial"/>
        <family val="2"/>
      </rPr>
      <t xml:space="preserve">, se preparó la capacitación en el análisis de causas para formular adecuadamente los planes de mejoramiento, así mismo la socialización del procedimiento. El 15Ene2020 se realizó la capacitación a la Directora y enlaces de REAS. El 17Ene2020 se realizó la capacitación al enlace del proceso de Gestión Financiera y el 20ene2020 al proceso de Urbanizaciones y Titulación
</t>
    </r>
    <r>
      <rPr>
        <b/>
        <sz val="9"/>
        <rFont val="Arial"/>
        <family val="2"/>
      </rPr>
      <t xml:space="preserve">Actividad en avance del 78,13% </t>
    </r>
    <r>
      <rPr>
        <sz val="9"/>
        <rFont val="Arial"/>
        <family val="2"/>
      </rPr>
      <t>distribuidos en: (50% actualización del procedimiento y formatos. 25% divulgación por correo. 3,13% socialización a dos de 16 procesos)
15/04/2020:Actividad que continua en desarrollo</t>
    </r>
  </si>
  <si>
    <r>
      <rPr>
        <b/>
        <sz val="9"/>
        <rFont val="Arial"/>
        <family val="2"/>
      </rPr>
      <t>15/01/2020:</t>
    </r>
    <r>
      <rPr>
        <sz val="9"/>
        <rFont val="Arial"/>
        <family val="2"/>
      </rPr>
      <t xml:space="preserve">se realizó el seguimiento a las siguientes actividades:
</t>
    </r>
    <r>
      <rPr>
        <b/>
        <sz val="9"/>
        <rFont val="Arial"/>
        <family val="2"/>
      </rPr>
      <t xml:space="preserve"> 
* </t>
    </r>
    <r>
      <rPr>
        <sz val="9"/>
        <rFont val="Arial"/>
        <family val="2"/>
      </rPr>
      <t>Se solicitó el 30/12/2019 a la OAC la divulgación, a todos los  funcionarios de la CVP del procedimiento actualizado de Gestión de la mejora  y de sus formatos asociados a través de pieza comunicativa, esta fue remitida por el correo institucional de comunicaciones en esta misma fecha.
* Se solicitó a la OAC una nueva divulgación del procedimiento y sus formatos asociados el día 07ene2020, incluyendo dentro de la pieza comunicativa los documentos. 
*A partir del 13ene2020, se preparó la capacitación en el análisis de causas para formular adecuadamente los planes de mejoramiento, así mismo la socialización del procedimiento. El 15Ene2020 se realizó la capacitación a la Directora y enlaces de REAS. El 17Ene2020 se realizó la capacitación al enlace del proceso de Gestión Financiera y el 20ene2020 al proceso de Urbanizacio y Titulación
Actividad en avance del 59.38% distribuidos en: (50% Divulgación del procedimiento por pieza Comunicativa  y  9.38% socialización a tres de 16 procesos)
15/04/2020:Actividad que continua en desarrollo</t>
    </r>
  </si>
  <si>
    <r>
      <rPr>
        <b/>
        <sz val="9"/>
        <rFont val="Arial"/>
        <family val="2"/>
      </rPr>
      <t xml:space="preserve">14/10/2019: </t>
    </r>
    <r>
      <rPr>
        <sz val="9"/>
        <rFont val="Arial"/>
        <family val="2"/>
      </rPr>
      <t xml:space="preserve">Se esta a la espera de normalizar el procedimiento de gestión d ela mejora
</t>
    </r>
    <r>
      <rPr>
        <b/>
        <sz val="9"/>
        <rFont val="Arial"/>
        <family val="2"/>
      </rPr>
      <t xml:space="preserve">15/01/2020:  </t>
    </r>
    <r>
      <rPr>
        <sz val="9"/>
        <rFont val="Arial"/>
        <family val="2"/>
      </rPr>
      <t>A partir del 13ene2020, se preparó el taller y capacitación en el análisis de causas para formular adecuadamente los planes de mejoramiento.El 15Ene2020 se realizó la capacitación a la Directora y enlaces de REAS. El 17Ene2020 se realizó la capacitación al enlace del proceso de Gestión Financiera y el 20ener2020 al proceso de Urbanizaciones y titulación.
Actividad en avance del 12.50% taller realizado a a tres de 16 procesos de la entidad.
15/04/2020:Actividad que continua en desarrollo</t>
    </r>
  </si>
  <si>
    <r>
      <rPr>
        <b/>
        <sz val="9"/>
        <rFont val="Arial"/>
        <family val="2"/>
      </rPr>
      <t xml:space="preserve">15/01/2020: </t>
    </r>
    <r>
      <rPr>
        <sz val="9"/>
        <rFont val="Arial"/>
        <family val="2"/>
      </rPr>
      <t xml:space="preserve">Se realizó el seguimiento a las siguientes actividades:
</t>
    </r>
    <r>
      <rPr>
        <b/>
        <sz val="9"/>
        <rFont val="Arial"/>
        <family val="2"/>
      </rPr>
      <t xml:space="preserve"> 
* </t>
    </r>
    <r>
      <rPr>
        <sz val="9"/>
        <rFont val="Arial"/>
        <family val="2"/>
      </rPr>
      <t>Se solicitó el 30/12/2019 a la OAC la divulgación ,a todos los  funcionarios de la CVP del procedimiento actualizado de Gestión de la mejora  y de sus formatos asociadosa través de pieza comunicativa, esta fue remitida por el correo institucional de comunicaciones en esta misma fecha.
* Se solicitó a la OAC una nueva divulgación del procedimiento y sus formatos asociados el día 07ene2020, incluyendo dentro de la pieza comunicativa los documentos. 
*A partir del 13ene2020, se preparó la capacitación en el análisis de causas para formular adecuadamente los planes de mejoramiento, así mismo la socialización del procedimiento. El 15Ene2020 se realizó la capacitación a la Directora y enlaces de REAS. El 17Ene2020 se realizó la capacitación al enlace del proceso de Gestión Financiera.
Actividad en avance del 56.25% distribuidos en: (50% Divulgación del procedimiento por pieza Comunicativa  y  6.25% socialización a dos de 16 procesos)
15/04/2020:Actividad que continua en desarrollo</t>
    </r>
  </si>
  <si>
    <r>
      <rPr>
        <b/>
        <sz val="9"/>
        <rFont val="Arial"/>
        <family val="2"/>
      </rPr>
      <t xml:space="preserve">14/10/2019: </t>
    </r>
    <r>
      <rPr>
        <sz val="9"/>
        <rFont val="Arial"/>
        <family val="2"/>
      </rPr>
      <t xml:space="preserve">Se esta a la espera de normalizar el procedimiento de gestión d ela mejora                                                         </t>
    </r>
    <r>
      <rPr>
        <b/>
        <sz val="9"/>
        <rFont val="Arial"/>
        <family val="2"/>
      </rPr>
      <t xml:space="preserve">15/01/2020:  </t>
    </r>
    <r>
      <rPr>
        <sz val="9"/>
        <rFont val="Arial"/>
        <family val="2"/>
      </rPr>
      <t>A partir del 13ene2020, se preparó el taller y capacitación en el análisis de causas para formular adecuadamente los planes de mejoramiento.El 15Ene2020 se realizó la capacitación a la Directora y enlaces de REAS. El 17Ene2020 se realizó la capacitación al enlace del proceso de Gestión Financiera.El 20ener2020 al proceso de Urbanizaciones y Titulación
Actividad en avance del 18.75% taller realizado a a dos de 16 procesos de la entidad.
15/04/2020:Actividad que continua en desarrollo</t>
    </r>
  </si>
  <si>
    <t>13/11/2018
22/05/2019
4/10/2019 
 31/12/2019
15/04/2020</t>
  </si>
  <si>
    <t>Documentación desactualizada en el Sistema Integrado de Gestión</t>
  </si>
  <si>
    <t>27/04/2020:
Se cuenta con acta de reunion del dia 17Mar2020, donde se reunieron las personas encargadas de atender la acción formulada, para lo cual, emiten la siguiente respuesta: "se realizó la revisión del formato 208-PLA-FT-78 MAPA DE RIESGOS de acuerdo a las observaciones realizadas por la Oficina de Control Interno; y encontramos que el documento cuenta con una estructura que permite la identificación efectiva de controles para cada uno de los procesos de la entidad y consideramos que no sería necesario realizar una actualización del formato. Se propone revisar la pertinencia de esta acción una vez se realice el primer seguimiento al mapa de riesgos, correspondiente a los meses de Enero-Abril de 2020.
Teniendo en cuenta lo anterior, se realiza revision de la Guia para la administración del riesgo y el diseño
de controles en entidades públicas del DAFP version 4, encontrando que efectivamente lo que se solicita para el mapa y plan de tratamiento de riesgos, es que contengan las actividades de control despues de la valoración de los controles resultado del riesgo residual, por lo anterior el formato "Mapa de Riesgos - Código 208-PLA-Ft-78 Versión 4" cumple en ese aspecto con lo solicitado en la guia antes mencionada.
Razón por la cual la presente acción se considera cumplida haciendo la aclaración que lo que esta idintificando el actual formato son las actividades de control correspondientes al plan de tratamiento de riesgos y no a los controles de cada uno de los procesos, como se afirma en el autocontrol entregado por la OAP.</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</si>
</sst>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240A]d&quot; de &quot;mmmm&quot; de &quot;yyyy;@"/>
    <numFmt numFmtId="165" formatCode="[$-C0A]dd\-mmm\-yy;@"/>
    <numFmt numFmtId="166" formatCode="dd/mmm/yyyy"/>
    <numFmt numFmtId="167" formatCode="dd\-mmm\-yyyy"/>
    <numFmt numFmtId="168" formatCode="0.0000%"/>
    <numFmt numFmtId="169" formatCode="d\-m\-yy;@"/>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2"/>
      <name val="Arial"/>
      <family val="2"/>
    </font>
    <font>
      <sz val="12"/>
      <name val="Arial"/>
      <family val="2"/>
    </font>
    <font>
      <sz val="14"/>
      <name val="Arial"/>
      <family val="2"/>
    </font>
    <font>
      <sz val="9"/>
      <name val="Arial"/>
      <family val="2"/>
    </font>
    <font>
      <b/>
      <sz val="24"/>
      <name val="Arial"/>
      <family val="2"/>
    </font>
    <font>
      <b/>
      <sz val="9"/>
      <name val="Arial"/>
      <family val="2"/>
    </font>
    <font>
      <sz val="10"/>
      <color theme="1"/>
      <name val="Arial"/>
      <family val="2"/>
    </font>
    <font>
      <sz val="9"/>
      <color indexed="81"/>
      <name val="Tahoma"/>
      <family val="2"/>
    </font>
    <font>
      <b/>
      <sz val="9"/>
      <color indexed="81"/>
      <name val="Tahoma"/>
      <family val="2"/>
    </font>
    <font>
      <b/>
      <sz val="9"/>
      <color theme="1"/>
      <name val="Arial"/>
      <family val="2"/>
    </font>
    <font>
      <sz val="9"/>
      <color theme="1"/>
      <name val="Arial"/>
      <family val="2"/>
    </font>
    <font>
      <sz val="9"/>
      <color rgb="FF000000"/>
      <name val="Arial"/>
      <family val="2"/>
    </font>
    <font>
      <b/>
      <sz val="11"/>
      <color theme="1"/>
      <name val="Calibri"/>
      <family val="2"/>
      <scheme val="minor"/>
    </font>
    <font>
      <b/>
      <sz val="10"/>
      <name val="Calibri"/>
      <family val="2"/>
      <scheme val="minor"/>
    </font>
    <font>
      <sz val="10"/>
      <color theme="1"/>
      <name val="Calibri"/>
      <family val="2"/>
      <scheme val="minor"/>
    </font>
    <font>
      <sz val="10"/>
      <color rgb="FF000000"/>
      <name val="Calibri"/>
      <family val="2"/>
      <scheme val="minor"/>
    </font>
    <font>
      <sz val="10"/>
      <name val="Calibri"/>
      <family val="2"/>
      <scheme val="minor"/>
    </font>
    <font>
      <sz val="9"/>
      <name val="Times New Roman"/>
      <family val="1"/>
    </font>
    <font>
      <u/>
      <sz val="11"/>
      <color theme="10"/>
      <name val="Calibri"/>
      <family val="2"/>
      <scheme val="minor"/>
    </font>
    <font>
      <b/>
      <sz val="12"/>
      <color theme="1"/>
      <name val="Arial"/>
      <family val="2"/>
    </font>
    <font>
      <u/>
      <sz val="9"/>
      <name val="Arial"/>
      <family val="2"/>
    </font>
    <font>
      <sz val="10"/>
      <name val="Arial"/>
      <family val="2"/>
    </font>
    <font>
      <sz val="9"/>
      <color rgb="FFFF0000"/>
      <name val="Arial"/>
      <family val="2"/>
    </font>
    <font>
      <sz val="10"/>
      <color rgb="FFFF0000"/>
      <name val="Arial"/>
      <family val="2"/>
    </font>
  </fonts>
  <fills count="23">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D8D8D8"/>
        <bgColor rgb="FF000000"/>
      </patternFill>
    </fill>
    <fill>
      <patternFill patternType="solid">
        <fgColor theme="9" tint="0.59999389629810485"/>
        <bgColor rgb="FF000000"/>
      </patternFill>
    </fill>
    <fill>
      <patternFill patternType="solid">
        <fgColor theme="7" tint="0.59999389629810485"/>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7" tint="0.39997558519241921"/>
        <bgColor indexed="64"/>
      </patternFill>
    </fill>
    <fill>
      <patternFill patternType="solid">
        <fgColor rgb="FF33CCFF"/>
        <bgColor indexed="64"/>
      </patternFill>
    </fill>
    <fill>
      <patternFill patternType="solid">
        <fgColor rgb="FFFF9900"/>
        <bgColor indexed="64"/>
      </patternFill>
    </fill>
    <fill>
      <patternFill patternType="solid">
        <fgColor rgb="FFFF0000"/>
        <bgColor indexed="64"/>
      </patternFill>
    </fill>
    <fill>
      <patternFill patternType="solid">
        <fgColor rgb="FF92D050"/>
        <bgColor indexed="64"/>
      </patternFill>
    </fill>
    <fill>
      <patternFill patternType="solid">
        <fgColor rgb="FFF0DCDC"/>
        <bgColor indexed="64"/>
      </patternFill>
    </fill>
    <fill>
      <patternFill patternType="solid">
        <fgColor theme="3" tint="0.59999389629810485"/>
        <bgColor indexed="64"/>
      </patternFill>
    </fill>
    <fill>
      <patternFill patternType="solid">
        <fgColor theme="9"/>
        <bgColor indexed="64"/>
      </patternFill>
    </fill>
    <fill>
      <patternFill patternType="solid">
        <fgColor rgb="FFFF7D7D"/>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5">
    <xf numFmtId="0" fontId="0" fillId="0" borderId="0"/>
    <xf numFmtId="0" fontId="5" fillId="0" borderId="0"/>
    <xf numFmtId="9" fontId="5" fillId="0" borderId="0" applyFont="0" applyFill="0" applyBorder="0" applyAlignment="0" applyProtection="0"/>
    <xf numFmtId="0" fontId="13" fillId="0" borderId="0"/>
    <xf numFmtId="0" fontId="4" fillId="0" borderId="0"/>
    <xf numFmtId="0" fontId="5" fillId="0" borderId="0"/>
    <xf numFmtId="0" fontId="3" fillId="0" borderId="0"/>
    <xf numFmtId="0" fontId="5" fillId="0" borderId="0"/>
    <xf numFmtId="0" fontId="5" fillId="0" borderId="0"/>
    <xf numFmtId="0" fontId="25" fillId="0" borderId="0" applyNumberFormat="0" applyFill="0" applyBorder="0" applyAlignment="0" applyProtection="0"/>
    <xf numFmtId="9" fontId="28" fillId="0" borderId="0" applyFont="0" applyFill="0" applyBorder="0" applyAlignment="0" applyProtection="0"/>
    <xf numFmtId="0" fontId="2" fillId="0" borderId="0"/>
    <xf numFmtId="0" fontId="1" fillId="0" borderId="0"/>
    <xf numFmtId="0" fontId="1" fillId="0" borderId="0"/>
    <xf numFmtId="9" fontId="5" fillId="0" borderId="0" applyFont="0" applyFill="0" applyBorder="0" applyAlignment="0" applyProtection="0"/>
  </cellStyleXfs>
  <cellXfs count="239">
    <xf numFmtId="0" fontId="0" fillId="0" borderId="0" xfId="0"/>
    <xf numFmtId="0" fontId="0" fillId="0" borderId="0" xfId="0" applyFill="1" applyBorder="1" applyAlignment="1">
      <alignment vertical="center"/>
    </xf>
    <xf numFmtId="0" fontId="10" fillId="0" borderId="1" xfId="0" applyFont="1" applyBorder="1" applyAlignment="1">
      <alignment horizontal="center" vertical="center" wrapText="1"/>
    </xf>
    <xf numFmtId="0" fontId="10" fillId="0" borderId="14" xfId="0" applyFont="1" applyFill="1" applyBorder="1" applyAlignment="1">
      <alignment horizontal="left" vertical="center"/>
    </xf>
    <xf numFmtId="0" fontId="10" fillId="0" borderId="9" xfId="0" applyFont="1" applyFill="1" applyBorder="1" applyAlignment="1">
      <alignment horizontal="left" vertical="center"/>
    </xf>
    <xf numFmtId="0" fontId="8"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wrapText="1"/>
    </xf>
    <xf numFmtId="0" fontId="10" fillId="0" borderId="1" xfId="0" applyFont="1" applyFill="1" applyBorder="1" applyAlignment="1">
      <alignment horizontal="center" vertical="center" wrapText="1"/>
    </xf>
    <xf numFmtId="15"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4" fontId="10" fillId="0" borderId="1" xfId="0" applyNumberFormat="1" applyFont="1" applyFill="1" applyBorder="1" applyAlignment="1">
      <alignment horizontal="center" vertical="center" wrapText="1"/>
    </xf>
    <xf numFmtId="167" fontId="10" fillId="0" borderId="1" xfId="0" applyNumberFormat="1" applyFont="1" applyFill="1" applyBorder="1" applyAlignment="1">
      <alignment horizontal="center" vertical="center" wrapText="1"/>
    </xf>
    <xf numFmtId="0" fontId="17" fillId="0" borderId="0" xfId="1" applyFont="1" applyBorder="1" applyAlignment="1">
      <alignment vertical="center"/>
    </xf>
    <xf numFmtId="0" fontId="17" fillId="0" borderId="0" xfId="0" applyFont="1" applyBorder="1" applyAlignment="1">
      <alignment vertical="center"/>
    </xf>
    <xf numFmtId="0" fontId="10" fillId="0" borderId="0" xfId="0" applyFont="1" applyBorder="1" applyAlignment="1">
      <alignment vertical="center"/>
    </xf>
    <xf numFmtId="0" fontId="16" fillId="8" borderId="0" xfId="0" applyFont="1" applyFill="1" applyBorder="1" applyAlignment="1">
      <alignment vertical="center"/>
    </xf>
    <xf numFmtId="0" fontId="12" fillId="8" borderId="0" xfId="0" applyFont="1" applyFill="1" applyBorder="1" applyAlignment="1">
      <alignment vertical="center"/>
    </xf>
    <xf numFmtId="0" fontId="10" fillId="8" borderId="0" xfId="0" applyFont="1" applyFill="1" applyBorder="1" applyAlignment="1">
      <alignment vertical="center"/>
    </xf>
    <xf numFmtId="0" fontId="18" fillId="0" borderId="0" xfId="0" applyFont="1" applyBorder="1" applyAlignment="1">
      <alignment vertical="center"/>
    </xf>
    <xf numFmtId="0" fontId="10" fillId="0" borderId="1" xfId="0" applyFont="1" applyFill="1" applyBorder="1" applyAlignment="1">
      <alignment horizontal="justify" vertical="center" wrapText="1"/>
    </xf>
    <xf numFmtId="0" fontId="10" fillId="0" borderId="1" xfId="0" applyFont="1" applyFill="1" applyBorder="1" applyAlignment="1">
      <alignment vertical="center" wrapText="1"/>
    </xf>
    <xf numFmtId="0" fontId="20" fillId="9" borderId="9" xfId="4" applyFont="1" applyFill="1" applyBorder="1" applyAlignment="1">
      <alignment horizontal="center" vertical="center"/>
    </xf>
    <xf numFmtId="0" fontId="20" fillId="9" borderId="1" xfId="4" applyFont="1" applyFill="1" applyBorder="1" applyAlignment="1">
      <alignment horizontal="center" vertical="center"/>
    </xf>
    <xf numFmtId="0" fontId="20" fillId="9" borderId="10" xfId="4" applyFont="1" applyFill="1" applyBorder="1" applyAlignment="1">
      <alignment horizontal="center" vertical="center"/>
    </xf>
    <xf numFmtId="0" fontId="21" fillId="0" borderId="9" xfId="0" applyFont="1" applyBorder="1" applyAlignment="1">
      <alignment vertical="center" wrapText="1"/>
    </xf>
    <xf numFmtId="0" fontId="21" fillId="0" borderId="1" xfId="0" applyFont="1" applyBorder="1" applyAlignment="1">
      <alignment vertical="center" wrapText="1"/>
    </xf>
    <xf numFmtId="0" fontId="21" fillId="0" borderId="10" xfId="0" applyFont="1" applyBorder="1" applyAlignment="1">
      <alignment vertical="center" wrapText="1"/>
    </xf>
    <xf numFmtId="0" fontId="22" fillId="10" borderId="9" xfId="4" applyFont="1" applyFill="1" applyBorder="1" applyAlignment="1">
      <alignment vertical="center" wrapText="1"/>
    </xf>
    <xf numFmtId="0" fontId="22" fillId="8" borderId="1" xfId="4" applyFont="1" applyFill="1" applyBorder="1" applyAlignment="1">
      <alignment horizontal="left" vertical="center" wrapText="1"/>
    </xf>
    <xf numFmtId="0" fontId="22" fillId="8" borderId="1" xfId="4" applyFont="1" applyFill="1" applyBorder="1" applyAlignment="1">
      <alignment horizontal="left" vertical="center" wrapText="1" readingOrder="1"/>
    </xf>
    <xf numFmtId="0" fontId="22" fillId="8" borderId="10" xfId="4" applyFont="1" applyFill="1" applyBorder="1" applyAlignment="1">
      <alignment horizontal="left" vertical="center" wrapText="1" readingOrder="1"/>
    </xf>
    <xf numFmtId="0" fontId="23" fillId="8" borderId="1" xfId="5" applyFont="1" applyFill="1" applyBorder="1" applyAlignment="1">
      <alignment vertical="center" wrapText="1"/>
    </xf>
    <xf numFmtId="0" fontId="22" fillId="11" borderId="9" xfId="4" applyFont="1" applyFill="1" applyBorder="1" applyAlignment="1">
      <alignment vertical="center" wrapText="1"/>
    </xf>
    <xf numFmtId="0" fontId="22" fillId="5" borderId="1" xfId="4" applyFont="1" applyFill="1" applyBorder="1" applyAlignment="1">
      <alignment horizontal="left" vertical="center" wrapText="1" readingOrder="1"/>
    </xf>
    <xf numFmtId="0" fontId="22" fillId="5" borderId="10" xfId="4" applyFont="1" applyFill="1" applyBorder="1" applyAlignment="1">
      <alignment horizontal="left" vertical="center" wrapText="1" readingOrder="1"/>
    </xf>
    <xf numFmtId="0" fontId="23" fillId="5" borderId="1" xfId="5" applyFont="1" applyFill="1" applyBorder="1" applyAlignment="1">
      <alignment vertical="center"/>
    </xf>
    <xf numFmtId="0" fontId="23" fillId="5" borderId="1" xfId="5" applyFont="1" applyFill="1" applyBorder="1" applyAlignment="1">
      <alignment vertical="center" wrapText="1"/>
    </xf>
    <xf numFmtId="0" fontId="22" fillId="12" borderId="9" xfId="4" applyFont="1" applyFill="1" applyBorder="1" applyAlignment="1">
      <alignment vertical="center" wrapText="1"/>
    </xf>
    <xf numFmtId="0" fontId="23" fillId="13" borderId="1" xfId="5" applyFont="1" applyFill="1" applyBorder="1" applyAlignment="1">
      <alignment vertical="center"/>
    </xf>
    <xf numFmtId="0" fontId="22" fillId="13" borderId="1" xfId="4" applyFont="1" applyFill="1" applyBorder="1" applyAlignment="1">
      <alignment horizontal="left" vertical="center" wrapText="1" readingOrder="1"/>
    </xf>
    <xf numFmtId="0" fontId="22" fillId="13" borderId="10" xfId="4" applyFont="1" applyFill="1" applyBorder="1" applyAlignment="1">
      <alignment horizontal="left" vertical="center" wrapText="1" readingOrder="1"/>
    </xf>
    <xf numFmtId="0" fontId="23" fillId="13" borderId="1" xfId="5" applyFont="1" applyFill="1" applyBorder="1" applyAlignment="1">
      <alignment vertical="center" wrapText="1"/>
    </xf>
    <xf numFmtId="0" fontId="22" fillId="11" borderId="11" xfId="4" applyFont="1" applyFill="1" applyBorder="1" applyAlignment="1">
      <alignment vertical="center" wrapText="1"/>
    </xf>
    <xf numFmtId="0" fontId="22" fillId="11" borderId="12" xfId="4" applyFont="1" applyFill="1" applyBorder="1" applyAlignment="1">
      <alignment vertical="center" wrapText="1"/>
    </xf>
    <xf numFmtId="0" fontId="22" fillId="11" borderId="13" xfId="4" applyFont="1" applyFill="1" applyBorder="1" applyAlignment="1">
      <alignment vertical="center" wrapText="1"/>
    </xf>
    <xf numFmtId="0" fontId="0" fillId="0" borderId="0" xfId="0" applyFill="1" applyBorder="1" applyAlignment="1">
      <alignment horizontal="center" vertical="center"/>
    </xf>
    <xf numFmtId="165" fontId="0" fillId="0" borderId="0" xfId="0" applyNumberFormat="1" applyFill="1" applyBorder="1" applyAlignment="1">
      <alignment horizontal="center" vertical="center"/>
    </xf>
    <xf numFmtId="0" fontId="5" fillId="0" borderId="0" xfId="0" applyFont="1"/>
    <xf numFmtId="0" fontId="10" fillId="0" borderId="0" xfId="0" applyFont="1"/>
    <xf numFmtId="0" fontId="10" fillId="0" borderId="1" xfId="1" applyFont="1" applyFill="1" applyBorder="1" applyAlignment="1">
      <alignment horizontal="center" vertical="center" wrapText="1"/>
    </xf>
    <xf numFmtId="0" fontId="10" fillId="0" borderId="1" xfId="7" applyFont="1" applyFill="1" applyBorder="1" applyAlignment="1">
      <alignment horizontal="center" vertical="center" wrapText="1"/>
    </xf>
    <xf numFmtId="14" fontId="10" fillId="0" borderId="1" xfId="1" applyNumberFormat="1" applyFont="1" applyFill="1" applyBorder="1" applyAlignment="1">
      <alignment horizontal="center" vertical="center" wrapText="1"/>
    </xf>
    <xf numFmtId="14" fontId="10" fillId="0" borderId="1" xfId="7" applyNumberFormat="1" applyFont="1" applyFill="1" applyBorder="1" applyAlignment="1">
      <alignment horizontal="center" vertical="center" wrapText="1"/>
    </xf>
    <xf numFmtId="15" fontId="10" fillId="0" borderId="1" xfId="1" applyNumberFormat="1" applyFont="1" applyFill="1" applyBorder="1" applyAlignment="1">
      <alignment horizontal="center" vertical="center" wrapText="1"/>
    </xf>
    <xf numFmtId="167" fontId="10" fillId="0" borderId="1" xfId="1" applyNumberFormat="1" applyFont="1" applyFill="1" applyBorder="1" applyAlignment="1">
      <alignment horizontal="center" vertical="center" wrapText="1"/>
    </xf>
    <xf numFmtId="15" fontId="10" fillId="0" borderId="1" xfId="7" applyNumberFormat="1" applyFont="1" applyFill="1" applyBorder="1" applyAlignment="1">
      <alignment horizontal="center" vertical="center" wrapText="1"/>
    </xf>
    <xf numFmtId="15" fontId="10" fillId="0" borderId="1" xfId="0" applyNumberFormat="1" applyFont="1" applyFill="1" applyBorder="1" applyAlignment="1">
      <alignment vertical="center" wrapText="1"/>
    </xf>
    <xf numFmtId="0" fontId="10" fillId="0" borderId="1" xfId="1" applyFont="1" applyFill="1" applyBorder="1" applyAlignment="1">
      <alignment horizontal="justify" vertical="center" wrapText="1"/>
    </xf>
    <xf numFmtId="0" fontId="10" fillId="0" borderId="1" xfId="7" applyFont="1" applyFill="1" applyBorder="1" applyAlignment="1">
      <alignment horizontal="left" vertical="center" wrapText="1"/>
    </xf>
    <xf numFmtId="0" fontId="10" fillId="0" borderId="1" xfId="7" applyFont="1" applyFill="1" applyBorder="1" applyAlignment="1">
      <alignment horizontal="justify" vertical="top" wrapText="1"/>
    </xf>
    <xf numFmtId="0" fontId="10" fillId="0" borderId="1" xfId="7" applyFont="1" applyFill="1" applyBorder="1" applyAlignment="1">
      <alignment vertical="center" wrapText="1"/>
    </xf>
    <xf numFmtId="0" fontId="10" fillId="0" borderId="1" xfId="1" applyFont="1" applyFill="1" applyBorder="1" applyAlignment="1">
      <alignment horizontal="left" vertical="center" wrapText="1"/>
    </xf>
    <xf numFmtId="167" fontId="10" fillId="15" borderId="1" xfId="0" applyNumberFormat="1" applyFont="1" applyFill="1" applyBorder="1" applyAlignment="1">
      <alignment vertical="center" wrapText="1"/>
    </xf>
    <xf numFmtId="0" fontId="10" fillId="0" borderId="1" xfId="1" applyFont="1" applyFill="1" applyBorder="1" applyAlignment="1">
      <alignment horizontal="left" vertical="top" wrapText="1"/>
    </xf>
    <xf numFmtId="15" fontId="10" fillId="0" borderId="1" xfId="1" applyNumberFormat="1" applyFont="1" applyFill="1" applyBorder="1" applyAlignment="1">
      <alignment horizontal="left" vertical="top" wrapText="1"/>
    </xf>
    <xf numFmtId="0" fontId="10" fillId="0" borderId="1" xfId="0" applyFont="1" applyFill="1" applyBorder="1" applyAlignment="1">
      <alignment horizontal="left" vertical="top" wrapText="1"/>
    </xf>
    <xf numFmtId="9" fontId="10" fillId="0" borderId="1" xfId="1" applyNumberFormat="1" applyFont="1" applyFill="1" applyBorder="1" applyAlignment="1">
      <alignment horizontal="left" vertical="center" wrapText="1"/>
    </xf>
    <xf numFmtId="165" fontId="7" fillId="7" borderId="20" xfId="0" applyNumberFormat="1" applyFont="1" applyFill="1" applyBorder="1" applyAlignment="1">
      <alignment horizontal="center" vertical="center" wrapText="1"/>
    </xf>
    <xf numFmtId="0" fontId="10" fillId="15" borderId="1" xfId="0" applyFont="1" applyFill="1" applyBorder="1" applyAlignment="1">
      <alignment vertical="center" wrapText="1"/>
    </xf>
    <xf numFmtId="0" fontId="10" fillId="0" borderId="1" xfId="1" applyFont="1" applyFill="1" applyBorder="1" applyAlignment="1">
      <alignment horizontal="justify" vertical="top" wrapText="1"/>
    </xf>
    <xf numFmtId="0" fontId="0" fillId="2" borderId="0" xfId="0" applyFill="1"/>
    <xf numFmtId="0" fontId="0" fillId="17" borderId="0" xfId="0" applyFill="1"/>
    <xf numFmtId="0" fontId="0" fillId="18" borderId="0" xfId="0" applyFill="1"/>
    <xf numFmtId="0" fontId="5" fillId="14" borderId="0" xfId="0" applyFont="1" applyFill="1"/>
    <xf numFmtId="0" fontId="5" fillId="13" borderId="0" xfId="0" applyFont="1" applyFill="1"/>
    <xf numFmtId="0" fontId="10" fillId="0" borderId="1" xfId="0" applyFont="1" applyFill="1" applyBorder="1" applyAlignment="1">
      <alignment horizontal="left" vertical="center"/>
    </xf>
    <xf numFmtId="165" fontId="10" fillId="0" borderId="10" xfId="0" applyNumberFormat="1" applyFont="1" applyFill="1" applyBorder="1" applyAlignment="1">
      <alignment horizontal="left" vertical="center"/>
    </xf>
    <xf numFmtId="0" fontId="10" fillId="0" borderId="11" xfId="0" applyFont="1" applyFill="1" applyBorder="1" applyAlignment="1">
      <alignment horizontal="left" vertical="center"/>
    </xf>
    <xf numFmtId="0" fontId="16" fillId="14" borderId="18" xfId="0" applyFont="1" applyFill="1" applyBorder="1" applyAlignment="1">
      <alignment horizontal="center" vertical="center" wrapText="1"/>
    </xf>
    <xf numFmtId="0" fontId="16" fillId="14" borderId="19" xfId="0" applyFont="1" applyFill="1" applyBorder="1" applyAlignment="1">
      <alignment horizontal="center" vertical="center" wrapText="1"/>
    </xf>
    <xf numFmtId="0" fontId="10" fillId="0" borderId="10" xfId="1" applyFont="1" applyFill="1" applyBorder="1" applyAlignment="1">
      <alignment horizontal="left" vertical="center" wrapText="1"/>
    </xf>
    <xf numFmtId="0" fontId="10" fillId="0" borderId="9" xfId="0" applyFont="1" applyFill="1" applyBorder="1" applyAlignment="1">
      <alignment horizontal="center" vertical="center" wrapText="1"/>
    </xf>
    <xf numFmtId="0" fontId="10" fillId="0" borderId="10" xfId="1" applyFont="1" applyFill="1" applyBorder="1" applyAlignment="1">
      <alignment horizontal="justify" vertical="center" wrapText="1"/>
    </xf>
    <xf numFmtId="14" fontId="10" fillId="0" borderId="24" xfId="0" applyNumberFormat="1" applyFont="1" applyFill="1" applyBorder="1" applyAlignment="1">
      <alignment horizontal="center" vertical="center" wrapText="1"/>
    </xf>
    <xf numFmtId="0" fontId="16" fillId="16" borderId="18" xfId="0" applyFont="1" applyFill="1" applyBorder="1" applyAlignment="1">
      <alignment horizontal="center" vertical="center" wrapText="1"/>
    </xf>
    <xf numFmtId="0" fontId="16" fillId="16" borderId="19" xfId="0"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10" xfId="1" applyFont="1" applyFill="1" applyBorder="1" applyAlignment="1">
      <alignment vertical="center" wrapText="1"/>
    </xf>
    <xf numFmtId="165" fontId="7" fillId="7" borderId="5" xfId="0" applyNumberFormat="1" applyFont="1" applyFill="1" applyBorder="1" applyAlignment="1">
      <alignment horizontal="center" vertical="center" wrapText="1"/>
    </xf>
    <xf numFmtId="167" fontId="10" fillId="15" borderId="23" xfId="0" applyNumberFormat="1" applyFont="1" applyFill="1" applyBorder="1" applyAlignment="1">
      <alignment vertical="center" wrapText="1"/>
    </xf>
    <xf numFmtId="0" fontId="10" fillId="0" borderId="23" xfId="1" applyFont="1" applyFill="1" applyBorder="1" applyAlignment="1">
      <alignment horizontal="justify" vertical="center" wrapText="1"/>
    </xf>
    <xf numFmtId="0" fontId="10" fillId="0" borderId="23" xfId="1" applyFont="1" applyFill="1" applyBorder="1" applyAlignment="1">
      <alignment horizontal="center" vertical="center" wrapText="1"/>
    </xf>
    <xf numFmtId="0" fontId="10" fillId="0" borderId="23" xfId="1" applyFont="1" applyFill="1" applyBorder="1" applyAlignment="1">
      <alignment horizontal="left" vertical="center" wrapText="1"/>
    </xf>
    <xf numFmtId="14" fontId="10" fillId="0" borderId="23" xfId="1" applyNumberFormat="1" applyFont="1" applyFill="1" applyBorder="1" applyAlignment="1">
      <alignment horizontal="center" vertical="center" wrapText="1"/>
    </xf>
    <xf numFmtId="15" fontId="10" fillId="0" borderId="23" xfId="1" applyNumberFormat="1"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18" xfId="0" applyFont="1" applyFill="1" applyBorder="1" applyAlignment="1" applyProtection="1">
      <alignment horizontal="center" vertical="center" wrapText="1"/>
      <protection locked="0"/>
    </xf>
    <xf numFmtId="165" fontId="12" fillId="4" borderId="18" xfId="0" applyNumberFormat="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0" fillId="0" borderId="9" xfId="1" applyFont="1" applyFill="1" applyBorder="1" applyAlignment="1">
      <alignment horizontal="center" vertical="center" wrapText="1"/>
    </xf>
    <xf numFmtId="14" fontId="10" fillId="0" borderId="14" xfId="1" applyNumberFormat="1" applyFont="1" applyFill="1" applyBorder="1" applyAlignment="1">
      <alignment horizontal="center" vertical="center" wrapText="1"/>
    </xf>
    <xf numFmtId="14" fontId="10" fillId="0" borderId="9" xfId="1" applyNumberFormat="1" applyFont="1" applyFill="1" applyBorder="1" applyAlignment="1">
      <alignment horizontal="center" vertical="center" wrapText="1"/>
    </xf>
    <xf numFmtId="14" fontId="10" fillId="0" borderId="9" xfId="7" applyNumberFormat="1" applyFont="1" applyFill="1" applyBorder="1" applyAlignment="1">
      <alignment horizontal="center" vertical="center" wrapText="1"/>
    </xf>
    <xf numFmtId="14" fontId="10" fillId="0" borderId="9" xfId="0" applyNumberFormat="1" applyFont="1" applyFill="1" applyBorder="1" applyAlignment="1">
      <alignment horizontal="center" vertical="center" wrapText="1"/>
    </xf>
    <xf numFmtId="14" fontId="10" fillId="0" borderId="9" xfId="0" applyNumberFormat="1" applyFont="1" applyFill="1" applyBorder="1" applyAlignment="1">
      <alignment horizontal="left" vertical="center" wrapText="1"/>
    </xf>
    <xf numFmtId="9" fontId="10" fillId="0" borderId="0" xfId="10" applyFont="1" applyFill="1" applyBorder="1" applyAlignment="1">
      <alignment horizontal="left" vertical="center" wrapText="1"/>
    </xf>
    <xf numFmtId="168" fontId="10" fillId="0" borderId="0" xfId="10" applyNumberFormat="1" applyFont="1" applyFill="1" applyBorder="1" applyAlignment="1">
      <alignment horizontal="left" vertical="center" wrapText="1"/>
    </xf>
    <xf numFmtId="15" fontId="10" fillId="0" borderId="1" xfId="0" applyNumberFormat="1" applyFont="1" applyFill="1" applyBorder="1" applyAlignment="1">
      <alignment horizontal="left" vertical="top" wrapText="1"/>
    </xf>
    <xf numFmtId="0" fontId="25" fillId="0" borderId="1" xfId="9" applyFill="1" applyBorder="1" applyAlignment="1">
      <alignment vertical="center" wrapText="1"/>
    </xf>
    <xf numFmtId="0" fontId="10" fillId="2" borderId="1" xfId="1" applyFont="1" applyFill="1" applyBorder="1" applyAlignment="1">
      <alignment horizontal="center" vertical="center" wrapText="1"/>
    </xf>
    <xf numFmtId="0" fontId="10" fillId="2" borderId="1" xfId="0" applyFont="1" applyFill="1" applyBorder="1" applyAlignment="1">
      <alignment horizontal="center" vertical="center" wrapText="1"/>
    </xf>
    <xf numFmtId="14" fontId="10" fillId="2" borderId="1" xfId="7" applyNumberFormat="1" applyFont="1" applyFill="1" applyBorder="1" applyAlignment="1">
      <alignment horizontal="center" vertical="center" wrapText="1"/>
    </xf>
    <xf numFmtId="0" fontId="10" fillId="19" borderId="1" xfId="0" applyFont="1" applyFill="1" applyBorder="1" applyAlignment="1">
      <alignment horizontal="center" vertical="center" wrapText="1"/>
    </xf>
    <xf numFmtId="0" fontId="10" fillId="0" borderId="1" xfId="8" applyFont="1" applyFill="1" applyBorder="1" applyAlignment="1">
      <alignment horizontal="left" vertical="top" wrapText="1"/>
    </xf>
    <xf numFmtId="15" fontId="10" fillId="0" borderId="1" xfId="1" applyNumberFormat="1" applyFont="1" applyFill="1" applyBorder="1" applyAlignment="1">
      <alignment horizontal="center" vertical="top" wrapText="1"/>
    </xf>
    <xf numFmtId="0" fontId="10" fillId="0" borderId="1" xfId="1" applyFont="1" applyFill="1" applyBorder="1" applyAlignment="1">
      <alignment horizontal="center" vertical="top" wrapText="1"/>
    </xf>
    <xf numFmtId="9" fontId="10" fillId="0" borderId="1" xfId="1" applyNumberFormat="1" applyFont="1" applyFill="1" applyBorder="1" applyAlignment="1">
      <alignment horizontal="left" vertical="top" wrapText="1"/>
    </xf>
    <xf numFmtId="0" fontId="10" fillId="0" borderId="1" xfId="1" applyFont="1" applyFill="1" applyBorder="1" applyAlignment="1">
      <alignment vertical="top" wrapText="1"/>
    </xf>
    <xf numFmtId="0" fontId="10" fillId="0" borderId="0" xfId="0" applyFont="1" applyFill="1" applyBorder="1" applyAlignment="1">
      <alignment vertical="top"/>
    </xf>
    <xf numFmtId="0" fontId="16" fillId="16" borderId="18" xfId="0" applyFont="1" applyFill="1" applyBorder="1" applyAlignment="1">
      <alignment horizontal="center" vertical="top" wrapText="1"/>
    </xf>
    <xf numFmtId="14" fontId="10" fillId="0" borderId="0" xfId="0" applyNumberFormat="1" applyFont="1" applyFill="1" applyBorder="1" applyAlignment="1">
      <alignment horizontal="left" vertical="center" wrapText="1"/>
    </xf>
    <xf numFmtId="169" fontId="10" fillId="0" borderId="0" xfId="0" applyNumberFormat="1" applyFont="1" applyFill="1" applyBorder="1" applyAlignment="1">
      <alignment horizontal="left" vertical="center" wrapText="1"/>
    </xf>
    <xf numFmtId="49" fontId="6" fillId="4" borderId="33" xfId="0" applyNumberFormat="1" applyFont="1" applyFill="1" applyBorder="1" applyAlignment="1">
      <alignment horizontal="center" vertical="center"/>
    </xf>
    <xf numFmtId="164" fontId="6" fillId="0" borderId="20" xfId="0" applyNumberFormat="1" applyFont="1" applyFill="1" applyBorder="1" applyAlignment="1">
      <alignment horizontal="center" vertical="center"/>
    </xf>
    <xf numFmtId="166" fontId="6" fillId="0" borderId="20" xfId="0" applyNumberFormat="1" applyFont="1" applyFill="1" applyBorder="1" applyAlignment="1">
      <alignment vertical="center"/>
    </xf>
    <xf numFmtId="0" fontId="9" fillId="0" borderId="20" xfId="0" applyFont="1" applyFill="1" applyBorder="1" applyAlignment="1">
      <alignment horizontal="right" vertical="center"/>
    </xf>
    <xf numFmtId="166" fontId="9" fillId="0" borderId="5" xfId="0" applyNumberFormat="1" applyFont="1" applyFill="1" applyBorder="1" applyAlignment="1">
      <alignment horizontal="center" vertical="center"/>
    </xf>
    <xf numFmtId="0" fontId="0" fillId="0" borderId="20" xfId="0" applyBorder="1" applyAlignment="1">
      <alignment vertical="center" wrapText="1"/>
    </xf>
    <xf numFmtId="0" fontId="10" fillId="0" borderId="10" xfId="7" applyFont="1" applyFill="1" applyBorder="1" applyAlignment="1">
      <alignment horizontal="justify"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justify" vertical="center" wrapText="1"/>
    </xf>
    <xf numFmtId="0" fontId="10" fillId="0" borderId="10" xfId="0" applyFont="1" applyFill="1" applyBorder="1" applyAlignment="1">
      <alignment horizontal="justify" vertical="top" wrapText="1"/>
    </xf>
    <xf numFmtId="15" fontId="10" fillId="0" borderId="10" xfId="0" applyNumberFormat="1" applyFont="1" applyFill="1" applyBorder="1" applyAlignment="1">
      <alignment horizontal="center" vertical="center" wrapText="1"/>
    </xf>
    <xf numFmtId="0" fontId="10" fillId="0" borderId="2" xfId="1" applyFont="1" applyFill="1" applyBorder="1" applyAlignment="1">
      <alignment horizontal="left" vertical="top" wrapText="1"/>
    </xf>
    <xf numFmtId="0" fontId="10" fillId="0" borderId="2" xfId="0" applyFont="1" applyFill="1" applyBorder="1" applyAlignment="1">
      <alignment vertical="center" wrapText="1"/>
    </xf>
    <xf numFmtId="0" fontId="10" fillId="0" borderId="32" xfId="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2" xfId="1" applyFont="1" applyFill="1" applyBorder="1" applyAlignment="1">
      <alignment horizontal="left" vertical="center" wrapText="1"/>
    </xf>
    <xf numFmtId="165" fontId="12" fillId="4" borderId="19" xfId="0" applyNumberFormat="1" applyFont="1" applyFill="1" applyBorder="1" applyAlignment="1">
      <alignment horizontal="center" vertical="center" wrapText="1"/>
    </xf>
    <xf numFmtId="165" fontId="12" fillId="6" borderId="18" xfId="0" applyNumberFormat="1" applyFont="1" applyFill="1" applyBorder="1" applyAlignment="1">
      <alignment horizontal="center" vertical="center" wrapText="1"/>
    </xf>
    <xf numFmtId="0" fontId="12" fillId="6" borderId="18" xfId="0" applyFont="1" applyFill="1" applyBorder="1" applyAlignment="1">
      <alignment horizontal="center" vertical="center" wrapText="1"/>
    </xf>
    <xf numFmtId="0" fontId="12" fillId="6" borderId="19" xfId="0" applyFont="1" applyFill="1" applyBorder="1" applyAlignment="1">
      <alignment horizontal="center" vertical="center" wrapText="1"/>
    </xf>
    <xf numFmtId="165" fontId="12" fillId="6" borderId="3" xfId="0" applyNumberFormat="1" applyFont="1" applyFill="1" applyBorder="1" applyAlignment="1">
      <alignment horizontal="center" vertical="center" wrapText="1"/>
    </xf>
    <xf numFmtId="0" fontId="16" fillId="16" borderId="3" xfId="0" applyFont="1" applyFill="1" applyBorder="1" applyAlignment="1">
      <alignment horizontal="center" vertical="center" wrapText="1"/>
    </xf>
    <xf numFmtId="14" fontId="10" fillId="0" borderId="31" xfId="0" applyNumberFormat="1" applyFont="1" applyFill="1" applyBorder="1" applyAlignment="1">
      <alignment horizontal="center" vertical="center" wrapText="1"/>
    </xf>
    <xf numFmtId="0" fontId="16" fillId="14" borderId="3" xfId="0" applyFont="1" applyFill="1" applyBorder="1" applyAlignment="1">
      <alignment horizontal="center" vertical="center" wrapText="1"/>
    </xf>
    <xf numFmtId="14" fontId="10" fillId="0" borderId="9" xfId="0" applyNumberFormat="1" applyFont="1" applyBorder="1" applyAlignment="1">
      <alignment horizontal="center" vertical="center" wrapText="1"/>
    </xf>
    <xf numFmtId="15" fontId="12" fillId="0" borderId="1" xfId="1" applyNumberFormat="1" applyFont="1" applyFill="1" applyBorder="1" applyAlignment="1">
      <alignment horizontal="center" vertical="center" wrapText="1"/>
    </xf>
    <xf numFmtId="0" fontId="10" fillId="0" borderId="0" xfId="0" applyNumberFormat="1" applyFont="1" applyFill="1" applyBorder="1" applyAlignment="1">
      <alignment vertical="center"/>
    </xf>
    <xf numFmtId="15" fontId="12" fillId="0" borderId="2" xfId="1" applyNumberFormat="1" applyFont="1" applyFill="1" applyBorder="1" applyAlignment="1">
      <alignment horizontal="center" vertical="center" wrapText="1"/>
    </xf>
    <xf numFmtId="0" fontId="16" fillId="0" borderId="32" xfId="0" applyFont="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0" fillId="0" borderId="0" xfId="0" applyNumberFormat="1" applyFont="1" applyFill="1" applyBorder="1" applyAlignment="1">
      <alignment horizontal="left" vertical="center" wrapText="1"/>
    </xf>
    <xf numFmtId="0" fontId="10" fillId="0" borderId="21" xfId="1" applyFont="1" applyFill="1" applyBorder="1" applyAlignment="1">
      <alignment horizontal="justify" vertical="center" wrapText="1"/>
    </xf>
    <xf numFmtId="15" fontId="12" fillId="0" borderId="23" xfId="1" applyNumberFormat="1" applyFont="1" applyFill="1" applyBorder="1" applyAlignment="1">
      <alignment horizontal="center" vertical="center" wrapText="1"/>
    </xf>
    <xf numFmtId="0" fontId="16" fillId="0" borderId="21" xfId="0" applyFont="1" applyBorder="1" applyAlignment="1">
      <alignment horizontal="center" vertical="center" wrapText="1"/>
    </xf>
    <xf numFmtId="0" fontId="10" fillId="0" borderId="1" xfId="0" applyFont="1" applyFill="1" applyBorder="1" applyAlignment="1">
      <alignment horizontal="center" vertical="center" wrapText="1"/>
    </xf>
    <xf numFmtId="15"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4" fontId="10" fillId="0" borderId="1" xfId="0" applyNumberFormat="1" applyFont="1" applyFill="1" applyBorder="1" applyAlignment="1">
      <alignment horizontal="center" vertical="center" wrapText="1"/>
    </xf>
    <xf numFmtId="14" fontId="10" fillId="2" borderId="23" xfId="1" applyNumberFormat="1" applyFont="1" applyFill="1" applyBorder="1" applyAlignment="1">
      <alignment horizontal="center" vertical="center" wrapText="1"/>
    </xf>
    <xf numFmtId="14" fontId="10" fillId="2" borderId="1" xfId="1" applyNumberFormat="1"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10" fillId="2" borderId="1" xfId="7" applyFont="1" applyFill="1" applyBorder="1" applyAlignment="1">
      <alignment horizontal="center" vertical="center" wrapText="1"/>
    </xf>
    <xf numFmtId="0" fontId="10" fillId="21" borderId="1" xfId="7" applyFont="1" applyFill="1" applyBorder="1" applyAlignment="1">
      <alignment horizontal="center" vertical="center" wrapText="1"/>
    </xf>
    <xf numFmtId="0" fontId="10" fillId="0" borderId="1" xfId="0" applyFont="1" applyFill="1" applyBorder="1" applyAlignment="1">
      <alignment horizontal="center" vertical="top" wrapText="1"/>
    </xf>
    <xf numFmtId="15" fontId="10" fillId="0" borderId="10" xfId="1" applyNumberFormat="1" applyFont="1" applyFill="1" applyBorder="1" applyAlignment="1">
      <alignment horizontal="center" vertical="top" wrapText="1"/>
    </xf>
    <xf numFmtId="0" fontId="10" fillId="0" borderId="10" xfId="1" applyFont="1" applyFill="1" applyBorder="1" applyAlignment="1">
      <alignment horizontal="justify" vertical="top" wrapText="1"/>
    </xf>
    <xf numFmtId="0" fontId="10" fillId="0" borderId="10" xfId="7" applyFont="1" applyFill="1" applyBorder="1" applyAlignment="1">
      <alignment horizontal="justify" vertical="top" wrapText="1"/>
    </xf>
    <xf numFmtId="0" fontId="10" fillId="0" borderId="10" xfId="0" applyFont="1" applyFill="1" applyBorder="1" applyAlignment="1">
      <alignment vertical="top" wrapText="1"/>
    </xf>
    <xf numFmtId="0" fontId="10" fillId="18" borderId="9" xfId="0" applyFont="1" applyFill="1" applyBorder="1" applyAlignment="1">
      <alignment horizontal="center" vertical="center" wrapText="1"/>
    </xf>
    <xf numFmtId="0" fontId="10" fillId="18" borderId="1" xfId="0" applyFont="1" applyFill="1" applyBorder="1" applyAlignment="1">
      <alignment horizontal="center" vertical="center" wrapText="1"/>
    </xf>
    <xf numFmtId="0" fontId="10" fillId="17" borderId="1" xfId="7" applyFont="1" applyFill="1" applyBorder="1" applyAlignment="1">
      <alignment horizontal="center" vertical="center" wrapText="1"/>
    </xf>
    <xf numFmtId="0" fontId="10" fillId="22" borderId="23" xfId="1" applyFont="1" applyFill="1" applyBorder="1" applyAlignment="1">
      <alignment horizontal="center" vertical="center" wrapText="1"/>
    </xf>
    <xf numFmtId="0" fontId="10" fillId="22" borderId="1" xfId="1" applyFont="1" applyFill="1" applyBorder="1" applyAlignment="1">
      <alignment horizontal="center" vertical="center" wrapText="1"/>
    </xf>
    <xf numFmtId="167" fontId="10" fillId="22" borderId="1" xfId="1" applyNumberFormat="1" applyFont="1" applyFill="1" applyBorder="1" applyAlignment="1">
      <alignment horizontal="center" vertical="center" wrapText="1"/>
    </xf>
    <xf numFmtId="0" fontId="10" fillId="22" borderId="1" xfId="7" applyFont="1" applyFill="1" applyBorder="1" applyAlignment="1">
      <alignment horizontal="center" vertical="center" wrapText="1"/>
    </xf>
    <xf numFmtId="0" fontId="10" fillId="22" borderId="1" xfId="0" applyFont="1" applyFill="1" applyBorder="1" applyAlignment="1">
      <alignment horizontal="center" vertical="center" wrapText="1"/>
    </xf>
    <xf numFmtId="15" fontId="10" fillId="22" borderId="1" xfId="0" applyNumberFormat="1" applyFont="1" applyFill="1" applyBorder="1" applyAlignment="1">
      <alignment horizontal="center" vertical="center" wrapText="1"/>
    </xf>
    <xf numFmtId="0" fontId="10" fillId="0" borderId="1" xfId="0" applyFont="1" applyFill="1" applyBorder="1" applyAlignment="1">
      <alignment horizontal="justify" vertical="top" wrapText="1"/>
    </xf>
    <xf numFmtId="0" fontId="10" fillId="0" borderId="10" xfId="1" applyFont="1" applyFill="1" applyBorder="1" applyAlignment="1">
      <alignment horizontal="left" vertical="top" wrapText="1"/>
    </xf>
    <xf numFmtId="0" fontId="30" fillId="0" borderId="0" xfId="0" applyFont="1" applyFill="1" applyBorder="1" applyAlignment="1">
      <alignment vertical="center"/>
    </xf>
    <xf numFmtId="0" fontId="10" fillId="0" borderId="1" xfId="1" applyFont="1" applyFill="1" applyBorder="1" applyAlignment="1">
      <alignment vertical="center" wrapText="1"/>
    </xf>
    <xf numFmtId="0" fontId="10" fillId="0" borderId="1" xfId="1" applyFont="1" applyBorder="1" applyAlignment="1">
      <alignment vertical="top" wrapText="1"/>
    </xf>
    <xf numFmtId="0" fontId="10" fillId="0" borderId="1" xfId="0" applyFont="1" applyBorder="1" applyAlignment="1">
      <alignment vertical="center" wrapText="1"/>
    </xf>
    <xf numFmtId="0" fontId="10" fillId="0" borderId="10" xfId="1" applyFont="1" applyBorder="1" applyAlignment="1">
      <alignment horizontal="center" vertical="center" wrapText="1"/>
    </xf>
    <xf numFmtId="0" fontId="10" fillId="0" borderId="1" xfId="1" applyFont="1" applyBorder="1" applyAlignment="1">
      <alignment vertical="center" wrapText="1"/>
    </xf>
    <xf numFmtId="0" fontId="25" fillId="0" borderId="1" xfId="9" applyFill="1" applyBorder="1" applyAlignment="1">
      <alignment horizontal="justify" vertical="center" wrapText="1"/>
    </xf>
    <xf numFmtId="0" fontId="25" fillId="0" borderId="1" xfId="9" applyFill="1" applyBorder="1" applyAlignment="1">
      <alignment horizontal="center" vertical="center" wrapText="1"/>
    </xf>
    <xf numFmtId="0" fontId="5" fillId="0" borderId="0" xfId="0" applyFont="1" applyFill="1" applyBorder="1" applyAlignment="1">
      <alignment vertical="center"/>
    </xf>
    <xf numFmtId="0" fontId="12" fillId="0" borderId="1" xfId="1" applyFont="1" applyFill="1" applyBorder="1" applyAlignment="1">
      <alignment vertical="top" wrapText="1"/>
    </xf>
    <xf numFmtId="0" fontId="10" fillId="0" borderId="1" xfId="0" applyFont="1" applyFill="1" applyBorder="1" applyAlignment="1">
      <alignment vertical="top" wrapText="1"/>
    </xf>
    <xf numFmtId="0" fontId="29" fillId="0" borderId="0" xfId="0" applyFont="1" applyFill="1" applyBorder="1" applyAlignment="1">
      <alignment horizontal="left" vertical="center" wrapText="1"/>
    </xf>
    <xf numFmtId="0" fontId="10" fillId="0" borderId="1" xfId="7" applyFont="1" applyFill="1" applyBorder="1" applyAlignment="1">
      <alignment horizontal="center" vertical="top" wrapText="1"/>
    </xf>
    <xf numFmtId="0" fontId="10" fillId="0" borderId="1" xfId="9" applyFont="1" applyFill="1" applyBorder="1" applyAlignment="1">
      <alignment vertical="top" wrapText="1"/>
    </xf>
    <xf numFmtId="0" fontId="19" fillId="0" borderId="15" xfId="0" applyFont="1" applyBorder="1" applyAlignment="1">
      <alignment horizontal="left"/>
    </xf>
    <xf numFmtId="0" fontId="19" fillId="0" borderId="16" xfId="0" applyFont="1" applyBorder="1" applyAlignment="1">
      <alignment horizontal="left"/>
    </xf>
    <xf numFmtId="0" fontId="19" fillId="0" borderId="8" xfId="0" applyFont="1" applyBorder="1" applyAlignment="1">
      <alignment horizontal="left"/>
    </xf>
    <xf numFmtId="0" fontId="0" fillId="0" borderId="14" xfId="0" applyFill="1"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10" fillId="0" borderId="23" xfId="0" applyFont="1" applyFill="1" applyBorder="1" applyAlignment="1">
      <alignment horizontal="left" vertical="center"/>
    </xf>
    <xf numFmtId="0" fontId="10" fillId="0" borderId="21" xfId="0" applyFont="1" applyFill="1" applyBorder="1" applyAlignment="1">
      <alignment horizontal="left" vertical="center"/>
    </xf>
    <xf numFmtId="166" fontId="10" fillId="0" borderId="12" xfId="0" applyNumberFormat="1" applyFont="1" applyFill="1" applyBorder="1" applyAlignment="1">
      <alignment horizontal="left" vertical="center"/>
    </xf>
    <xf numFmtId="166" fontId="10" fillId="0" borderId="13" xfId="0" applyNumberFormat="1" applyFont="1" applyFill="1" applyBorder="1" applyAlignment="1">
      <alignment horizontal="left" vertical="center"/>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165" fontId="7" fillId="7" borderId="20" xfId="0" applyNumberFormat="1" applyFont="1" applyFill="1" applyBorder="1" applyAlignment="1">
      <alignment horizontal="center" vertical="center" wrapText="1"/>
    </xf>
    <xf numFmtId="0" fontId="26" fillId="14" borderId="17" xfId="0" applyFont="1" applyFill="1" applyBorder="1" applyAlignment="1">
      <alignment horizontal="center" vertical="center" wrapText="1"/>
    </xf>
    <xf numFmtId="0" fontId="26" fillId="14" borderId="18" xfId="0" applyFont="1" applyFill="1" applyBorder="1" applyAlignment="1">
      <alignment horizontal="center" vertical="center" wrapText="1"/>
    </xf>
    <xf numFmtId="0" fontId="26" fillId="14" borderId="19" xfId="0" applyFont="1" applyFill="1" applyBorder="1" applyAlignment="1">
      <alignment horizontal="center" vertical="center" wrapText="1"/>
    </xf>
    <xf numFmtId="164" fontId="11" fillId="0" borderId="4" xfId="0" applyNumberFormat="1" applyFont="1" applyFill="1" applyBorder="1" applyAlignment="1">
      <alignment horizontal="center" vertical="center"/>
    </xf>
    <xf numFmtId="164" fontId="11" fillId="0" borderId="20"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164" fontId="11" fillId="0" borderId="7" xfId="0" applyNumberFormat="1" applyFont="1" applyFill="1" applyBorder="1" applyAlignment="1">
      <alignment horizontal="center" vertical="center"/>
    </xf>
    <xf numFmtId="164" fontId="11" fillId="0" borderId="22" xfId="0" applyNumberFormat="1" applyFont="1" applyFill="1" applyBorder="1" applyAlignment="1">
      <alignment horizontal="center" vertical="center"/>
    </xf>
    <xf numFmtId="0" fontId="26" fillId="16" borderId="3" xfId="0" applyFont="1" applyFill="1" applyBorder="1" applyAlignment="1">
      <alignment horizontal="center" vertical="center" wrapText="1"/>
    </xf>
    <xf numFmtId="0" fontId="26" fillId="16" borderId="18" xfId="0" applyFont="1" applyFill="1" applyBorder="1" applyAlignment="1">
      <alignment horizontal="center" vertical="center" wrapText="1"/>
    </xf>
    <xf numFmtId="0" fontId="16" fillId="16" borderId="18" xfId="0" applyFont="1" applyFill="1" applyBorder="1" applyAlignment="1">
      <alignment horizontal="center" vertical="top" wrapText="1"/>
    </xf>
    <xf numFmtId="0" fontId="26" fillId="16" borderId="19" xfId="0" applyFont="1" applyFill="1" applyBorder="1" applyAlignment="1">
      <alignment horizontal="center" vertical="center" wrapText="1"/>
    </xf>
    <xf numFmtId="0" fontId="6" fillId="20" borderId="28" xfId="0" applyFont="1" applyFill="1" applyBorder="1" applyAlignment="1">
      <alignment horizontal="center" vertical="center" wrapText="1"/>
    </xf>
    <xf numFmtId="0" fontId="6" fillId="20" borderId="30" xfId="0" applyFont="1" applyFill="1" applyBorder="1" applyAlignment="1">
      <alignment horizontal="center" vertical="center" wrapText="1"/>
    </xf>
    <xf numFmtId="164" fontId="6" fillId="20" borderId="28" xfId="0" applyNumberFormat="1" applyFont="1" applyFill="1" applyBorder="1" applyAlignment="1">
      <alignment horizontal="left" vertical="center"/>
    </xf>
    <xf numFmtId="164" fontId="6" fillId="20" borderId="29" xfId="0" applyNumberFormat="1" applyFont="1" applyFill="1" applyBorder="1" applyAlignment="1">
      <alignment horizontal="right" vertical="center"/>
    </xf>
    <xf numFmtId="0" fontId="9" fillId="4" borderId="28"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4" borderId="29" xfId="0" applyFont="1" applyFill="1" applyBorder="1" applyAlignment="1">
      <alignment horizontal="center" vertical="center" wrapText="1"/>
    </xf>
    <xf numFmtId="164" fontId="6" fillId="20" borderId="28" xfId="0" applyNumberFormat="1" applyFont="1" applyFill="1" applyBorder="1" applyAlignment="1">
      <alignment horizontal="right" vertical="center"/>
    </xf>
    <xf numFmtId="164" fontId="6" fillId="20" borderId="30" xfId="0" applyNumberFormat="1" applyFont="1" applyFill="1" applyBorder="1" applyAlignment="1">
      <alignment horizontal="right" vertical="center"/>
    </xf>
    <xf numFmtId="166" fontId="6" fillId="4" borderId="28" xfId="0" applyNumberFormat="1" applyFont="1" applyFill="1" applyBorder="1" applyAlignment="1">
      <alignment horizontal="center" vertical="center"/>
    </xf>
    <xf numFmtId="166" fontId="6" fillId="4" borderId="5" xfId="0" applyNumberFormat="1" applyFont="1" applyFill="1" applyBorder="1" applyAlignment="1">
      <alignment horizontal="center" vertical="center"/>
    </xf>
  </cellXfs>
  <cellStyles count="15">
    <cellStyle name="Estilo 1" xfId="3"/>
    <cellStyle name="Hipervínculo" xfId="9" builtinId="8"/>
    <cellStyle name="Normal" xfId="0" builtinId="0"/>
    <cellStyle name="Normal 2" xfId="1"/>
    <cellStyle name="Normal 2 2" xfId="5"/>
    <cellStyle name="Normal 3" xfId="4"/>
    <cellStyle name="Normal 3 2" xfId="6"/>
    <cellStyle name="Normal 3 2 2" xfId="13"/>
    <cellStyle name="Normal 3 3" xfId="11"/>
    <cellStyle name="Normal 3 4" xfId="12"/>
    <cellStyle name="Normal 6" xfId="8"/>
    <cellStyle name="Normal 7" xfId="7"/>
    <cellStyle name="Porcentaje" xfId="10" builtinId="5"/>
    <cellStyle name="Porcentaje 2" xfId="14"/>
    <cellStyle name="Porcentual 2" xfId="2"/>
  </cellStyles>
  <dxfs count="152">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7" tint="0.39994506668294322"/>
        </patternFill>
      </fill>
    </dxf>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rgb="FFFF828C"/>
        </patternFill>
      </fill>
    </dxf>
    <dxf>
      <fill>
        <patternFill>
          <bgColor rgb="FFC8E6AA"/>
        </patternFill>
      </fill>
    </dxf>
    <dxf>
      <font>
        <color auto="1"/>
      </font>
      <fill>
        <gradientFill degree="45">
          <stop position="0">
            <color theme="0"/>
          </stop>
          <stop position="0.5">
            <color theme="7" tint="0.80001220740379042"/>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40000610370189521"/>
          </stop>
          <stop position="1">
            <color theme="0"/>
          </stop>
        </gradientFill>
      </fill>
    </dxf>
    <dxf>
      <font>
        <color auto="1"/>
      </font>
      <fill>
        <gradientFill degree="45">
          <stop position="0">
            <color theme="0"/>
          </stop>
          <stop position="0.5">
            <color rgb="FFE6F0DC"/>
          </stop>
          <stop position="1">
            <color theme="0"/>
          </stop>
        </gradientFill>
      </fill>
    </dxf>
    <dxf>
      <font>
        <color theme="1"/>
      </font>
      <fill>
        <gradientFill degree="135">
          <stop position="0">
            <color theme="0"/>
          </stop>
          <stop position="0.5">
            <color rgb="FFF0DCDC"/>
          </stop>
          <stop position="1">
            <color theme="0"/>
          </stop>
        </gradientFill>
      </fill>
    </dxf>
    <dxf>
      <font>
        <color auto="1"/>
      </font>
      <fill>
        <gradientFill degree="45">
          <stop position="0">
            <color theme="0"/>
          </stop>
          <stop position="0.5">
            <color rgb="FFDCE6F0"/>
          </stop>
          <stop position="1">
            <color theme="0"/>
          </stop>
        </gradientFill>
      </fill>
    </dxf>
  </dxfs>
  <tableStyles count="0" defaultTableStyle="TableStyleMedium9" defaultPivotStyle="PivotStyleLight16"/>
  <colors>
    <mruColors>
      <color rgb="FF33CCFF"/>
      <color rgb="FFFF7D7D"/>
      <color rgb="FFF0DCDC"/>
      <color rgb="FFE6F0DC"/>
      <color rgb="FFFF9900"/>
      <color rgb="FFDCE6F0"/>
      <color rgb="FFFF828C"/>
      <color rgb="FFC8E6AA"/>
      <color rgb="FFC7E6A4"/>
      <color rgb="FF2EB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18</xdr:col>
      <xdr:colOff>1095374</xdr:colOff>
      <xdr:row>4</xdr:row>
      <xdr:rowOff>202406</xdr:rowOff>
    </xdr:from>
    <xdr:ext cx="184731" cy="264560"/>
    <xdr:sp macro="" textlink="">
      <xdr:nvSpPr>
        <xdr:cNvPr id="2" name="CuadroTexto 1">
          <a:extLst>
            <a:ext uri="{FF2B5EF4-FFF2-40B4-BE49-F238E27FC236}">
              <a16:creationId xmlns:a16="http://schemas.microsoft.com/office/drawing/2014/main" xmlns="" id="{00000000-0008-0000-0300-000002000000}"/>
            </a:ext>
          </a:extLst>
        </xdr:cNvPr>
        <xdr:cNvSpPr txBox="1"/>
      </xdr:nvSpPr>
      <xdr:spPr>
        <a:xfrm>
          <a:off x="11501437" y="151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editAs="oneCell">
    <xdr:from>
      <xdr:col>1</xdr:col>
      <xdr:colOff>209550</xdr:colOff>
      <xdr:row>0</xdr:row>
      <xdr:rowOff>66675</xdr:rowOff>
    </xdr:from>
    <xdr:to>
      <xdr:col>1</xdr:col>
      <xdr:colOff>676275</xdr:colOff>
      <xdr:row>2</xdr:row>
      <xdr:rowOff>135255</xdr:rowOff>
    </xdr:to>
    <xdr:pic>
      <xdr:nvPicPr>
        <xdr:cNvPr id="3" name="Picture 39" descr="Escudo color CVP">
          <a:extLst>
            <a:ext uri="{FF2B5EF4-FFF2-40B4-BE49-F238E27FC236}">
              <a16:creationId xmlns:a16="http://schemas.microsoft.com/office/drawing/2014/main" xmlns="" id="{C3640A7F-46BC-46C0-86D3-F776D1217EC1}"/>
            </a:ext>
          </a:extLst>
        </xdr:cNvPr>
        <xdr:cNvPicPr/>
      </xdr:nvPicPr>
      <xdr:blipFill>
        <a:blip xmlns:r="http://schemas.openxmlformats.org/officeDocument/2006/relationships" r:embed="rId1" cstate="print"/>
        <a:srcRect/>
        <a:stretch>
          <a:fillRect/>
        </a:stretch>
      </xdr:blipFill>
      <xdr:spPr bwMode="auto">
        <a:xfrm>
          <a:off x="581025" y="66675"/>
          <a:ext cx="466725" cy="39243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about:blank" TargetMode="External"/><Relationship Id="rId13" Type="http://schemas.openxmlformats.org/officeDocument/2006/relationships/comments" Target="../comments1.xml"/><Relationship Id="rId3" Type="http://schemas.openxmlformats.org/officeDocument/2006/relationships/hyperlink" Target="about:blank" TargetMode="External"/><Relationship Id="rId7" Type="http://schemas.openxmlformats.org/officeDocument/2006/relationships/hyperlink" Target="about:blank" TargetMode="External"/><Relationship Id="rId12" Type="http://schemas.openxmlformats.org/officeDocument/2006/relationships/vmlDrawing" Target="../drawings/vmlDrawing1.vm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about:blank" TargetMode="External"/><Relationship Id="rId11" Type="http://schemas.openxmlformats.org/officeDocument/2006/relationships/drawing" Target="../drawings/drawing1.xml"/><Relationship Id="rId5" Type="http://schemas.openxmlformats.org/officeDocument/2006/relationships/hyperlink" Target="about:blank" TargetMode="External"/><Relationship Id="rId10" Type="http://schemas.openxmlformats.org/officeDocument/2006/relationships/printerSettings" Target="../printerSettings/printerSettings2.bin"/><Relationship Id="rId4" Type="http://schemas.openxmlformats.org/officeDocument/2006/relationships/hyperlink" Target="about:blank" TargetMode="External"/><Relationship Id="rId9"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51"/>
  <sheetViews>
    <sheetView topLeftCell="H1" zoomScaleNormal="100" workbookViewId="0">
      <selection activeCell="K7" sqref="K7"/>
    </sheetView>
  </sheetViews>
  <sheetFormatPr baseColWidth="10" defaultColWidth="11.42578125" defaultRowHeight="12" x14ac:dyDescent="0.2"/>
  <cols>
    <col min="1" max="1" width="52.5703125" style="15" bestFit="1" customWidth="1"/>
    <col min="2" max="2" width="22.5703125" style="15" customWidth="1"/>
    <col min="3" max="3" width="60.85546875" style="15" customWidth="1"/>
    <col min="4" max="4" width="27.7109375" style="15" bestFit="1" customWidth="1"/>
    <col min="5" max="5" width="23.28515625" style="15" customWidth="1"/>
    <col min="6" max="6" width="22.5703125" style="15" customWidth="1"/>
    <col min="7" max="7" width="24.5703125" style="15" customWidth="1"/>
    <col min="8" max="8" width="22.5703125" style="15" customWidth="1"/>
    <col min="9" max="9" width="55.7109375" style="15" bestFit="1" customWidth="1"/>
    <col min="10" max="10" width="22.5703125" style="15" customWidth="1"/>
    <col min="11" max="11" width="36.42578125" style="15" customWidth="1"/>
    <col min="12" max="16384" width="11.42578125" style="15"/>
  </cols>
  <sheetData>
    <row r="1" spans="1:11" x14ac:dyDescent="0.2">
      <c r="A1" s="16" t="s">
        <v>21</v>
      </c>
      <c r="B1" s="17" t="s">
        <v>73</v>
      </c>
      <c r="C1" s="17" t="s">
        <v>74</v>
      </c>
      <c r="D1" s="17" t="s">
        <v>45</v>
      </c>
      <c r="E1" s="17" t="s">
        <v>76</v>
      </c>
      <c r="F1" s="17" t="s">
        <v>79</v>
      </c>
      <c r="G1" s="17" t="s">
        <v>134</v>
      </c>
      <c r="H1" s="17" t="s">
        <v>12</v>
      </c>
      <c r="I1" s="18" t="s">
        <v>52</v>
      </c>
      <c r="J1" s="17" t="s">
        <v>152</v>
      </c>
      <c r="K1" s="18" t="s">
        <v>39</v>
      </c>
    </row>
    <row r="2" spans="1:11" ht="12.75" x14ac:dyDescent="0.2">
      <c r="A2" t="s">
        <v>22</v>
      </c>
      <c r="B2" s="15" t="s">
        <v>18</v>
      </c>
      <c r="C2" s="49" t="s">
        <v>118</v>
      </c>
      <c r="D2" s="19" t="s">
        <v>131</v>
      </c>
      <c r="E2" s="15" t="s">
        <v>16</v>
      </c>
      <c r="F2" s="15" t="s">
        <v>37</v>
      </c>
      <c r="G2" s="15" t="s">
        <v>159</v>
      </c>
      <c r="H2" s="13" t="s">
        <v>13</v>
      </c>
      <c r="I2" s="14" t="s">
        <v>53</v>
      </c>
      <c r="J2" t="s">
        <v>153</v>
      </c>
      <c r="K2" s="71" t="s">
        <v>66</v>
      </c>
    </row>
    <row r="3" spans="1:11" ht="12.75" x14ac:dyDescent="0.2">
      <c r="A3" t="s">
        <v>23</v>
      </c>
      <c r="B3" s="15" t="s">
        <v>19</v>
      </c>
      <c r="C3" s="49" t="s">
        <v>119</v>
      </c>
      <c r="D3" s="19" t="s">
        <v>41</v>
      </c>
      <c r="E3" s="15" t="s">
        <v>47</v>
      </c>
      <c r="F3" s="15" t="s">
        <v>38</v>
      </c>
      <c r="G3" s="15" t="s">
        <v>135</v>
      </c>
      <c r="H3" s="14" t="s">
        <v>14</v>
      </c>
      <c r="I3" s="14" t="s">
        <v>54</v>
      </c>
      <c r="J3" t="s">
        <v>154</v>
      </c>
      <c r="K3" s="72" t="s">
        <v>65</v>
      </c>
    </row>
    <row r="4" spans="1:11" ht="12.75" x14ac:dyDescent="0.2">
      <c r="A4" t="s">
        <v>68</v>
      </c>
      <c r="C4" s="49" t="s">
        <v>120</v>
      </c>
      <c r="D4" s="19" t="s">
        <v>132</v>
      </c>
      <c r="G4" s="15" t="s">
        <v>158</v>
      </c>
      <c r="H4" s="14" t="s">
        <v>15</v>
      </c>
      <c r="I4" s="14" t="s">
        <v>55</v>
      </c>
      <c r="J4" t="s">
        <v>155</v>
      </c>
      <c r="K4" s="73" t="s">
        <v>40</v>
      </c>
    </row>
    <row r="5" spans="1:11" ht="12.75" x14ac:dyDescent="0.2">
      <c r="A5" t="s">
        <v>24</v>
      </c>
      <c r="C5" s="49" t="s">
        <v>121</v>
      </c>
      <c r="D5" s="15" t="s">
        <v>164</v>
      </c>
      <c r="G5" s="15" t="s">
        <v>3</v>
      </c>
      <c r="H5" s="14" t="s">
        <v>67</v>
      </c>
      <c r="I5" s="14" t="s">
        <v>56</v>
      </c>
      <c r="J5"/>
      <c r="K5" s="74" t="s">
        <v>690</v>
      </c>
    </row>
    <row r="6" spans="1:11" ht="12.75" x14ac:dyDescent="0.2">
      <c r="A6" t="s">
        <v>25</v>
      </c>
      <c r="C6" s="49" t="s">
        <v>122</v>
      </c>
      <c r="D6" s="15" t="s">
        <v>133</v>
      </c>
      <c r="G6" s="15" t="s">
        <v>136</v>
      </c>
      <c r="I6" s="19" t="s">
        <v>57</v>
      </c>
      <c r="J6"/>
      <c r="K6" s="75" t="s">
        <v>691</v>
      </c>
    </row>
    <row r="7" spans="1:11" ht="12.75" x14ac:dyDescent="0.2">
      <c r="A7" t="s">
        <v>26</v>
      </c>
      <c r="C7" s="49" t="s">
        <v>123</v>
      </c>
      <c r="D7" s="15" t="s">
        <v>165</v>
      </c>
      <c r="I7" s="19" t="s">
        <v>58</v>
      </c>
      <c r="K7" s="15" t="s">
        <v>692</v>
      </c>
    </row>
    <row r="8" spans="1:11" ht="12.75" x14ac:dyDescent="0.2">
      <c r="A8" t="s">
        <v>27</v>
      </c>
      <c r="C8" s="49" t="s">
        <v>124</v>
      </c>
      <c r="D8" s="19" t="s">
        <v>43</v>
      </c>
      <c r="I8" s="19" t="s">
        <v>59</v>
      </c>
    </row>
    <row r="9" spans="1:11" ht="12.75" x14ac:dyDescent="0.2">
      <c r="A9" t="s">
        <v>28</v>
      </c>
      <c r="C9" s="49" t="s">
        <v>125</v>
      </c>
      <c r="D9" s="19" t="s">
        <v>42</v>
      </c>
      <c r="I9" s="19" t="s">
        <v>60</v>
      </c>
    </row>
    <row r="10" spans="1:11" ht="12.75" x14ac:dyDescent="0.2">
      <c r="A10" t="s">
        <v>29</v>
      </c>
      <c r="C10" s="49" t="s">
        <v>126</v>
      </c>
      <c r="D10" s="19" t="s">
        <v>44</v>
      </c>
      <c r="I10" s="19" t="s">
        <v>62</v>
      </c>
    </row>
    <row r="11" spans="1:11" ht="12.75" x14ac:dyDescent="0.2">
      <c r="A11" t="s">
        <v>30</v>
      </c>
      <c r="C11" s="49" t="s">
        <v>127</v>
      </c>
      <c r="I11" s="19" t="s">
        <v>61</v>
      </c>
      <c r="J11" s="19"/>
    </row>
    <row r="12" spans="1:11" ht="12.75" x14ac:dyDescent="0.2">
      <c r="A12" t="s">
        <v>31</v>
      </c>
      <c r="C12" s="49" t="s">
        <v>128</v>
      </c>
      <c r="I12" s="19" t="s">
        <v>83</v>
      </c>
    </row>
    <row r="13" spans="1:11" ht="12.75" x14ac:dyDescent="0.2">
      <c r="A13" t="s">
        <v>32</v>
      </c>
      <c r="C13" s="49" t="s">
        <v>129</v>
      </c>
      <c r="I13" s="19" t="s">
        <v>63</v>
      </c>
    </row>
    <row r="14" spans="1:11" ht="12.75" x14ac:dyDescent="0.2">
      <c r="A14" s="48" t="s">
        <v>33</v>
      </c>
      <c r="C14" s="49" t="s">
        <v>130</v>
      </c>
    </row>
    <row r="15" spans="1:11" ht="12.75" x14ac:dyDescent="0.2">
      <c r="A15" t="s">
        <v>34</v>
      </c>
      <c r="C15" s="48"/>
    </row>
    <row r="16" spans="1:11" ht="12.75" x14ac:dyDescent="0.2">
      <c r="A16" s="48" t="s">
        <v>35</v>
      </c>
      <c r="I16" s="19"/>
    </row>
    <row r="17" spans="1:1" ht="12.75" x14ac:dyDescent="0.2">
      <c r="A17" t="s">
        <v>36</v>
      </c>
    </row>
    <row r="18" spans="1:1" ht="12.75" x14ac:dyDescent="0.2">
      <c r="A18" t="s">
        <v>50</v>
      </c>
    </row>
    <row r="32" spans="1:1" ht="12.75" thickBot="1" x14ac:dyDescent="0.25"/>
    <row r="33" spans="1:4" ht="15" x14ac:dyDescent="0.25">
      <c r="A33" s="198" t="s">
        <v>84</v>
      </c>
      <c r="B33" s="199"/>
      <c r="C33" s="199"/>
      <c r="D33" s="200"/>
    </row>
    <row r="34" spans="1:4" ht="12.75" x14ac:dyDescent="0.2">
      <c r="A34" s="22" t="s">
        <v>64</v>
      </c>
      <c r="B34" s="23" t="s">
        <v>85</v>
      </c>
      <c r="C34" s="23" t="s">
        <v>86</v>
      </c>
      <c r="D34" s="24" t="s">
        <v>87</v>
      </c>
    </row>
    <row r="35" spans="1:4" ht="25.5" x14ac:dyDescent="0.2">
      <c r="A35" s="25" t="s">
        <v>0</v>
      </c>
      <c r="B35" s="26" t="s">
        <v>88</v>
      </c>
      <c r="C35" s="26" t="s">
        <v>53</v>
      </c>
      <c r="D35" s="27" t="s">
        <v>89</v>
      </c>
    </row>
    <row r="36" spans="1:4" ht="12.75" x14ac:dyDescent="0.2">
      <c r="A36" s="25" t="s">
        <v>6</v>
      </c>
      <c r="B36" s="26" t="s">
        <v>90</v>
      </c>
      <c r="C36" s="26" t="s">
        <v>55</v>
      </c>
      <c r="D36" s="27" t="s">
        <v>89</v>
      </c>
    </row>
    <row r="37" spans="1:4" ht="25.5" x14ac:dyDescent="0.2">
      <c r="A37" s="25" t="s">
        <v>91</v>
      </c>
      <c r="B37" s="26" t="s">
        <v>92</v>
      </c>
      <c r="C37" s="26" t="s">
        <v>54</v>
      </c>
      <c r="D37" s="27" t="s">
        <v>89</v>
      </c>
    </row>
    <row r="38" spans="1:4" ht="25.5" x14ac:dyDescent="0.2">
      <c r="A38" s="25" t="s">
        <v>93</v>
      </c>
      <c r="B38" s="26" t="s">
        <v>94</v>
      </c>
      <c r="C38" s="26" t="s">
        <v>95</v>
      </c>
      <c r="D38" s="27" t="s">
        <v>89</v>
      </c>
    </row>
    <row r="39" spans="1:4" ht="38.25" x14ac:dyDescent="0.2">
      <c r="A39" s="25" t="s">
        <v>96</v>
      </c>
      <c r="B39" s="26" t="s">
        <v>97</v>
      </c>
      <c r="C39" s="26" t="s">
        <v>83</v>
      </c>
      <c r="D39" s="27" t="s">
        <v>89</v>
      </c>
    </row>
    <row r="40" spans="1:4" ht="25.5" x14ac:dyDescent="0.2">
      <c r="A40" s="28" t="s">
        <v>7</v>
      </c>
      <c r="B40" s="29" t="s">
        <v>98</v>
      </c>
      <c r="C40" s="30" t="s">
        <v>99</v>
      </c>
      <c r="D40" s="31" t="s">
        <v>100</v>
      </c>
    </row>
    <row r="41" spans="1:4" ht="38.25" x14ac:dyDescent="0.2">
      <c r="A41" s="28" t="s">
        <v>8</v>
      </c>
      <c r="B41" s="29" t="s">
        <v>101</v>
      </c>
      <c r="C41" s="30" t="s">
        <v>59</v>
      </c>
      <c r="D41" s="31" t="s">
        <v>100</v>
      </c>
    </row>
    <row r="42" spans="1:4" ht="25.5" x14ac:dyDescent="0.2">
      <c r="A42" s="28" t="s">
        <v>1</v>
      </c>
      <c r="B42" s="29" t="s">
        <v>102</v>
      </c>
      <c r="C42" s="30" t="s">
        <v>58</v>
      </c>
      <c r="D42" s="31" t="s">
        <v>100</v>
      </c>
    </row>
    <row r="43" spans="1:4" ht="25.5" x14ac:dyDescent="0.2">
      <c r="A43" s="28" t="s">
        <v>2</v>
      </c>
      <c r="B43" s="29" t="s">
        <v>103</v>
      </c>
      <c r="C43" s="30" t="s">
        <v>57</v>
      </c>
      <c r="D43" s="31" t="s">
        <v>100</v>
      </c>
    </row>
    <row r="44" spans="1:4" ht="38.25" x14ac:dyDescent="0.2">
      <c r="A44" s="28" t="s">
        <v>104</v>
      </c>
      <c r="B44" s="32" t="s">
        <v>105</v>
      </c>
      <c r="C44" s="30" t="s">
        <v>60</v>
      </c>
      <c r="D44" s="31" t="s">
        <v>100</v>
      </c>
    </row>
    <row r="45" spans="1:4" ht="25.5" x14ac:dyDescent="0.2">
      <c r="A45" s="33" t="s">
        <v>106</v>
      </c>
      <c r="B45" s="34" t="s">
        <v>94</v>
      </c>
      <c r="C45" s="34" t="s">
        <v>95</v>
      </c>
      <c r="D45" s="35" t="s">
        <v>107</v>
      </c>
    </row>
    <row r="46" spans="1:4" ht="12.75" x14ac:dyDescent="0.2">
      <c r="A46" s="33" t="s">
        <v>108</v>
      </c>
      <c r="B46" s="36" t="s">
        <v>94</v>
      </c>
      <c r="C46" s="34" t="s">
        <v>95</v>
      </c>
      <c r="D46" s="35" t="s">
        <v>107</v>
      </c>
    </row>
    <row r="47" spans="1:4" ht="12.75" x14ac:dyDescent="0.2">
      <c r="A47" s="33" t="s">
        <v>109</v>
      </c>
      <c r="B47" s="37" t="s">
        <v>110</v>
      </c>
      <c r="C47" s="34" t="s">
        <v>61</v>
      </c>
      <c r="D47" s="35" t="s">
        <v>107</v>
      </c>
    </row>
    <row r="48" spans="1:4" ht="38.25" x14ac:dyDescent="0.2">
      <c r="A48" s="33" t="s">
        <v>9</v>
      </c>
      <c r="B48" s="34" t="s">
        <v>105</v>
      </c>
      <c r="C48" s="34" t="s">
        <v>60</v>
      </c>
      <c r="D48" s="35" t="s">
        <v>107</v>
      </c>
    </row>
    <row r="49" spans="1:4" ht="12.75" x14ac:dyDescent="0.2">
      <c r="A49" s="38" t="s">
        <v>10</v>
      </c>
      <c r="B49" s="39" t="s">
        <v>111</v>
      </c>
      <c r="C49" s="40" t="s">
        <v>112</v>
      </c>
      <c r="D49" s="41" t="s">
        <v>113</v>
      </c>
    </row>
    <row r="50" spans="1:4" ht="38.25" x14ac:dyDescent="0.2">
      <c r="A50" s="38" t="s">
        <v>114</v>
      </c>
      <c r="B50" s="42" t="s">
        <v>105</v>
      </c>
      <c r="C50" s="40" t="s">
        <v>60</v>
      </c>
      <c r="D50" s="41" t="s">
        <v>113</v>
      </c>
    </row>
    <row r="51" spans="1:4" ht="13.5" thickBot="1" x14ac:dyDescent="0.25">
      <c r="A51" s="43" t="s">
        <v>115</v>
      </c>
      <c r="B51" s="44" t="s">
        <v>116</v>
      </c>
      <c r="C51" s="44" t="s">
        <v>117</v>
      </c>
      <c r="D51" s="45"/>
    </row>
  </sheetData>
  <sortState ref="C19:C29">
    <sortCondition ref="C19"/>
  </sortState>
  <mergeCells count="1">
    <mergeCell ref="A33:D33"/>
  </mergeCells>
  <conditionalFormatting sqref="H2">
    <cfRule type="containsText" dxfId="151" priority="31" operator="containsText" text="Corrección ">
      <formula>NOT(ISERROR(SEARCH("Corrección ",H2)))</formula>
    </cfRule>
  </conditionalFormatting>
  <conditionalFormatting sqref="H3">
    <cfRule type="containsText" dxfId="150" priority="29" operator="containsText" text="Acción Correctiva ">
      <formula>NOT(ISERROR(SEARCH("Acción Correctiva ",H3)))</formula>
    </cfRule>
  </conditionalFormatting>
  <conditionalFormatting sqref="H4">
    <cfRule type="containsText" dxfId="149" priority="28" operator="containsText" text="Acción de Mejora ">
      <formula>NOT(ISERROR(SEARCH("Acción de Mejora ",H4)))</formula>
    </cfRule>
  </conditionalFormatting>
  <conditionalFormatting sqref="E2">
    <cfRule type="containsText" dxfId="148" priority="68" operator="containsText" text="Hallazgo - No conformidad">
      <formula>NOT(ISERROR(SEARCH("Hallazgo - No conformidad",E2)))</formula>
    </cfRule>
  </conditionalFormatting>
  <conditionalFormatting sqref="E3">
    <cfRule type="containsText" dxfId="147" priority="67" operator="containsText" text="Oportunidad de Mejora ">
      <formula>NOT(ISERROR(SEARCH("Oportunidad de Mejora ",E3)))</formula>
    </cfRule>
  </conditionalFormatting>
  <conditionalFormatting sqref="H5">
    <cfRule type="containsText" dxfId="146" priority="27" operator="containsText" text="Acción preventiva ">
      <formula>NOT(ISERROR(SEARCH("Acción preventiva ",H5)))</formula>
    </cfRule>
  </conditionalFormatting>
  <conditionalFormatting sqref="F2:G2">
    <cfRule type="containsText" dxfId="145" priority="9" operator="containsText" text="SI">
      <formula>NOT(ISERROR(SEARCH("SI",F2)))</formula>
    </cfRule>
  </conditionalFormatting>
  <conditionalFormatting sqref="F3:G3">
    <cfRule type="containsText" dxfId="144" priority="8" operator="containsText" text="NO">
      <formula>NOT(ISERROR(SEARCH("NO",F3)))</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00B050"/>
    <pageSetUpPr fitToPage="1"/>
  </sheetPr>
  <dimension ref="A1:AM98"/>
  <sheetViews>
    <sheetView tabSelected="1" zoomScaleNormal="100" zoomScaleSheetLayoutView="88" workbookViewId="0">
      <pane xSplit="1" ySplit="6" topLeftCell="B7" activePane="bottomRight" state="frozen"/>
      <selection pane="topRight" activeCell="B1" sqref="B1"/>
      <selection pane="bottomLeft" activeCell="A7" sqref="A7"/>
      <selection pane="bottomRight" activeCell="B7" sqref="B7"/>
    </sheetView>
  </sheetViews>
  <sheetFormatPr baseColWidth="10" defaultColWidth="11.42578125" defaultRowHeight="12.75" x14ac:dyDescent="0.2"/>
  <cols>
    <col min="1" max="1" width="5.5703125" style="1" customWidth="1"/>
    <col min="2" max="2" width="17.140625" style="1" customWidth="1"/>
    <col min="3" max="3" width="10.28515625" style="1" customWidth="1"/>
    <col min="4" max="4" width="10.28515625" style="46" customWidth="1"/>
    <col min="5" max="5" width="27.140625" style="46" customWidth="1"/>
    <col min="6" max="6" width="28.5703125" style="46" customWidth="1"/>
    <col min="7" max="7" width="11.7109375" style="46" customWidth="1"/>
    <col min="8" max="8" width="14.28515625" style="47" customWidth="1"/>
    <col min="9" max="9" width="13.85546875" style="47" customWidth="1"/>
    <col min="10" max="10" width="32.5703125" style="1" customWidth="1"/>
    <col min="11" max="11" width="18.5703125" style="1" customWidth="1"/>
    <col min="12" max="12" width="15.85546875" style="1" customWidth="1"/>
    <col min="13" max="13" width="10.140625" style="1" customWidth="1"/>
    <col min="14" max="14" width="23.85546875" style="1" customWidth="1"/>
    <col min="15" max="15" width="11" style="1" customWidth="1"/>
    <col min="16" max="16" width="18.5703125" style="1" customWidth="1"/>
    <col min="17" max="17" width="42.28515625" style="46" customWidth="1"/>
    <col min="18" max="18" width="15.7109375" style="46" customWidth="1"/>
    <col min="19" max="19" width="37.140625" style="46" customWidth="1"/>
    <col min="20" max="21" width="14.28515625" style="1" customWidth="1"/>
    <col min="22" max="23" width="14.28515625" style="46" customWidth="1"/>
    <col min="24" max="25" width="28.5703125" style="1" customWidth="1"/>
    <col min="26" max="26" width="18.5703125" style="1" customWidth="1"/>
    <col min="27" max="27" width="25.28515625" style="1" customWidth="1"/>
    <col min="28" max="28" width="21.42578125" style="1" customWidth="1"/>
    <col min="29" max="29" width="19" style="1" customWidth="1"/>
    <col min="30" max="30" width="71.140625" style="120" customWidth="1"/>
    <col min="31" max="31" width="28.85546875" style="1" customWidth="1"/>
    <col min="32" max="32" width="35.7109375" style="1" customWidth="1"/>
    <col min="33" max="33" width="26.42578125" style="1" customWidth="1"/>
    <col min="34" max="34" width="14.85546875" style="1" customWidth="1"/>
    <col min="35" max="35" width="15.85546875" style="1" customWidth="1"/>
    <col min="36" max="36" width="17.7109375" style="1" customWidth="1"/>
    <col min="37" max="37" width="90" style="1" customWidth="1"/>
    <col min="38" max="38" width="14.140625" style="1" customWidth="1"/>
    <col min="39" max="16384" width="11.42578125" style="1"/>
  </cols>
  <sheetData>
    <row r="1" spans="1:39" ht="12.75" customHeight="1" x14ac:dyDescent="0.2">
      <c r="A1" s="201"/>
      <c r="B1" s="202"/>
      <c r="C1" s="218" t="s">
        <v>161</v>
      </c>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3" t="s">
        <v>4</v>
      </c>
      <c r="AJ1" s="207" t="s">
        <v>163</v>
      </c>
      <c r="AK1" s="208"/>
    </row>
    <row r="2" spans="1:39" ht="12.75" customHeight="1" x14ac:dyDescent="0.2">
      <c r="A2" s="203"/>
      <c r="B2" s="204"/>
      <c r="C2" s="220"/>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4" t="s">
        <v>162</v>
      </c>
      <c r="AJ2" s="76" t="s">
        <v>11</v>
      </c>
      <c r="AK2" s="77"/>
    </row>
    <row r="3" spans="1:39" ht="12.75" customHeight="1" thickBot="1" x14ac:dyDescent="0.25">
      <c r="A3" s="205"/>
      <c r="B3" s="206"/>
      <c r="C3" s="222"/>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78" t="s">
        <v>5</v>
      </c>
      <c r="AJ3" s="209">
        <v>43826</v>
      </c>
      <c r="AK3" s="210"/>
    </row>
    <row r="4" spans="1:39" customFormat="1" ht="12.75" customHeight="1" thickBot="1" x14ac:dyDescent="0.25">
      <c r="A4" s="228" t="s">
        <v>396</v>
      </c>
      <c r="B4" s="229"/>
      <c r="C4" s="229"/>
      <c r="D4" s="229"/>
      <c r="E4" s="229"/>
      <c r="F4" s="229"/>
      <c r="G4" s="229"/>
      <c r="H4" s="229"/>
      <c r="I4" s="124" t="s">
        <v>644</v>
      </c>
      <c r="J4" s="230" t="s">
        <v>397</v>
      </c>
      <c r="K4" s="231"/>
      <c r="L4" s="232" t="s">
        <v>50</v>
      </c>
      <c r="M4" s="233"/>
      <c r="N4" s="233"/>
      <c r="O4" s="234"/>
      <c r="P4" s="125"/>
      <c r="Q4" s="235" t="s">
        <v>398</v>
      </c>
      <c r="R4" s="236"/>
      <c r="S4" s="236"/>
      <c r="T4" s="231"/>
      <c r="U4" s="237">
        <v>43937</v>
      </c>
      <c r="V4" s="238"/>
      <c r="W4" s="126"/>
      <c r="X4" s="126"/>
      <c r="Y4" s="126"/>
      <c r="Z4" s="126"/>
      <c r="AA4" s="126"/>
      <c r="AB4" s="125"/>
      <c r="AC4" s="127"/>
      <c r="AD4" s="128"/>
      <c r="AE4" s="129"/>
      <c r="AF4" s="129"/>
      <c r="AG4" s="129"/>
    </row>
    <row r="5" spans="1:39" s="5" customFormat="1" ht="12.75" customHeight="1" thickBot="1" x14ac:dyDescent="0.25">
      <c r="A5" s="211" t="s">
        <v>70</v>
      </c>
      <c r="B5" s="212"/>
      <c r="C5" s="212"/>
      <c r="D5" s="212"/>
      <c r="E5" s="212"/>
      <c r="F5" s="212"/>
      <c r="G5" s="212"/>
      <c r="H5" s="212"/>
      <c r="I5" s="212"/>
      <c r="J5" s="213"/>
      <c r="K5" s="214" t="s">
        <v>69</v>
      </c>
      <c r="L5" s="214"/>
      <c r="M5" s="214"/>
      <c r="N5" s="214"/>
      <c r="O5" s="214"/>
      <c r="P5" s="214"/>
      <c r="Q5" s="214"/>
      <c r="R5" s="214"/>
      <c r="S5" s="214"/>
      <c r="T5" s="214"/>
      <c r="U5" s="214"/>
      <c r="V5" s="214"/>
      <c r="W5" s="214"/>
      <c r="X5" s="214"/>
      <c r="Y5" s="214"/>
      <c r="Z5" s="68"/>
      <c r="AA5" s="89"/>
      <c r="AB5" s="224" t="s">
        <v>141</v>
      </c>
      <c r="AC5" s="225"/>
      <c r="AD5" s="226"/>
      <c r="AE5" s="225"/>
      <c r="AF5" s="227"/>
      <c r="AG5" s="215" t="s">
        <v>142</v>
      </c>
      <c r="AH5" s="216"/>
      <c r="AI5" s="216"/>
      <c r="AJ5" s="216"/>
      <c r="AK5" s="217"/>
    </row>
    <row r="6" spans="1:39" s="6" customFormat="1" ht="21.75" customHeight="1" thickBot="1" x14ac:dyDescent="0.25">
      <c r="A6" s="96" t="s">
        <v>20</v>
      </c>
      <c r="B6" s="97" t="s">
        <v>21</v>
      </c>
      <c r="C6" s="97" t="s">
        <v>72</v>
      </c>
      <c r="D6" s="97" t="s">
        <v>73</v>
      </c>
      <c r="E6" s="98" t="s">
        <v>74</v>
      </c>
      <c r="F6" s="98" t="s">
        <v>71</v>
      </c>
      <c r="G6" s="97" t="s">
        <v>45</v>
      </c>
      <c r="H6" s="99" t="s">
        <v>75</v>
      </c>
      <c r="I6" s="99" t="s">
        <v>76</v>
      </c>
      <c r="J6" s="140" t="s">
        <v>77</v>
      </c>
      <c r="K6" s="144" t="s">
        <v>78</v>
      </c>
      <c r="L6" s="141" t="s">
        <v>137</v>
      </c>
      <c r="M6" s="141" t="s">
        <v>160</v>
      </c>
      <c r="N6" s="141" t="s">
        <v>139</v>
      </c>
      <c r="O6" s="141" t="s">
        <v>160</v>
      </c>
      <c r="P6" s="141" t="s">
        <v>138</v>
      </c>
      <c r="Q6" s="142" t="s">
        <v>51</v>
      </c>
      <c r="R6" s="142" t="s">
        <v>17</v>
      </c>
      <c r="S6" s="142" t="s">
        <v>12</v>
      </c>
      <c r="T6" s="142" t="s">
        <v>48</v>
      </c>
      <c r="U6" s="142" t="s">
        <v>49</v>
      </c>
      <c r="V6" s="142" t="s">
        <v>80</v>
      </c>
      <c r="W6" s="142" t="s">
        <v>81</v>
      </c>
      <c r="X6" s="142" t="s">
        <v>46</v>
      </c>
      <c r="Y6" s="142" t="s">
        <v>82</v>
      </c>
      <c r="Z6" s="142" t="s">
        <v>156</v>
      </c>
      <c r="AA6" s="143" t="s">
        <v>157</v>
      </c>
      <c r="AB6" s="145" t="s">
        <v>143</v>
      </c>
      <c r="AC6" s="85" t="s">
        <v>144</v>
      </c>
      <c r="AD6" s="121" t="s">
        <v>145</v>
      </c>
      <c r="AE6" s="85" t="s">
        <v>146</v>
      </c>
      <c r="AF6" s="86" t="s">
        <v>147</v>
      </c>
      <c r="AG6" s="147" t="s">
        <v>148</v>
      </c>
      <c r="AH6" s="79" t="s">
        <v>149</v>
      </c>
      <c r="AI6" s="79" t="s">
        <v>140</v>
      </c>
      <c r="AJ6" s="79" t="s">
        <v>150</v>
      </c>
      <c r="AK6" s="80" t="s">
        <v>151</v>
      </c>
      <c r="AM6" s="150"/>
    </row>
    <row r="7" spans="1:39" s="7" customFormat="1" ht="40.5" customHeight="1" x14ac:dyDescent="0.2">
      <c r="A7" s="100">
        <v>1</v>
      </c>
      <c r="B7" s="92" t="s">
        <v>29</v>
      </c>
      <c r="C7" s="92" t="s">
        <v>166</v>
      </c>
      <c r="D7" s="92" t="s">
        <v>18</v>
      </c>
      <c r="E7" s="92" t="s">
        <v>400</v>
      </c>
      <c r="F7" s="92" t="s">
        <v>195</v>
      </c>
      <c r="G7" s="92" t="s">
        <v>41</v>
      </c>
      <c r="H7" s="94">
        <v>42734</v>
      </c>
      <c r="I7" s="95" t="s">
        <v>16</v>
      </c>
      <c r="J7" s="156" t="s">
        <v>206</v>
      </c>
      <c r="K7" s="102">
        <v>42776</v>
      </c>
      <c r="L7" s="90" t="s">
        <v>38</v>
      </c>
      <c r="M7" s="90" t="s">
        <v>136</v>
      </c>
      <c r="N7" s="90" t="s">
        <v>38</v>
      </c>
      <c r="O7" s="90" t="s">
        <v>136</v>
      </c>
      <c r="P7" s="90" t="s">
        <v>136</v>
      </c>
      <c r="Q7" s="91"/>
      <c r="R7" s="92" t="s">
        <v>13</v>
      </c>
      <c r="S7" s="91" t="s">
        <v>232</v>
      </c>
      <c r="T7" s="93"/>
      <c r="U7" s="93"/>
      <c r="V7" s="94">
        <v>42776</v>
      </c>
      <c r="W7" s="163">
        <v>43008</v>
      </c>
      <c r="X7" s="176" t="s">
        <v>29</v>
      </c>
      <c r="Y7" s="54" t="s">
        <v>62</v>
      </c>
      <c r="Z7" s="157" t="str">
        <f>IF(V7="","",IF(OR(AI7="CERRADA ",AI7="CERRADA POR VENCIMIENTO DE TERMINOS"),"CERRADA",IF(V7&lt;43831,CONCATENATE("INICIADA EN LA VIGENCIA ",YEAR(V7)),IF(AND(V7&lt;$U$4,V7&gt;=43831),CONCATENATE("INICIADA EN LA VIGENCIA ",YEAR(V7)),"NO INICIADA"))))</f>
        <v>INICIADA EN LA VIGENCIA 2017</v>
      </c>
      <c r="AA7" s="158" t="str">
        <f>IF(W7="","",IF(OR(AI7="CERRADA ",AI7="CERRADA POR VENCIMIENTO DE TERMINOS"),"CERRADA",IF(W7&lt;=$U$4-411,CONCATENATE("VENCIDA EN LA VIGENCIA ",YEAR(W7)),IF(AND(W7&lt;$U$4,W7&gt;$U$4-411),CONCATENATE("VENCIDA EN LA VIGENCIA ",YEAR(W7)),IF(W7&gt;=$U$4+28,"SIN VENCER","PRÓXIMA A VENCER")))))</f>
        <v>VENCIDA EN LA VIGENCIA 2017</v>
      </c>
      <c r="AB7" s="146" t="s">
        <v>701</v>
      </c>
      <c r="AC7" s="153" t="s">
        <v>154</v>
      </c>
      <c r="AD7" s="135" t="s">
        <v>702</v>
      </c>
      <c r="AE7" s="136" t="s">
        <v>260</v>
      </c>
      <c r="AF7" s="137" t="s">
        <v>703</v>
      </c>
      <c r="AG7" s="146" t="s">
        <v>704</v>
      </c>
      <c r="AH7" s="138" t="s">
        <v>38</v>
      </c>
      <c r="AI7" s="153" t="s">
        <v>65</v>
      </c>
      <c r="AJ7" s="151" t="s">
        <v>665</v>
      </c>
      <c r="AK7" s="139" t="s">
        <v>705</v>
      </c>
      <c r="AL7" s="122"/>
      <c r="AM7" s="155"/>
    </row>
    <row r="8" spans="1:39" s="7" customFormat="1" ht="40.5" customHeight="1" x14ac:dyDescent="0.2">
      <c r="A8" s="101">
        <v>2</v>
      </c>
      <c r="B8" s="50" t="s">
        <v>29</v>
      </c>
      <c r="C8" s="50" t="s">
        <v>167</v>
      </c>
      <c r="D8" s="50" t="s">
        <v>18</v>
      </c>
      <c r="E8" s="50" t="s">
        <v>400</v>
      </c>
      <c r="F8" s="50" t="s">
        <v>195</v>
      </c>
      <c r="G8" s="50" t="s">
        <v>41</v>
      </c>
      <c r="H8" s="52">
        <v>42734</v>
      </c>
      <c r="I8" s="54" t="s">
        <v>16</v>
      </c>
      <c r="J8" s="83" t="s">
        <v>207</v>
      </c>
      <c r="K8" s="103">
        <v>42776</v>
      </c>
      <c r="L8" s="63" t="s">
        <v>38</v>
      </c>
      <c r="M8" s="63" t="s">
        <v>136</v>
      </c>
      <c r="N8" s="63" t="s">
        <v>38</v>
      </c>
      <c r="O8" s="63" t="s">
        <v>136</v>
      </c>
      <c r="P8" s="63" t="s">
        <v>136</v>
      </c>
      <c r="Q8" s="58"/>
      <c r="R8" s="50" t="s">
        <v>13</v>
      </c>
      <c r="S8" s="58" t="s">
        <v>232</v>
      </c>
      <c r="T8" s="62"/>
      <c r="U8" s="62"/>
      <c r="V8" s="52">
        <v>42776</v>
      </c>
      <c r="W8" s="164">
        <v>43008</v>
      </c>
      <c r="X8" s="177" t="s">
        <v>29</v>
      </c>
      <c r="Y8" s="54" t="s">
        <v>62</v>
      </c>
      <c r="Z8" s="149" t="str">
        <f t="shared" ref="Z8:Z82" si="0">IF(V8="","",IF(OR(AI8="CERRADA ",AI8="CERRADA POR VENCIMIENTO DE TERMINOS"),"CERRADA",IF(V8&lt;43831,CONCATENATE("INICIADA EN LA VIGENCIA ",YEAR(V8)),IF(AND(V8&lt;$U$4,V8&gt;=43831),CONCATENATE("INICIADA EN LA VIGENCIA ",YEAR(V8)),"NO INICIADA"))))</f>
        <v>INICIADA EN LA VIGENCIA 2017</v>
      </c>
      <c r="AA8" s="152" t="str">
        <f t="shared" ref="AA8:AA82" si="1">IF(W8="","",IF(OR(AI8="CERRADA ",AI8="CERRADA POR VENCIMIENTO DE TERMINOS"),"CERRADA",IF(W8&lt;=$U$4-411,CONCATENATE("VENCIDA EN LA VIGENCIA ",YEAR(W8)),IF(AND(W8&lt;$U$4,W8&gt;$U$4-411),CONCATENATE("VENCIDA EN LA VIGENCIA ",YEAR(W8)),IF(W8&gt;=$U$4+28,"SIN VENCER","PRÓXIMA A VENCER")))))</f>
        <v>VENCIDA EN LA VIGENCIA 2017</v>
      </c>
      <c r="AB8" s="105" t="s">
        <v>701</v>
      </c>
      <c r="AC8" s="154" t="s">
        <v>154</v>
      </c>
      <c r="AD8" s="64" t="s">
        <v>706</v>
      </c>
      <c r="AE8" s="21" t="s">
        <v>260</v>
      </c>
      <c r="AF8" s="87" t="s">
        <v>703</v>
      </c>
      <c r="AG8" s="105" t="s">
        <v>704</v>
      </c>
      <c r="AH8" s="2" t="s">
        <v>38</v>
      </c>
      <c r="AI8" s="154" t="s">
        <v>65</v>
      </c>
      <c r="AJ8" s="151" t="s">
        <v>665</v>
      </c>
      <c r="AK8" s="81" t="s">
        <v>707</v>
      </c>
      <c r="AL8" s="122"/>
      <c r="AM8" s="123"/>
    </row>
    <row r="9" spans="1:39" s="7" customFormat="1" ht="40.5" customHeight="1" x14ac:dyDescent="0.2">
      <c r="A9" s="101">
        <v>3</v>
      </c>
      <c r="B9" s="50" t="s">
        <v>29</v>
      </c>
      <c r="C9" s="50" t="s">
        <v>167</v>
      </c>
      <c r="D9" s="50" t="s">
        <v>18</v>
      </c>
      <c r="E9" s="50" t="s">
        <v>400</v>
      </c>
      <c r="F9" s="50" t="s">
        <v>195</v>
      </c>
      <c r="G9" s="50" t="s">
        <v>41</v>
      </c>
      <c r="H9" s="52">
        <v>42734</v>
      </c>
      <c r="I9" s="54" t="s">
        <v>16</v>
      </c>
      <c r="J9" s="83" t="s">
        <v>207</v>
      </c>
      <c r="K9" s="103">
        <v>42776</v>
      </c>
      <c r="L9" s="63" t="s">
        <v>38</v>
      </c>
      <c r="M9" s="63" t="s">
        <v>136</v>
      </c>
      <c r="N9" s="63" t="s">
        <v>38</v>
      </c>
      <c r="O9" s="63" t="s">
        <v>136</v>
      </c>
      <c r="P9" s="63" t="s">
        <v>136</v>
      </c>
      <c r="Q9" s="58"/>
      <c r="R9" s="50" t="s">
        <v>14</v>
      </c>
      <c r="S9" s="70" t="s">
        <v>389</v>
      </c>
      <c r="T9" s="62"/>
      <c r="U9" s="62"/>
      <c r="V9" s="52">
        <v>42776</v>
      </c>
      <c r="W9" s="164">
        <v>43008</v>
      </c>
      <c r="X9" s="177" t="s">
        <v>29</v>
      </c>
      <c r="Y9" s="54" t="s">
        <v>62</v>
      </c>
      <c r="Z9" s="149" t="str">
        <f t="shared" si="0"/>
        <v>INICIADA EN LA VIGENCIA 2017</v>
      </c>
      <c r="AA9" s="152" t="str">
        <f t="shared" si="1"/>
        <v>VENCIDA EN LA VIGENCIA 2017</v>
      </c>
      <c r="AB9" s="105" t="s">
        <v>708</v>
      </c>
      <c r="AC9" s="154" t="s">
        <v>154</v>
      </c>
      <c r="AD9" s="64" t="s">
        <v>709</v>
      </c>
      <c r="AE9" s="21" t="s">
        <v>260</v>
      </c>
      <c r="AF9" s="87" t="s">
        <v>703</v>
      </c>
      <c r="AG9" s="105" t="s">
        <v>704</v>
      </c>
      <c r="AH9" s="2" t="s">
        <v>38</v>
      </c>
      <c r="AI9" s="154" t="s">
        <v>65</v>
      </c>
      <c r="AJ9" s="151" t="s">
        <v>665</v>
      </c>
      <c r="AK9" s="81" t="s">
        <v>711</v>
      </c>
      <c r="AM9" s="108"/>
    </row>
    <row r="10" spans="1:39" s="7" customFormat="1" ht="40.5" customHeight="1" x14ac:dyDescent="0.2">
      <c r="A10" s="101">
        <v>4</v>
      </c>
      <c r="B10" s="50" t="s">
        <v>30</v>
      </c>
      <c r="C10" s="50" t="s">
        <v>168</v>
      </c>
      <c r="D10" s="50" t="s">
        <v>18</v>
      </c>
      <c r="E10" s="50" t="s">
        <v>400</v>
      </c>
      <c r="F10" s="50" t="s">
        <v>195</v>
      </c>
      <c r="G10" s="50" t="s">
        <v>41</v>
      </c>
      <c r="H10" s="52">
        <v>42734</v>
      </c>
      <c r="I10" s="54" t="s">
        <v>16</v>
      </c>
      <c r="J10" s="83" t="s">
        <v>208</v>
      </c>
      <c r="K10" s="103">
        <v>42776</v>
      </c>
      <c r="L10" s="63" t="s">
        <v>38</v>
      </c>
      <c r="M10" s="63" t="s">
        <v>136</v>
      </c>
      <c r="N10" s="63" t="s">
        <v>38</v>
      </c>
      <c r="O10" s="63" t="s">
        <v>136</v>
      </c>
      <c r="P10" s="63" t="s">
        <v>136</v>
      </c>
      <c r="Q10" s="58"/>
      <c r="R10" s="50" t="s">
        <v>13</v>
      </c>
      <c r="S10" s="58" t="s">
        <v>232</v>
      </c>
      <c r="T10" s="62"/>
      <c r="U10" s="62"/>
      <c r="V10" s="52">
        <v>42776</v>
      </c>
      <c r="W10" s="164">
        <v>43008</v>
      </c>
      <c r="X10" s="177" t="s">
        <v>29</v>
      </c>
      <c r="Y10" s="54" t="s">
        <v>62</v>
      </c>
      <c r="Z10" s="149" t="str">
        <f t="shared" si="0"/>
        <v>INICIADA EN LA VIGENCIA 2017</v>
      </c>
      <c r="AA10" s="152" t="str">
        <f t="shared" si="1"/>
        <v>VENCIDA EN LA VIGENCIA 2017</v>
      </c>
      <c r="AB10" s="105" t="s">
        <v>708</v>
      </c>
      <c r="AC10" s="154" t="s">
        <v>154</v>
      </c>
      <c r="AD10" s="64" t="s">
        <v>709</v>
      </c>
      <c r="AE10" s="21" t="s">
        <v>260</v>
      </c>
      <c r="AF10" s="87" t="s">
        <v>703</v>
      </c>
      <c r="AG10" s="105" t="s">
        <v>704</v>
      </c>
      <c r="AH10" s="2" t="s">
        <v>38</v>
      </c>
      <c r="AI10" s="154" t="s">
        <v>65</v>
      </c>
      <c r="AJ10" s="151" t="s">
        <v>665</v>
      </c>
      <c r="AK10" s="81" t="s">
        <v>710</v>
      </c>
      <c r="AM10" s="107"/>
    </row>
    <row r="11" spans="1:39" s="7" customFormat="1" ht="40.5" customHeight="1" x14ac:dyDescent="0.2">
      <c r="A11" s="101">
        <v>5</v>
      </c>
      <c r="B11" s="50" t="s">
        <v>30</v>
      </c>
      <c r="C11" s="50" t="s">
        <v>168</v>
      </c>
      <c r="D11" s="50" t="s">
        <v>18</v>
      </c>
      <c r="E11" s="50" t="s">
        <v>400</v>
      </c>
      <c r="F11" s="50" t="s">
        <v>195</v>
      </c>
      <c r="G11" s="50" t="s">
        <v>41</v>
      </c>
      <c r="H11" s="52">
        <v>42734</v>
      </c>
      <c r="I11" s="54" t="s">
        <v>16</v>
      </c>
      <c r="J11" s="83" t="s">
        <v>208</v>
      </c>
      <c r="K11" s="103">
        <v>42776</v>
      </c>
      <c r="L11" s="63" t="s">
        <v>38</v>
      </c>
      <c r="M11" s="63" t="s">
        <v>136</v>
      </c>
      <c r="N11" s="63" t="s">
        <v>38</v>
      </c>
      <c r="O11" s="63" t="s">
        <v>136</v>
      </c>
      <c r="P11" s="63" t="s">
        <v>136</v>
      </c>
      <c r="Q11" s="58"/>
      <c r="R11" s="50" t="s">
        <v>14</v>
      </c>
      <c r="S11" s="70" t="s">
        <v>233</v>
      </c>
      <c r="T11" s="62"/>
      <c r="U11" s="62"/>
      <c r="V11" s="52">
        <v>42776</v>
      </c>
      <c r="W11" s="164">
        <v>43008</v>
      </c>
      <c r="X11" s="177" t="s">
        <v>29</v>
      </c>
      <c r="Y11" s="54" t="s">
        <v>62</v>
      </c>
      <c r="Z11" s="149" t="str">
        <f t="shared" si="0"/>
        <v>INICIADA EN LA VIGENCIA 2017</v>
      </c>
      <c r="AA11" s="152" t="str">
        <f t="shared" si="1"/>
        <v>VENCIDA EN LA VIGENCIA 2017</v>
      </c>
      <c r="AB11" s="105" t="s">
        <v>708</v>
      </c>
      <c r="AC11" s="154" t="s">
        <v>154</v>
      </c>
      <c r="AD11" s="64" t="s">
        <v>709</v>
      </c>
      <c r="AE11" s="21" t="s">
        <v>260</v>
      </c>
      <c r="AF11" s="87" t="s">
        <v>703</v>
      </c>
      <c r="AG11" s="105" t="s">
        <v>704</v>
      </c>
      <c r="AH11" s="2" t="s">
        <v>38</v>
      </c>
      <c r="AI11" s="154" t="s">
        <v>65</v>
      </c>
      <c r="AJ11" s="151" t="s">
        <v>665</v>
      </c>
      <c r="AK11" s="81" t="s">
        <v>712</v>
      </c>
    </row>
    <row r="12" spans="1:39" s="7" customFormat="1" ht="40.5" customHeight="1" x14ac:dyDescent="0.2">
      <c r="A12" s="101">
        <v>6</v>
      </c>
      <c r="B12" s="50" t="s">
        <v>30</v>
      </c>
      <c r="C12" s="50" t="s">
        <v>169</v>
      </c>
      <c r="D12" s="50" t="s">
        <v>18</v>
      </c>
      <c r="E12" s="50" t="s">
        <v>400</v>
      </c>
      <c r="F12" s="50" t="s">
        <v>195</v>
      </c>
      <c r="G12" s="50" t="s">
        <v>41</v>
      </c>
      <c r="H12" s="52">
        <v>42734</v>
      </c>
      <c r="I12" s="54" t="s">
        <v>16</v>
      </c>
      <c r="J12" s="83" t="s">
        <v>209</v>
      </c>
      <c r="K12" s="103">
        <v>42776</v>
      </c>
      <c r="L12" s="63" t="s">
        <v>38</v>
      </c>
      <c r="M12" s="63" t="s">
        <v>136</v>
      </c>
      <c r="N12" s="63" t="s">
        <v>38</v>
      </c>
      <c r="O12" s="63" t="s">
        <v>136</v>
      </c>
      <c r="P12" s="63" t="s">
        <v>136</v>
      </c>
      <c r="Q12" s="58"/>
      <c r="R12" s="50" t="s">
        <v>13</v>
      </c>
      <c r="S12" s="58" t="s">
        <v>234</v>
      </c>
      <c r="T12" s="62"/>
      <c r="U12" s="62"/>
      <c r="V12" s="52">
        <v>42776</v>
      </c>
      <c r="W12" s="164">
        <v>43100</v>
      </c>
      <c r="X12" s="177" t="s">
        <v>29</v>
      </c>
      <c r="Y12" s="54" t="s">
        <v>62</v>
      </c>
      <c r="Z12" s="149" t="str">
        <f t="shared" si="0"/>
        <v>CERRADA</v>
      </c>
      <c r="AA12" s="152" t="str">
        <f t="shared" si="1"/>
        <v>CERRADA</v>
      </c>
      <c r="AB12" s="105" t="s">
        <v>713</v>
      </c>
      <c r="AC12" s="154" t="s">
        <v>153</v>
      </c>
      <c r="AD12" s="64" t="s">
        <v>714</v>
      </c>
      <c r="AE12" s="20" t="s">
        <v>715</v>
      </c>
      <c r="AF12" s="87" t="s">
        <v>716</v>
      </c>
      <c r="AG12" s="105" t="s">
        <v>717</v>
      </c>
      <c r="AH12" s="8" t="s">
        <v>37</v>
      </c>
      <c r="AI12" s="154" t="s">
        <v>40</v>
      </c>
      <c r="AJ12" s="151" t="s">
        <v>665</v>
      </c>
      <c r="AK12" s="81" t="s">
        <v>718</v>
      </c>
    </row>
    <row r="13" spans="1:39" s="7" customFormat="1" ht="40.5" customHeight="1" x14ac:dyDescent="0.2">
      <c r="A13" s="101">
        <v>7</v>
      </c>
      <c r="B13" s="50" t="s">
        <v>30</v>
      </c>
      <c r="C13" s="50" t="s">
        <v>169</v>
      </c>
      <c r="D13" s="50" t="s">
        <v>18</v>
      </c>
      <c r="E13" s="50" t="s">
        <v>400</v>
      </c>
      <c r="F13" s="50" t="s">
        <v>195</v>
      </c>
      <c r="G13" s="50" t="s">
        <v>41</v>
      </c>
      <c r="H13" s="52">
        <v>42734</v>
      </c>
      <c r="I13" s="54" t="s">
        <v>16</v>
      </c>
      <c r="J13" s="83" t="s">
        <v>209</v>
      </c>
      <c r="K13" s="103">
        <v>42776</v>
      </c>
      <c r="L13" s="63" t="s">
        <v>38</v>
      </c>
      <c r="M13" s="63" t="s">
        <v>136</v>
      </c>
      <c r="N13" s="63" t="s">
        <v>38</v>
      </c>
      <c r="O13" s="63" t="s">
        <v>136</v>
      </c>
      <c r="P13" s="63" t="s">
        <v>136</v>
      </c>
      <c r="Q13" s="58"/>
      <c r="R13" s="50" t="s">
        <v>14</v>
      </c>
      <c r="S13" s="58" t="s">
        <v>235</v>
      </c>
      <c r="T13" s="62"/>
      <c r="U13" s="62"/>
      <c r="V13" s="52">
        <v>42776</v>
      </c>
      <c r="W13" s="164">
        <v>43100</v>
      </c>
      <c r="X13" s="177" t="s">
        <v>29</v>
      </c>
      <c r="Y13" s="54" t="s">
        <v>62</v>
      </c>
      <c r="Z13" s="149" t="str">
        <f t="shared" si="0"/>
        <v>CERRADA</v>
      </c>
      <c r="AA13" s="152" t="str">
        <f t="shared" si="1"/>
        <v>CERRADA</v>
      </c>
      <c r="AB13" s="105" t="s">
        <v>713</v>
      </c>
      <c r="AC13" s="154" t="s">
        <v>153</v>
      </c>
      <c r="AD13" s="64" t="s">
        <v>719</v>
      </c>
      <c r="AE13" s="21" t="s">
        <v>720</v>
      </c>
      <c r="AF13" s="87" t="s">
        <v>716</v>
      </c>
      <c r="AG13" s="105" t="s">
        <v>721</v>
      </c>
      <c r="AH13" s="8" t="s">
        <v>37</v>
      </c>
      <c r="AI13" s="154" t="s">
        <v>40</v>
      </c>
      <c r="AJ13" s="151" t="s">
        <v>665</v>
      </c>
      <c r="AK13" s="183" t="s">
        <v>722</v>
      </c>
      <c r="AL13" s="184"/>
    </row>
    <row r="14" spans="1:39" s="7" customFormat="1" ht="40.5" customHeight="1" x14ac:dyDescent="0.2">
      <c r="A14" s="101">
        <v>8</v>
      </c>
      <c r="B14" s="50" t="s">
        <v>27</v>
      </c>
      <c r="C14" s="50" t="s">
        <v>170</v>
      </c>
      <c r="D14" s="50" t="s">
        <v>18</v>
      </c>
      <c r="E14" s="50" t="s">
        <v>400</v>
      </c>
      <c r="F14" s="50" t="s">
        <v>196</v>
      </c>
      <c r="G14" s="50" t="s">
        <v>204</v>
      </c>
      <c r="H14" s="52">
        <v>43025</v>
      </c>
      <c r="I14" s="54" t="s">
        <v>16</v>
      </c>
      <c r="J14" s="83" t="s">
        <v>210</v>
      </c>
      <c r="K14" s="103">
        <v>43222</v>
      </c>
      <c r="L14" s="63" t="s">
        <v>38</v>
      </c>
      <c r="M14" s="63" t="s">
        <v>136</v>
      </c>
      <c r="N14" s="63" t="s">
        <v>38</v>
      </c>
      <c r="O14" s="63" t="s">
        <v>136</v>
      </c>
      <c r="P14" s="63" t="s">
        <v>136</v>
      </c>
      <c r="Q14" s="58"/>
      <c r="R14" s="50" t="s">
        <v>13</v>
      </c>
      <c r="S14" s="58" t="s">
        <v>236</v>
      </c>
      <c r="T14" s="62"/>
      <c r="U14" s="62"/>
      <c r="V14" s="52">
        <v>43222</v>
      </c>
      <c r="W14" s="164">
        <v>43281</v>
      </c>
      <c r="X14" s="177" t="s">
        <v>27</v>
      </c>
      <c r="Y14" s="54" t="s">
        <v>59</v>
      </c>
      <c r="Z14" s="149" t="str">
        <f t="shared" si="0"/>
        <v>INICIADA EN LA VIGENCIA 2018</v>
      </c>
      <c r="AA14" s="152" t="str">
        <f t="shared" si="1"/>
        <v>VENCIDA EN LA VIGENCIA 2018</v>
      </c>
      <c r="AB14" s="105" t="s">
        <v>936</v>
      </c>
      <c r="AC14" s="154" t="s">
        <v>153</v>
      </c>
      <c r="AD14" s="115" t="s">
        <v>757</v>
      </c>
      <c r="AE14" s="20" t="s">
        <v>755</v>
      </c>
      <c r="AF14" s="87" t="s">
        <v>756</v>
      </c>
      <c r="AG14" s="105" t="s">
        <v>758</v>
      </c>
      <c r="AH14" s="8" t="s">
        <v>38</v>
      </c>
      <c r="AI14" s="154" t="s">
        <v>65</v>
      </c>
      <c r="AJ14" s="149" t="s">
        <v>665</v>
      </c>
      <c r="AK14" s="81" t="s">
        <v>759</v>
      </c>
    </row>
    <row r="15" spans="1:39" s="7" customFormat="1" ht="40.5" customHeight="1" x14ac:dyDescent="0.2">
      <c r="A15" s="101">
        <v>9</v>
      </c>
      <c r="B15" s="50" t="s">
        <v>36</v>
      </c>
      <c r="C15" s="50" t="s">
        <v>171</v>
      </c>
      <c r="D15" s="50" t="s">
        <v>18</v>
      </c>
      <c r="E15" s="50" t="s">
        <v>400</v>
      </c>
      <c r="F15" s="50" t="s">
        <v>197</v>
      </c>
      <c r="G15" s="50" t="s">
        <v>44</v>
      </c>
      <c r="H15" s="52">
        <v>43216</v>
      </c>
      <c r="I15" s="54" t="s">
        <v>16</v>
      </c>
      <c r="J15" s="83" t="s">
        <v>211</v>
      </c>
      <c r="K15" s="103">
        <v>43223</v>
      </c>
      <c r="L15" s="63" t="s">
        <v>38</v>
      </c>
      <c r="M15" s="63" t="s">
        <v>136</v>
      </c>
      <c r="N15" s="63" t="s">
        <v>38</v>
      </c>
      <c r="O15" s="63" t="s">
        <v>136</v>
      </c>
      <c r="P15" s="63" t="s">
        <v>136</v>
      </c>
      <c r="Q15" s="58" t="s">
        <v>277</v>
      </c>
      <c r="R15" s="50" t="s">
        <v>14</v>
      </c>
      <c r="S15" s="70" t="s">
        <v>237</v>
      </c>
      <c r="T15" s="62" t="s">
        <v>278</v>
      </c>
      <c r="U15" s="62" t="s">
        <v>279</v>
      </c>
      <c r="V15" s="52">
        <v>43223</v>
      </c>
      <c r="W15" s="164">
        <v>43343</v>
      </c>
      <c r="X15" s="177" t="s">
        <v>36</v>
      </c>
      <c r="Y15" s="54" t="s">
        <v>63</v>
      </c>
      <c r="Z15" s="149" t="str">
        <f t="shared" si="0"/>
        <v>INICIADA EN LA VIGENCIA 2018</v>
      </c>
      <c r="AA15" s="152" t="str">
        <f t="shared" si="1"/>
        <v>VENCIDA EN LA VIGENCIA 2018</v>
      </c>
      <c r="AB15" s="105" t="s">
        <v>864</v>
      </c>
      <c r="AC15" s="154" t="s">
        <v>154</v>
      </c>
      <c r="AD15" s="116" t="s">
        <v>931</v>
      </c>
      <c r="AE15" s="194" t="s">
        <v>390</v>
      </c>
      <c r="AF15" s="87" t="s">
        <v>391</v>
      </c>
      <c r="AG15" s="148" t="s">
        <v>865</v>
      </c>
      <c r="AH15" s="159" t="s">
        <v>38</v>
      </c>
      <c r="AI15" s="154" t="s">
        <v>65</v>
      </c>
      <c r="AJ15" s="149" t="s">
        <v>819</v>
      </c>
      <c r="AK15" s="183" t="s">
        <v>866</v>
      </c>
      <c r="AL15" s="195"/>
    </row>
    <row r="16" spans="1:39" ht="40.5" customHeight="1" x14ac:dyDescent="0.2">
      <c r="A16" s="101">
        <v>10</v>
      </c>
      <c r="B16" s="50" t="s">
        <v>22</v>
      </c>
      <c r="C16" s="50" t="s">
        <v>172</v>
      </c>
      <c r="D16" s="50" t="s">
        <v>18</v>
      </c>
      <c r="E16" s="111" t="s">
        <v>193</v>
      </c>
      <c r="F16" s="50" t="s">
        <v>658</v>
      </c>
      <c r="G16" s="50" t="s">
        <v>205</v>
      </c>
      <c r="H16" s="52">
        <v>43600</v>
      </c>
      <c r="I16" s="54" t="s">
        <v>16</v>
      </c>
      <c r="J16" s="83" t="s">
        <v>213</v>
      </c>
      <c r="K16" s="103">
        <v>43623</v>
      </c>
      <c r="L16" s="63" t="s">
        <v>38</v>
      </c>
      <c r="M16" s="63" t="s">
        <v>136</v>
      </c>
      <c r="N16" s="63" t="s">
        <v>38</v>
      </c>
      <c r="O16" s="63" t="s">
        <v>136</v>
      </c>
      <c r="P16" s="63" t="s">
        <v>136</v>
      </c>
      <c r="Q16" s="58" t="s">
        <v>280</v>
      </c>
      <c r="R16" s="50" t="s">
        <v>13</v>
      </c>
      <c r="S16" s="70" t="s">
        <v>238</v>
      </c>
      <c r="T16" s="62" t="s">
        <v>281</v>
      </c>
      <c r="U16" s="62" t="s">
        <v>282</v>
      </c>
      <c r="V16" s="52">
        <v>43617</v>
      </c>
      <c r="W16" s="164">
        <v>43830</v>
      </c>
      <c r="X16" s="177" t="s">
        <v>22</v>
      </c>
      <c r="Y16" s="54" t="s">
        <v>53</v>
      </c>
      <c r="Z16" s="149" t="str">
        <f t="shared" si="0"/>
        <v>INICIADA EN LA VIGENCIA 2019</v>
      </c>
      <c r="AA16" s="152" t="str">
        <f t="shared" si="1"/>
        <v>VENCIDA EN LA VIGENCIA 2019</v>
      </c>
      <c r="AB16" s="105" t="s">
        <v>381</v>
      </c>
      <c r="AC16" s="154" t="s">
        <v>153</v>
      </c>
      <c r="AD16" s="64" t="s">
        <v>382</v>
      </c>
      <c r="AE16" s="190" t="s">
        <v>383</v>
      </c>
      <c r="AF16" s="87" t="s">
        <v>266</v>
      </c>
      <c r="AG16" s="105" t="s">
        <v>817</v>
      </c>
      <c r="AH16" s="2" t="s">
        <v>38</v>
      </c>
      <c r="AI16" s="154" t="s">
        <v>65</v>
      </c>
      <c r="AJ16" s="149" t="s">
        <v>819</v>
      </c>
      <c r="AK16" s="183" t="s">
        <v>818</v>
      </c>
    </row>
    <row r="17" spans="1:38" ht="40.5" customHeight="1" x14ac:dyDescent="0.2">
      <c r="A17" s="101">
        <v>11</v>
      </c>
      <c r="B17" s="50" t="s">
        <v>26</v>
      </c>
      <c r="C17" s="50" t="s">
        <v>173</v>
      </c>
      <c r="D17" s="50" t="s">
        <v>18</v>
      </c>
      <c r="E17" s="50" t="s">
        <v>400</v>
      </c>
      <c r="F17" s="50" t="s">
        <v>198</v>
      </c>
      <c r="G17" s="50" t="s">
        <v>44</v>
      </c>
      <c r="H17" s="52">
        <v>43613</v>
      </c>
      <c r="I17" s="54" t="s">
        <v>16</v>
      </c>
      <c r="J17" s="170" t="s">
        <v>214</v>
      </c>
      <c r="K17" s="103">
        <v>43616</v>
      </c>
      <c r="L17" s="63" t="s">
        <v>38</v>
      </c>
      <c r="M17" s="63" t="s">
        <v>136</v>
      </c>
      <c r="N17" s="63" t="s">
        <v>38</v>
      </c>
      <c r="O17" s="63" t="s">
        <v>136</v>
      </c>
      <c r="P17" s="63" t="s">
        <v>136</v>
      </c>
      <c r="Q17" s="58" t="s">
        <v>283</v>
      </c>
      <c r="R17" s="50" t="s">
        <v>13</v>
      </c>
      <c r="S17" s="58" t="s">
        <v>239</v>
      </c>
      <c r="T17" s="62" t="s">
        <v>284</v>
      </c>
      <c r="U17" s="62" t="s">
        <v>285</v>
      </c>
      <c r="V17" s="52">
        <v>43626</v>
      </c>
      <c r="W17" s="164">
        <v>43747</v>
      </c>
      <c r="X17" s="50" t="s">
        <v>26</v>
      </c>
      <c r="Y17" s="54" t="s">
        <v>58</v>
      </c>
      <c r="Z17" s="149" t="str">
        <f t="shared" si="0"/>
        <v>CERRADA</v>
      </c>
      <c r="AA17" s="152" t="str">
        <f t="shared" si="1"/>
        <v>CERRADA</v>
      </c>
      <c r="AB17" s="105" t="s">
        <v>667</v>
      </c>
      <c r="AC17" s="154" t="s">
        <v>153</v>
      </c>
      <c r="AD17" s="64" t="s">
        <v>666</v>
      </c>
      <c r="AE17" s="20" t="s">
        <v>374</v>
      </c>
      <c r="AF17" s="87" t="s">
        <v>375</v>
      </c>
      <c r="AG17" s="105" t="s">
        <v>664</v>
      </c>
      <c r="AH17" s="159" t="s">
        <v>38</v>
      </c>
      <c r="AI17" s="154" t="s">
        <v>40</v>
      </c>
      <c r="AJ17" s="149" t="s">
        <v>665</v>
      </c>
      <c r="AK17" s="81" t="s">
        <v>675</v>
      </c>
    </row>
    <row r="18" spans="1:38" ht="40.5" customHeight="1" x14ac:dyDescent="0.2">
      <c r="A18" s="101">
        <v>12</v>
      </c>
      <c r="B18" s="50" t="s">
        <v>26</v>
      </c>
      <c r="C18" s="50" t="s">
        <v>173</v>
      </c>
      <c r="D18" s="50" t="s">
        <v>18</v>
      </c>
      <c r="E18" s="50" t="s">
        <v>400</v>
      </c>
      <c r="F18" s="50" t="s">
        <v>198</v>
      </c>
      <c r="G18" s="50" t="s">
        <v>44</v>
      </c>
      <c r="H18" s="52">
        <v>43613</v>
      </c>
      <c r="I18" s="54" t="s">
        <v>16</v>
      </c>
      <c r="J18" s="170" t="s">
        <v>214</v>
      </c>
      <c r="K18" s="103">
        <v>43616</v>
      </c>
      <c r="L18" s="63" t="s">
        <v>38</v>
      </c>
      <c r="M18" s="63" t="s">
        <v>136</v>
      </c>
      <c r="N18" s="63" t="s">
        <v>38</v>
      </c>
      <c r="O18" s="63" t="s">
        <v>136</v>
      </c>
      <c r="P18" s="63" t="s">
        <v>136</v>
      </c>
      <c r="Q18" s="58" t="s">
        <v>283</v>
      </c>
      <c r="R18" s="50" t="s">
        <v>14</v>
      </c>
      <c r="S18" s="58" t="s">
        <v>240</v>
      </c>
      <c r="T18" s="62" t="s">
        <v>286</v>
      </c>
      <c r="U18" s="62" t="s">
        <v>287</v>
      </c>
      <c r="V18" s="52">
        <v>43647</v>
      </c>
      <c r="W18" s="164">
        <v>43830</v>
      </c>
      <c r="X18" s="50" t="s">
        <v>26</v>
      </c>
      <c r="Y18" s="54" t="s">
        <v>58</v>
      </c>
      <c r="Z18" s="149" t="str">
        <f t="shared" si="0"/>
        <v>CERRADA</v>
      </c>
      <c r="AA18" s="152" t="str">
        <f t="shared" si="1"/>
        <v>CERRADA</v>
      </c>
      <c r="AB18" s="105" t="s">
        <v>667</v>
      </c>
      <c r="AC18" s="154" t="s">
        <v>153</v>
      </c>
      <c r="AD18" s="64" t="s">
        <v>670</v>
      </c>
      <c r="AE18" s="20" t="s">
        <v>376</v>
      </c>
      <c r="AF18" s="87" t="s">
        <v>377</v>
      </c>
      <c r="AG18" s="105" t="s">
        <v>664</v>
      </c>
      <c r="AH18" s="159" t="s">
        <v>38</v>
      </c>
      <c r="AI18" s="154" t="s">
        <v>40</v>
      </c>
      <c r="AJ18" s="149" t="s">
        <v>665</v>
      </c>
      <c r="AK18" s="81" t="s">
        <v>676</v>
      </c>
    </row>
    <row r="19" spans="1:38" ht="40.5" customHeight="1" x14ac:dyDescent="0.2">
      <c r="A19" s="101">
        <v>13</v>
      </c>
      <c r="B19" s="50" t="s">
        <v>30</v>
      </c>
      <c r="C19" s="50" t="s">
        <v>174</v>
      </c>
      <c r="D19" s="50" t="s">
        <v>18</v>
      </c>
      <c r="E19" s="50" t="s">
        <v>400</v>
      </c>
      <c r="F19" s="50" t="s">
        <v>198</v>
      </c>
      <c r="G19" s="50" t="s">
        <v>44</v>
      </c>
      <c r="H19" s="52">
        <v>43613</v>
      </c>
      <c r="I19" s="54" t="s">
        <v>16</v>
      </c>
      <c r="J19" s="170" t="s">
        <v>215</v>
      </c>
      <c r="K19" s="103">
        <v>43614</v>
      </c>
      <c r="L19" s="63" t="s">
        <v>38</v>
      </c>
      <c r="M19" s="63" t="s">
        <v>136</v>
      </c>
      <c r="N19" s="63" t="s">
        <v>38</v>
      </c>
      <c r="O19" s="63" t="s">
        <v>136</v>
      </c>
      <c r="P19" s="63" t="s">
        <v>136</v>
      </c>
      <c r="Q19" s="58" t="s">
        <v>288</v>
      </c>
      <c r="R19" s="50" t="s">
        <v>14</v>
      </c>
      <c r="S19" s="70" t="s">
        <v>241</v>
      </c>
      <c r="T19" s="62" t="s">
        <v>289</v>
      </c>
      <c r="U19" s="62" t="s">
        <v>290</v>
      </c>
      <c r="V19" s="52">
        <v>43648</v>
      </c>
      <c r="W19" s="164">
        <v>43861</v>
      </c>
      <c r="X19" s="177" t="s">
        <v>30</v>
      </c>
      <c r="Y19" s="54" t="s">
        <v>61</v>
      </c>
      <c r="Z19" s="149" t="str">
        <f t="shared" si="0"/>
        <v>CERRADA</v>
      </c>
      <c r="AA19" s="152" t="str">
        <f t="shared" si="1"/>
        <v>CERRADA</v>
      </c>
      <c r="AB19" s="105" t="s">
        <v>875</v>
      </c>
      <c r="AC19" s="154" t="s">
        <v>153</v>
      </c>
      <c r="AD19" s="64" t="s">
        <v>373</v>
      </c>
      <c r="AE19" s="182" t="s">
        <v>876</v>
      </c>
      <c r="AF19" s="87" t="s">
        <v>874</v>
      </c>
      <c r="AG19" s="105" t="s">
        <v>877</v>
      </c>
      <c r="AH19" s="159" t="s">
        <v>37</v>
      </c>
      <c r="AI19" s="154" t="s">
        <v>40</v>
      </c>
      <c r="AJ19" s="149" t="s">
        <v>819</v>
      </c>
      <c r="AK19" s="183" t="s">
        <v>878</v>
      </c>
    </row>
    <row r="20" spans="1:38" ht="40.5" customHeight="1" x14ac:dyDescent="0.2">
      <c r="A20" s="101">
        <v>14</v>
      </c>
      <c r="B20" s="50" t="s">
        <v>22</v>
      </c>
      <c r="C20" s="111" t="s">
        <v>175</v>
      </c>
      <c r="D20" s="50" t="s">
        <v>18</v>
      </c>
      <c r="E20" s="50" t="s">
        <v>400</v>
      </c>
      <c r="F20" s="50" t="s">
        <v>198</v>
      </c>
      <c r="G20" s="50" t="s">
        <v>42</v>
      </c>
      <c r="H20" s="52">
        <v>43613</v>
      </c>
      <c r="I20" s="55" t="s">
        <v>16</v>
      </c>
      <c r="J20" s="169" t="s">
        <v>216</v>
      </c>
      <c r="K20" s="103">
        <v>43615</v>
      </c>
      <c r="L20" s="63" t="s">
        <v>38</v>
      </c>
      <c r="M20" s="63" t="s">
        <v>136</v>
      </c>
      <c r="N20" s="63" t="s">
        <v>38</v>
      </c>
      <c r="O20" s="63" t="s">
        <v>136</v>
      </c>
      <c r="P20" s="63" t="s">
        <v>136</v>
      </c>
      <c r="Q20" s="58" t="s">
        <v>291</v>
      </c>
      <c r="R20" s="50" t="s">
        <v>14</v>
      </c>
      <c r="S20" s="117" t="s">
        <v>242</v>
      </c>
      <c r="T20" s="58" t="s">
        <v>292</v>
      </c>
      <c r="U20" s="62" t="s">
        <v>293</v>
      </c>
      <c r="V20" s="52">
        <v>43617</v>
      </c>
      <c r="W20" s="164">
        <v>43677</v>
      </c>
      <c r="X20" s="178" t="s">
        <v>22</v>
      </c>
      <c r="Y20" s="54" t="s">
        <v>53</v>
      </c>
      <c r="Z20" s="149" t="str">
        <f t="shared" si="0"/>
        <v>INICIADA EN LA VIGENCIA 2019</v>
      </c>
      <c r="AA20" s="152" t="str">
        <f t="shared" si="1"/>
        <v>VENCIDA EN LA VIGENCIA 2019</v>
      </c>
      <c r="AB20" s="105" t="s">
        <v>381</v>
      </c>
      <c r="AC20" s="154" t="s">
        <v>153</v>
      </c>
      <c r="AD20" s="64" t="s">
        <v>259</v>
      </c>
      <c r="AE20" s="190" t="s">
        <v>262</v>
      </c>
      <c r="AF20" s="87" t="s">
        <v>266</v>
      </c>
      <c r="AG20" s="105" t="s">
        <v>820</v>
      </c>
      <c r="AH20" s="8" t="s">
        <v>38</v>
      </c>
      <c r="AI20" s="154" t="s">
        <v>65</v>
      </c>
      <c r="AJ20" s="149" t="s">
        <v>819</v>
      </c>
      <c r="AK20" s="183" t="s">
        <v>821</v>
      </c>
    </row>
    <row r="21" spans="1:38" ht="40.5" customHeight="1" x14ac:dyDescent="0.2">
      <c r="A21" s="101">
        <v>15</v>
      </c>
      <c r="B21" s="50" t="s">
        <v>24</v>
      </c>
      <c r="C21" s="50" t="s">
        <v>176</v>
      </c>
      <c r="D21" s="50" t="s">
        <v>18</v>
      </c>
      <c r="E21" s="50" t="s">
        <v>400</v>
      </c>
      <c r="F21" s="50" t="s">
        <v>198</v>
      </c>
      <c r="G21" s="50" t="s">
        <v>44</v>
      </c>
      <c r="H21" s="52">
        <v>43613</v>
      </c>
      <c r="I21" s="55" t="s">
        <v>16</v>
      </c>
      <c r="J21" s="169" t="s">
        <v>217</v>
      </c>
      <c r="K21" s="103">
        <v>43616</v>
      </c>
      <c r="L21" s="63" t="s">
        <v>38</v>
      </c>
      <c r="M21" s="63" t="s">
        <v>136</v>
      </c>
      <c r="N21" s="63" t="s">
        <v>38</v>
      </c>
      <c r="O21" s="63" t="s">
        <v>136</v>
      </c>
      <c r="P21" s="63" t="s">
        <v>136</v>
      </c>
      <c r="Q21" s="58" t="s">
        <v>294</v>
      </c>
      <c r="R21" s="50" t="s">
        <v>14</v>
      </c>
      <c r="S21" s="50" t="s">
        <v>243</v>
      </c>
      <c r="T21" s="58" t="s">
        <v>295</v>
      </c>
      <c r="U21" s="62" t="s">
        <v>296</v>
      </c>
      <c r="V21" s="52">
        <v>43617</v>
      </c>
      <c r="W21" s="164">
        <v>43830</v>
      </c>
      <c r="X21" s="55" t="s">
        <v>24</v>
      </c>
      <c r="Y21" s="54" t="s">
        <v>99</v>
      </c>
      <c r="Z21" s="149" t="str">
        <f t="shared" si="0"/>
        <v>CERRADA</v>
      </c>
      <c r="AA21" s="152" t="str">
        <f t="shared" si="1"/>
        <v>CERRADA</v>
      </c>
      <c r="AB21" s="105" t="s">
        <v>679</v>
      </c>
      <c r="AC21" s="154" t="s">
        <v>153</v>
      </c>
      <c r="AD21" s="64" t="s">
        <v>681</v>
      </c>
      <c r="AE21" s="20" t="s">
        <v>263</v>
      </c>
      <c r="AF21" s="87" t="s">
        <v>267</v>
      </c>
      <c r="AG21" s="105" t="s">
        <v>682</v>
      </c>
      <c r="AH21" s="159" t="s">
        <v>38</v>
      </c>
      <c r="AI21" s="154" t="s">
        <v>40</v>
      </c>
      <c r="AJ21" s="149" t="s">
        <v>665</v>
      </c>
      <c r="AK21" s="81" t="s">
        <v>680</v>
      </c>
    </row>
    <row r="22" spans="1:38" ht="40.5" customHeight="1" x14ac:dyDescent="0.2">
      <c r="A22" s="101">
        <v>16</v>
      </c>
      <c r="B22" s="51" t="s">
        <v>34</v>
      </c>
      <c r="C22" s="51" t="s">
        <v>177</v>
      </c>
      <c r="D22" s="51" t="s">
        <v>18</v>
      </c>
      <c r="E22" s="51" t="s">
        <v>400</v>
      </c>
      <c r="F22" s="50" t="s">
        <v>198</v>
      </c>
      <c r="G22" s="51" t="s">
        <v>44</v>
      </c>
      <c r="H22" s="52">
        <v>43613</v>
      </c>
      <c r="I22" s="56" t="s">
        <v>16</v>
      </c>
      <c r="J22" s="171" t="s">
        <v>218</v>
      </c>
      <c r="K22" s="104">
        <v>43615</v>
      </c>
      <c r="L22" s="63" t="s">
        <v>38</v>
      </c>
      <c r="M22" s="63" t="s">
        <v>136</v>
      </c>
      <c r="N22" s="63" t="s">
        <v>38</v>
      </c>
      <c r="O22" s="63" t="s">
        <v>136</v>
      </c>
      <c r="P22" s="63" t="s">
        <v>136</v>
      </c>
      <c r="Q22" s="51" t="s">
        <v>297</v>
      </c>
      <c r="R22" s="51" t="s">
        <v>14</v>
      </c>
      <c r="S22" s="196" t="s">
        <v>244</v>
      </c>
      <c r="T22" s="59" t="s">
        <v>298</v>
      </c>
      <c r="U22" s="59" t="s">
        <v>299</v>
      </c>
      <c r="V22" s="53">
        <v>43615</v>
      </c>
      <c r="W22" s="113">
        <v>43830</v>
      </c>
      <c r="X22" s="179" t="s">
        <v>34</v>
      </c>
      <c r="Y22" s="56" t="s">
        <v>83</v>
      </c>
      <c r="Z22" s="149" t="str">
        <f t="shared" si="0"/>
        <v>CERRADA</v>
      </c>
      <c r="AA22" s="152" t="str">
        <f t="shared" si="1"/>
        <v>CERRADA</v>
      </c>
      <c r="AB22" s="105" t="s">
        <v>904</v>
      </c>
      <c r="AC22" s="154" t="s">
        <v>153</v>
      </c>
      <c r="AD22" s="117" t="s">
        <v>905</v>
      </c>
      <c r="AE22" s="182" t="s">
        <v>906</v>
      </c>
      <c r="AF22" s="87" t="s">
        <v>907</v>
      </c>
      <c r="AG22" s="105" t="s">
        <v>908</v>
      </c>
      <c r="AH22" s="8" t="s">
        <v>37</v>
      </c>
      <c r="AI22" s="154" t="s">
        <v>40</v>
      </c>
      <c r="AJ22" s="149" t="s">
        <v>819</v>
      </c>
      <c r="AK22" s="183" t="s">
        <v>909</v>
      </c>
    </row>
    <row r="23" spans="1:38" ht="40.5" customHeight="1" x14ac:dyDescent="0.2">
      <c r="A23" s="101">
        <v>17</v>
      </c>
      <c r="B23" s="8" t="s">
        <v>36</v>
      </c>
      <c r="C23" s="8" t="s">
        <v>178</v>
      </c>
      <c r="D23" s="51" t="s">
        <v>18</v>
      </c>
      <c r="E23" s="51" t="s">
        <v>400</v>
      </c>
      <c r="F23" s="50" t="s">
        <v>198</v>
      </c>
      <c r="G23" s="51" t="s">
        <v>44</v>
      </c>
      <c r="H23" s="52">
        <v>43613</v>
      </c>
      <c r="I23" s="56" t="s">
        <v>16</v>
      </c>
      <c r="J23" s="172" t="s">
        <v>219</v>
      </c>
      <c r="K23" s="105">
        <v>43622</v>
      </c>
      <c r="L23" s="63" t="s">
        <v>38</v>
      </c>
      <c r="M23" s="63" t="s">
        <v>136</v>
      </c>
      <c r="N23" s="63" t="s">
        <v>38</v>
      </c>
      <c r="O23" s="63" t="s">
        <v>136</v>
      </c>
      <c r="P23" s="63" t="s">
        <v>136</v>
      </c>
      <c r="Q23" s="21" t="s">
        <v>300</v>
      </c>
      <c r="R23" s="8" t="s">
        <v>14</v>
      </c>
      <c r="S23" s="182" t="s">
        <v>245</v>
      </c>
      <c r="T23" s="10" t="s">
        <v>301</v>
      </c>
      <c r="U23" s="8" t="s">
        <v>136</v>
      </c>
      <c r="V23" s="11">
        <v>43709</v>
      </c>
      <c r="W23" s="165">
        <v>43738</v>
      </c>
      <c r="X23" s="180" t="s">
        <v>36</v>
      </c>
      <c r="Y23" s="54" t="s">
        <v>63</v>
      </c>
      <c r="Z23" s="149" t="str">
        <f t="shared" si="0"/>
        <v>INICIADA EN LA VIGENCIA 2019</v>
      </c>
      <c r="AA23" s="152" t="str">
        <f t="shared" si="1"/>
        <v>VENCIDA EN LA VIGENCIA 2019</v>
      </c>
      <c r="AB23" s="105" t="s">
        <v>867</v>
      </c>
      <c r="AC23" s="154" t="s">
        <v>154</v>
      </c>
      <c r="AD23" s="64" t="s">
        <v>932</v>
      </c>
      <c r="AE23" s="182" t="s">
        <v>392</v>
      </c>
      <c r="AF23" s="87" t="s">
        <v>393</v>
      </c>
      <c r="AG23" s="105" t="s">
        <v>868</v>
      </c>
      <c r="AH23" s="2" t="s">
        <v>38</v>
      </c>
      <c r="AI23" s="154" t="s">
        <v>65</v>
      </c>
      <c r="AJ23" s="149" t="s">
        <v>819</v>
      </c>
      <c r="AK23" s="183" t="s">
        <v>869</v>
      </c>
      <c r="AL23" s="195"/>
    </row>
    <row r="24" spans="1:38" ht="40.5" customHeight="1" x14ac:dyDescent="0.2">
      <c r="A24" s="101">
        <v>18</v>
      </c>
      <c r="B24" s="8" t="s">
        <v>36</v>
      </c>
      <c r="C24" s="8" t="s">
        <v>178</v>
      </c>
      <c r="D24" s="51" t="s">
        <v>18</v>
      </c>
      <c r="E24" s="51" t="s">
        <v>400</v>
      </c>
      <c r="F24" s="50" t="s">
        <v>198</v>
      </c>
      <c r="G24" s="51" t="s">
        <v>44</v>
      </c>
      <c r="H24" s="52">
        <v>43613</v>
      </c>
      <c r="I24" s="56" t="s">
        <v>16</v>
      </c>
      <c r="J24" s="172" t="s">
        <v>219</v>
      </c>
      <c r="K24" s="105">
        <v>43623</v>
      </c>
      <c r="L24" s="63" t="s">
        <v>38</v>
      </c>
      <c r="M24" s="63" t="s">
        <v>136</v>
      </c>
      <c r="N24" s="63" t="s">
        <v>38</v>
      </c>
      <c r="O24" s="63" t="s">
        <v>136</v>
      </c>
      <c r="P24" s="63" t="s">
        <v>136</v>
      </c>
      <c r="Q24" s="21" t="s">
        <v>300</v>
      </c>
      <c r="R24" s="8" t="s">
        <v>14</v>
      </c>
      <c r="S24" s="20" t="s">
        <v>246</v>
      </c>
      <c r="T24" s="10" t="s">
        <v>301</v>
      </c>
      <c r="U24" s="8" t="s">
        <v>136</v>
      </c>
      <c r="V24" s="11">
        <v>43709</v>
      </c>
      <c r="W24" s="165">
        <v>43753</v>
      </c>
      <c r="X24" s="180" t="s">
        <v>36</v>
      </c>
      <c r="Y24" s="54" t="s">
        <v>63</v>
      </c>
      <c r="Z24" s="149" t="str">
        <f t="shared" si="0"/>
        <v>INICIADA EN LA VIGENCIA 2019</v>
      </c>
      <c r="AA24" s="152" t="str">
        <f t="shared" si="1"/>
        <v>VENCIDA EN LA VIGENCIA 2019</v>
      </c>
      <c r="AB24" s="105" t="s">
        <v>867</v>
      </c>
      <c r="AC24" s="154" t="s">
        <v>154</v>
      </c>
      <c r="AD24" s="64" t="s">
        <v>933</v>
      </c>
      <c r="AE24" s="182" t="s">
        <v>392</v>
      </c>
      <c r="AF24" s="87" t="s">
        <v>393</v>
      </c>
      <c r="AG24" s="105" t="s">
        <v>868</v>
      </c>
      <c r="AH24" s="2" t="s">
        <v>38</v>
      </c>
      <c r="AI24" s="154" t="s">
        <v>65</v>
      </c>
      <c r="AJ24" s="149" t="s">
        <v>819</v>
      </c>
      <c r="AK24" s="183" t="s">
        <v>870</v>
      </c>
      <c r="AL24" s="195"/>
    </row>
    <row r="25" spans="1:38" ht="40.5" customHeight="1" x14ac:dyDescent="0.2">
      <c r="A25" s="101">
        <v>19</v>
      </c>
      <c r="B25" s="8" t="s">
        <v>31</v>
      </c>
      <c r="C25" s="8" t="s">
        <v>399</v>
      </c>
      <c r="D25" s="51" t="s">
        <v>19</v>
      </c>
      <c r="E25" s="51" t="s">
        <v>563</v>
      </c>
      <c r="F25" s="8" t="s">
        <v>199</v>
      </c>
      <c r="G25" s="51" t="s">
        <v>44</v>
      </c>
      <c r="H25" s="11">
        <v>43593</v>
      </c>
      <c r="I25" s="56" t="s">
        <v>16</v>
      </c>
      <c r="J25" s="132" t="s">
        <v>268</v>
      </c>
      <c r="K25" s="105">
        <v>43602</v>
      </c>
      <c r="L25" s="63" t="s">
        <v>38</v>
      </c>
      <c r="M25" s="63" t="s">
        <v>136</v>
      </c>
      <c r="N25" s="63" t="s">
        <v>38</v>
      </c>
      <c r="O25" s="63" t="s">
        <v>136</v>
      </c>
      <c r="P25" s="63" t="s">
        <v>136</v>
      </c>
      <c r="Q25" s="10" t="s">
        <v>302</v>
      </c>
      <c r="R25" s="8" t="s">
        <v>14</v>
      </c>
      <c r="S25" s="8" t="s">
        <v>303</v>
      </c>
      <c r="T25" s="10" t="s">
        <v>304</v>
      </c>
      <c r="U25" s="10" t="s">
        <v>305</v>
      </c>
      <c r="V25" s="11">
        <v>43832</v>
      </c>
      <c r="W25" s="165">
        <v>44196</v>
      </c>
      <c r="X25" s="8" t="s">
        <v>31</v>
      </c>
      <c r="Y25" s="54" t="s">
        <v>62</v>
      </c>
      <c r="Z25" s="149" t="str">
        <f t="shared" si="0"/>
        <v>INICIADA EN LA VIGENCIA 2020</v>
      </c>
      <c r="AA25" s="152" t="str">
        <f t="shared" si="1"/>
        <v>SIN VENCER</v>
      </c>
      <c r="AB25" s="105">
        <v>43942</v>
      </c>
      <c r="AC25" s="154" t="s">
        <v>154</v>
      </c>
      <c r="AD25" s="64" t="s">
        <v>696</v>
      </c>
      <c r="AE25" s="20" t="s">
        <v>694</v>
      </c>
      <c r="AF25" s="87" t="s">
        <v>265</v>
      </c>
      <c r="AG25" s="105" t="s">
        <v>699</v>
      </c>
      <c r="AH25" s="2" t="s">
        <v>38</v>
      </c>
      <c r="AI25" s="154" t="s">
        <v>66</v>
      </c>
      <c r="AJ25" s="149" t="s">
        <v>665</v>
      </c>
      <c r="AK25" s="81" t="s">
        <v>700</v>
      </c>
    </row>
    <row r="26" spans="1:38" ht="40.5" customHeight="1" x14ac:dyDescent="0.2">
      <c r="A26" s="101">
        <v>20</v>
      </c>
      <c r="B26" s="8" t="s">
        <v>34</v>
      </c>
      <c r="C26" s="114" t="s">
        <v>179</v>
      </c>
      <c r="D26" s="8" t="s">
        <v>18</v>
      </c>
      <c r="E26" s="112" t="s">
        <v>194</v>
      </c>
      <c r="F26" s="8" t="s">
        <v>200</v>
      </c>
      <c r="G26" s="8" t="s">
        <v>42</v>
      </c>
      <c r="H26" s="11">
        <v>43648</v>
      </c>
      <c r="I26" s="9" t="s">
        <v>47</v>
      </c>
      <c r="J26" s="132" t="s">
        <v>220</v>
      </c>
      <c r="K26" s="105">
        <v>43662</v>
      </c>
      <c r="L26" s="63" t="s">
        <v>38</v>
      </c>
      <c r="M26" s="63" t="s">
        <v>136</v>
      </c>
      <c r="N26" s="63" t="s">
        <v>38</v>
      </c>
      <c r="O26" s="63" t="s">
        <v>136</v>
      </c>
      <c r="P26" s="69" t="s">
        <v>136</v>
      </c>
      <c r="Q26" s="21" t="s">
        <v>306</v>
      </c>
      <c r="R26" s="8" t="s">
        <v>15</v>
      </c>
      <c r="S26" s="159" t="s">
        <v>247</v>
      </c>
      <c r="T26" s="8" t="s">
        <v>307</v>
      </c>
      <c r="U26" s="8" t="s">
        <v>308</v>
      </c>
      <c r="V26" s="11">
        <v>43662</v>
      </c>
      <c r="W26" s="165">
        <v>43769</v>
      </c>
      <c r="X26" s="180" t="s">
        <v>34</v>
      </c>
      <c r="Y26" s="9" t="s">
        <v>83</v>
      </c>
      <c r="Z26" s="149" t="str">
        <f t="shared" si="0"/>
        <v>CERRADA</v>
      </c>
      <c r="AA26" s="152" t="str">
        <f t="shared" si="1"/>
        <v>CERRADA</v>
      </c>
      <c r="AB26" s="84" t="s">
        <v>910</v>
      </c>
      <c r="AC26" s="154" t="s">
        <v>153</v>
      </c>
      <c r="AD26" s="116" t="s">
        <v>911</v>
      </c>
      <c r="AE26" s="197" t="s">
        <v>912</v>
      </c>
      <c r="AF26" s="87" t="s">
        <v>907</v>
      </c>
      <c r="AG26" s="148" t="s">
        <v>913</v>
      </c>
      <c r="AH26" s="8" t="s">
        <v>37</v>
      </c>
      <c r="AI26" s="154" t="s">
        <v>40</v>
      </c>
      <c r="AJ26" s="149" t="s">
        <v>819</v>
      </c>
      <c r="AK26" s="183" t="s">
        <v>914</v>
      </c>
    </row>
    <row r="27" spans="1:38" ht="40.5" customHeight="1" x14ac:dyDescent="0.2">
      <c r="A27" s="101">
        <v>21</v>
      </c>
      <c r="B27" s="8" t="s">
        <v>29</v>
      </c>
      <c r="C27" s="8" t="s">
        <v>180</v>
      </c>
      <c r="D27" s="8" t="s">
        <v>18</v>
      </c>
      <c r="E27" s="112" t="s">
        <v>194</v>
      </c>
      <c r="F27" s="8" t="s">
        <v>200</v>
      </c>
      <c r="G27" s="8" t="s">
        <v>42</v>
      </c>
      <c r="H27" s="11">
        <v>43648</v>
      </c>
      <c r="I27" s="9" t="s">
        <v>16</v>
      </c>
      <c r="J27" s="133" t="s">
        <v>662</v>
      </c>
      <c r="K27" s="105">
        <v>43663</v>
      </c>
      <c r="L27" s="63" t="s">
        <v>38</v>
      </c>
      <c r="M27" s="63" t="s">
        <v>136</v>
      </c>
      <c r="N27" s="63" t="s">
        <v>38</v>
      </c>
      <c r="O27" s="63" t="s">
        <v>136</v>
      </c>
      <c r="P27" s="63" t="s">
        <v>136</v>
      </c>
      <c r="Q27" s="20" t="s">
        <v>310</v>
      </c>
      <c r="R27" s="8" t="s">
        <v>14</v>
      </c>
      <c r="S27" s="20" t="s">
        <v>248</v>
      </c>
      <c r="T27" s="8" t="s">
        <v>311</v>
      </c>
      <c r="U27" s="8" t="s">
        <v>312</v>
      </c>
      <c r="V27" s="11">
        <v>43663</v>
      </c>
      <c r="W27" s="165">
        <v>43799</v>
      </c>
      <c r="X27" s="180" t="s">
        <v>29</v>
      </c>
      <c r="Y27" s="54" t="s">
        <v>62</v>
      </c>
      <c r="Z27" s="149" t="str">
        <f t="shared" si="0"/>
        <v>INICIADA EN LA VIGENCIA 2019</v>
      </c>
      <c r="AA27" s="152" t="str">
        <f t="shared" si="1"/>
        <v>VENCIDA EN LA VIGENCIA 2019</v>
      </c>
      <c r="AB27" s="105" t="s">
        <v>723</v>
      </c>
      <c r="AC27" s="154" t="s">
        <v>154</v>
      </c>
      <c r="AD27" s="65" t="s">
        <v>728</v>
      </c>
      <c r="AE27" s="21" t="s">
        <v>724</v>
      </c>
      <c r="AF27" s="87" t="s">
        <v>265</v>
      </c>
      <c r="AG27" s="105" t="s">
        <v>725</v>
      </c>
      <c r="AH27" s="159" t="s">
        <v>38</v>
      </c>
      <c r="AI27" s="154" t="s">
        <v>65</v>
      </c>
      <c r="AJ27" s="151" t="s">
        <v>665</v>
      </c>
      <c r="AK27" s="81" t="s">
        <v>726</v>
      </c>
    </row>
    <row r="28" spans="1:38" ht="40.5" customHeight="1" x14ac:dyDescent="0.2">
      <c r="A28" s="101">
        <v>22</v>
      </c>
      <c r="B28" s="8" t="s">
        <v>29</v>
      </c>
      <c r="C28" s="8" t="s">
        <v>181</v>
      </c>
      <c r="D28" s="8" t="s">
        <v>18</v>
      </c>
      <c r="E28" s="112" t="s">
        <v>194</v>
      </c>
      <c r="F28" s="8" t="s">
        <v>200</v>
      </c>
      <c r="G28" s="8" t="s">
        <v>42</v>
      </c>
      <c r="H28" s="11">
        <v>43648</v>
      </c>
      <c r="I28" s="9" t="s">
        <v>16</v>
      </c>
      <c r="J28" s="133" t="s">
        <v>221</v>
      </c>
      <c r="K28" s="105">
        <v>43663</v>
      </c>
      <c r="L28" s="63" t="s">
        <v>38</v>
      </c>
      <c r="M28" s="63" t="s">
        <v>136</v>
      </c>
      <c r="N28" s="63" t="s">
        <v>38</v>
      </c>
      <c r="O28" s="63" t="s">
        <v>136</v>
      </c>
      <c r="P28" s="63" t="s">
        <v>136</v>
      </c>
      <c r="Q28" s="20" t="s">
        <v>313</v>
      </c>
      <c r="R28" s="8" t="s">
        <v>14</v>
      </c>
      <c r="S28" s="182" t="s">
        <v>249</v>
      </c>
      <c r="T28" s="8" t="s">
        <v>314</v>
      </c>
      <c r="U28" s="8" t="s">
        <v>315</v>
      </c>
      <c r="V28" s="11">
        <v>43663</v>
      </c>
      <c r="W28" s="165">
        <v>43830</v>
      </c>
      <c r="X28" s="180" t="s">
        <v>29</v>
      </c>
      <c r="Y28" s="54" t="s">
        <v>62</v>
      </c>
      <c r="Z28" s="149" t="str">
        <f t="shared" si="0"/>
        <v>INICIADA EN LA VIGENCIA 2019</v>
      </c>
      <c r="AA28" s="152" t="str">
        <f t="shared" si="1"/>
        <v>VENCIDA EN LA VIGENCIA 2019</v>
      </c>
      <c r="AB28" s="105" t="s">
        <v>723</v>
      </c>
      <c r="AC28" s="154" t="s">
        <v>153</v>
      </c>
      <c r="AD28" s="66" t="s">
        <v>729</v>
      </c>
      <c r="AE28" s="161" t="s">
        <v>727</v>
      </c>
      <c r="AF28" s="87" t="s">
        <v>265</v>
      </c>
      <c r="AG28" s="105" t="s">
        <v>725</v>
      </c>
      <c r="AH28" s="159" t="s">
        <v>38</v>
      </c>
      <c r="AI28" s="154" t="s">
        <v>65</v>
      </c>
      <c r="AJ28" s="151" t="s">
        <v>665</v>
      </c>
      <c r="AK28" s="81" t="s">
        <v>730</v>
      </c>
    </row>
    <row r="29" spans="1:38" ht="40.5" customHeight="1" x14ac:dyDescent="0.2">
      <c r="A29" s="101">
        <v>23</v>
      </c>
      <c r="B29" s="51" t="s">
        <v>26</v>
      </c>
      <c r="C29" s="8" t="s">
        <v>182</v>
      </c>
      <c r="D29" s="8" t="s">
        <v>19</v>
      </c>
      <c r="E29" s="51" t="s">
        <v>400</v>
      </c>
      <c r="F29" s="50" t="s">
        <v>201</v>
      </c>
      <c r="G29" s="51" t="s">
        <v>44</v>
      </c>
      <c r="H29" s="11">
        <v>43615</v>
      </c>
      <c r="I29" s="56" t="s">
        <v>16</v>
      </c>
      <c r="J29" s="132" t="s">
        <v>222</v>
      </c>
      <c r="K29" s="105">
        <v>43623</v>
      </c>
      <c r="L29" s="63" t="s">
        <v>38</v>
      </c>
      <c r="M29" s="63" t="s">
        <v>136</v>
      </c>
      <c r="N29" s="63" t="s">
        <v>38</v>
      </c>
      <c r="O29" s="63" t="s">
        <v>136</v>
      </c>
      <c r="P29" s="63" t="s">
        <v>136</v>
      </c>
      <c r="Q29" s="8" t="s">
        <v>316</v>
      </c>
      <c r="R29" s="51" t="s">
        <v>14</v>
      </c>
      <c r="S29" s="159" t="s">
        <v>668</v>
      </c>
      <c r="T29" s="8" t="s">
        <v>136</v>
      </c>
      <c r="U29" s="8" t="s">
        <v>136</v>
      </c>
      <c r="V29" s="11">
        <v>43617</v>
      </c>
      <c r="W29" s="165">
        <v>43738</v>
      </c>
      <c r="X29" s="51" t="s">
        <v>26</v>
      </c>
      <c r="Y29" s="56" t="s">
        <v>58</v>
      </c>
      <c r="Z29" s="149" t="str">
        <f t="shared" si="0"/>
        <v>CERRADA</v>
      </c>
      <c r="AA29" s="152" t="str">
        <f t="shared" si="1"/>
        <v>CERRADA</v>
      </c>
      <c r="AB29" s="105" t="s">
        <v>669</v>
      </c>
      <c r="AC29" s="154" t="s">
        <v>153</v>
      </c>
      <c r="AD29" s="66" t="s">
        <v>671</v>
      </c>
      <c r="AE29" s="20" t="s">
        <v>378</v>
      </c>
      <c r="AF29" s="87" t="s">
        <v>377</v>
      </c>
      <c r="AG29" s="105" t="s">
        <v>672</v>
      </c>
      <c r="AH29" s="8" t="s">
        <v>38</v>
      </c>
      <c r="AI29" s="154" t="s">
        <v>40</v>
      </c>
      <c r="AJ29" s="149" t="s">
        <v>665</v>
      </c>
      <c r="AK29" s="81" t="s">
        <v>677</v>
      </c>
    </row>
    <row r="30" spans="1:38" ht="40.5" customHeight="1" x14ac:dyDescent="0.2">
      <c r="A30" s="101">
        <v>24</v>
      </c>
      <c r="B30" s="51" t="s">
        <v>36</v>
      </c>
      <c r="C30" s="8" t="s">
        <v>183</v>
      </c>
      <c r="D30" s="8" t="s">
        <v>19</v>
      </c>
      <c r="E30" s="51" t="s">
        <v>400</v>
      </c>
      <c r="F30" s="50" t="s">
        <v>201</v>
      </c>
      <c r="G30" s="51" t="s">
        <v>44</v>
      </c>
      <c r="H30" s="11">
        <v>43615</v>
      </c>
      <c r="I30" s="56" t="s">
        <v>16</v>
      </c>
      <c r="J30" s="132" t="s">
        <v>223</v>
      </c>
      <c r="K30" s="105">
        <v>43627</v>
      </c>
      <c r="L30" s="63" t="s">
        <v>38</v>
      </c>
      <c r="M30" s="63" t="s">
        <v>136</v>
      </c>
      <c r="N30" s="63" t="s">
        <v>38</v>
      </c>
      <c r="O30" s="63" t="s">
        <v>136</v>
      </c>
      <c r="P30" s="63" t="s">
        <v>136</v>
      </c>
      <c r="Q30" s="8" t="s">
        <v>317</v>
      </c>
      <c r="R30" s="51" t="s">
        <v>14</v>
      </c>
      <c r="S30" s="168" t="s">
        <v>250</v>
      </c>
      <c r="T30" s="8" t="s">
        <v>136</v>
      </c>
      <c r="U30" s="8" t="s">
        <v>136</v>
      </c>
      <c r="V30" s="11">
        <v>43623</v>
      </c>
      <c r="W30" s="165">
        <v>43738</v>
      </c>
      <c r="X30" s="179" t="s">
        <v>36</v>
      </c>
      <c r="Y30" s="54" t="s">
        <v>63</v>
      </c>
      <c r="Z30" s="149" t="str">
        <f t="shared" si="0"/>
        <v>INICIADA EN LA VIGENCIA 2019</v>
      </c>
      <c r="AA30" s="152" t="str">
        <f t="shared" si="1"/>
        <v>VENCIDA EN LA VIGENCIA 2019</v>
      </c>
      <c r="AB30" s="105" t="s">
        <v>867</v>
      </c>
      <c r="AC30" s="154" t="s">
        <v>154</v>
      </c>
      <c r="AD30" s="64" t="s">
        <v>934</v>
      </c>
      <c r="AE30" s="182" t="s">
        <v>392</v>
      </c>
      <c r="AF30" s="87" t="s">
        <v>393</v>
      </c>
      <c r="AG30" s="105" t="s">
        <v>868</v>
      </c>
      <c r="AH30" s="2" t="s">
        <v>38</v>
      </c>
      <c r="AI30" s="154" t="s">
        <v>65</v>
      </c>
      <c r="AJ30" s="149" t="s">
        <v>819</v>
      </c>
      <c r="AK30" s="183" t="s">
        <v>869</v>
      </c>
      <c r="AL30" s="195"/>
    </row>
    <row r="31" spans="1:38" ht="40.5" customHeight="1" x14ac:dyDescent="0.2">
      <c r="A31" s="101">
        <v>25</v>
      </c>
      <c r="B31" s="51" t="s">
        <v>36</v>
      </c>
      <c r="C31" s="8" t="s">
        <v>183</v>
      </c>
      <c r="D31" s="8" t="s">
        <v>19</v>
      </c>
      <c r="E31" s="51" t="s">
        <v>400</v>
      </c>
      <c r="F31" s="50" t="s">
        <v>201</v>
      </c>
      <c r="G31" s="51" t="s">
        <v>44</v>
      </c>
      <c r="H31" s="11">
        <v>43615</v>
      </c>
      <c r="I31" s="56" t="s">
        <v>16</v>
      </c>
      <c r="J31" s="132" t="s">
        <v>223</v>
      </c>
      <c r="K31" s="105">
        <v>43628</v>
      </c>
      <c r="L31" s="63" t="s">
        <v>38</v>
      </c>
      <c r="M31" s="63" t="s">
        <v>136</v>
      </c>
      <c r="N31" s="63" t="s">
        <v>38</v>
      </c>
      <c r="O31" s="63" t="s">
        <v>136</v>
      </c>
      <c r="P31" s="63" t="s">
        <v>136</v>
      </c>
      <c r="Q31" s="8" t="s">
        <v>317</v>
      </c>
      <c r="R31" s="51" t="s">
        <v>14</v>
      </c>
      <c r="S31" s="8" t="s">
        <v>251</v>
      </c>
      <c r="T31" s="8" t="s">
        <v>136</v>
      </c>
      <c r="U31" s="8" t="s">
        <v>136</v>
      </c>
      <c r="V31" s="11">
        <v>43623</v>
      </c>
      <c r="W31" s="165">
        <v>43753</v>
      </c>
      <c r="X31" s="179" t="s">
        <v>36</v>
      </c>
      <c r="Y31" s="54" t="s">
        <v>63</v>
      </c>
      <c r="Z31" s="149" t="str">
        <f t="shared" si="0"/>
        <v>INICIADA EN LA VIGENCIA 2019</v>
      </c>
      <c r="AA31" s="152" t="str">
        <f t="shared" si="1"/>
        <v>VENCIDA EN LA VIGENCIA 2019</v>
      </c>
      <c r="AB31" s="105" t="s">
        <v>867</v>
      </c>
      <c r="AC31" s="154" t="s">
        <v>154</v>
      </c>
      <c r="AD31" s="64" t="s">
        <v>935</v>
      </c>
      <c r="AE31" s="182" t="s">
        <v>392</v>
      </c>
      <c r="AF31" s="87" t="s">
        <v>394</v>
      </c>
      <c r="AG31" s="105" t="s">
        <v>868</v>
      </c>
      <c r="AH31" s="2" t="s">
        <v>38</v>
      </c>
      <c r="AI31" s="154" t="s">
        <v>65</v>
      </c>
      <c r="AJ31" s="149" t="s">
        <v>819</v>
      </c>
      <c r="AK31" s="183" t="s">
        <v>869</v>
      </c>
      <c r="AL31" s="195"/>
    </row>
    <row r="32" spans="1:38" ht="40.5" customHeight="1" x14ac:dyDescent="0.2">
      <c r="A32" s="101">
        <v>26</v>
      </c>
      <c r="B32" s="51" t="s">
        <v>29</v>
      </c>
      <c r="C32" s="51" t="s">
        <v>184</v>
      </c>
      <c r="D32" s="8" t="s">
        <v>18</v>
      </c>
      <c r="E32" s="166" t="s">
        <v>194</v>
      </c>
      <c r="F32" s="51" t="s">
        <v>202</v>
      </c>
      <c r="G32" s="51" t="s">
        <v>41</v>
      </c>
      <c r="H32" s="53">
        <v>43669</v>
      </c>
      <c r="I32" s="56" t="s">
        <v>16</v>
      </c>
      <c r="J32" s="130" t="s">
        <v>224</v>
      </c>
      <c r="K32" s="104">
        <v>43691</v>
      </c>
      <c r="L32" s="63" t="s">
        <v>38</v>
      </c>
      <c r="M32" s="63" t="s">
        <v>136</v>
      </c>
      <c r="N32" s="63" t="s">
        <v>38</v>
      </c>
      <c r="O32" s="63" t="s">
        <v>136</v>
      </c>
      <c r="P32" s="63" t="s">
        <v>136</v>
      </c>
      <c r="Q32" s="61" t="s">
        <v>320</v>
      </c>
      <c r="R32" s="51" t="s">
        <v>14</v>
      </c>
      <c r="S32" s="61" t="s">
        <v>252</v>
      </c>
      <c r="T32" s="59" t="s">
        <v>321</v>
      </c>
      <c r="U32" s="59" t="s">
        <v>322</v>
      </c>
      <c r="V32" s="53">
        <v>43691</v>
      </c>
      <c r="W32" s="113">
        <v>43830</v>
      </c>
      <c r="X32" s="179" t="s">
        <v>29</v>
      </c>
      <c r="Y32" s="54" t="s">
        <v>62</v>
      </c>
      <c r="Z32" s="149" t="str">
        <f t="shared" si="0"/>
        <v>CERRADA</v>
      </c>
      <c r="AA32" s="152" t="str">
        <f t="shared" si="1"/>
        <v>CERRADA</v>
      </c>
      <c r="AB32" s="105" t="s">
        <v>723</v>
      </c>
      <c r="AC32" s="154" t="s">
        <v>153</v>
      </c>
      <c r="AD32" s="109" t="s">
        <v>731</v>
      </c>
      <c r="AE32" s="20" t="s">
        <v>369</v>
      </c>
      <c r="AF32" s="87" t="s">
        <v>265</v>
      </c>
      <c r="AG32" s="105" t="s">
        <v>725</v>
      </c>
      <c r="AH32" s="8" t="s">
        <v>37</v>
      </c>
      <c r="AI32" s="154" t="s">
        <v>40</v>
      </c>
      <c r="AJ32" s="151" t="s">
        <v>665</v>
      </c>
      <c r="AK32" s="81" t="s">
        <v>732</v>
      </c>
      <c r="AL32" s="184"/>
    </row>
    <row r="33" spans="1:38" ht="40.5" customHeight="1" x14ac:dyDescent="0.2">
      <c r="A33" s="101">
        <v>27</v>
      </c>
      <c r="B33" s="51" t="s">
        <v>34</v>
      </c>
      <c r="C33" s="8" t="s">
        <v>185</v>
      </c>
      <c r="D33" s="8" t="s">
        <v>18</v>
      </c>
      <c r="E33" s="51" t="s">
        <v>563</v>
      </c>
      <c r="F33" s="8" t="s">
        <v>203</v>
      </c>
      <c r="G33" s="51" t="s">
        <v>205</v>
      </c>
      <c r="H33" s="11">
        <v>43705</v>
      </c>
      <c r="I33" s="56" t="s">
        <v>16</v>
      </c>
      <c r="J33" s="132" t="s">
        <v>225</v>
      </c>
      <c r="K33" s="105">
        <v>43712</v>
      </c>
      <c r="L33" s="63" t="s">
        <v>38</v>
      </c>
      <c r="M33" s="63" t="s">
        <v>136</v>
      </c>
      <c r="N33" s="63" t="s">
        <v>38</v>
      </c>
      <c r="O33" s="63" t="s">
        <v>136</v>
      </c>
      <c r="P33" s="63" t="s">
        <v>136</v>
      </c>
      <c r="Q33" s="10" t="s">
        <v>324</v>
      </c>
      <c r="R33" s="51" t="s">
        <v>14</v>
      </c>
      <c r="S33" s="168" t="s">
        <v>919</v>
      </c>
      <c r="T33" s="10" t="s">
        <v>325</v>
      </c>
      <c r="U33" s="10" t="s">
        <v>326</v>
      </c>
      <c r="V33" s="11">
        <v>43724</v>
      </c>
      <c r="W33" s="165">
        <v>43830</v>
      </c>
      <c r="X33" s="179" t="s">
        <v>34</v>
      </c>
      <c r="Y33" s="9" t="s">
        <v>83</v>
      </c>
      <c r="Z33" s="149" t="str">
        <f t="shared" si="0"/>
        <v>CERRADA</v>
      </c>
      <c r="AA33" s="152" t="str">
        <f t="shared" si="1"/>
        <v>CERRADA</v>
      </c>
      <c r="AB33" s="84" t="s">
        <v>915</v>
      </c>
      <c r="AC33" s="154" t="s">
        <v>153</v>
      </c>
      <c r="AD33" s="118" t="s">
        <v>916</v>
      </c>
      <c r="AE33" s="194" t="s">
        <v>917</v>
      </c>
      <c r="AF33" s="87" t="s">
        <v>907</v>
      </c>
      <c r="AG33" s="148" t="s">
        <v>918</v>
      </c>
      <c r="AH33" s="2" t="s">
        <v>37</v>
      </c>
      <c r="AI33" s="154" t="s">
        <v>40</v>
      </c>
      <c r="AJ33" s="149" t="s">
        <v>819</v>
      </c>
      <c r="AK33" s="183" t="s">
        <v>920</v>
      </c>
    </row>
    <row r="34" spans="1:38" ht="40.5" customHeight="1" x14ac:dyDescent="0.2">
      <c r="A34" s="101">
        <v>28</v>
      </c>
      <c r="B34" s="51" t="s">
        <v>24</v>
      </c>
      <c r="C34" s="8" t="s">
        <v>186</v>
      </c>
      <c r="D34" s="8" t="s">
        <v>18</v>
      </c>
      <c r="E34" s="51" t="s">
        <v>563</v>
      </c>
      <c r="F34" s="8" t="s">
        <v>659</v>
      </c>
      <c r="G34" s="51" t="s">
        <v>205</v>
      </c>
      <c r="H34" s="11">
        <v>43721</v>
      </c>
      <c r="I34" s="56" t="s">
        <v>16</v>
      </c>
      <c r="J34" s="133" t="s">
        <v>226</v>
      </c>
      <c r="K34" s="105">
        <v>43726</v>
      </c>
      <c r="L34" s="63" t="s">
        <v>38</v>
      </c>
      <c r="M34" s="63" t="s">
        <v>136</v>
      </c>
      <c r="N34" s="63" t="s">
        <v>38</v>
      </c>
      <c r="O34" s="63" t="s">
        <v>136</v>
      </c>
      <c r="P34" s="63" t="s">
        <v>136</v>
      </c>
      <c r="Q34" s="8" t="s">
        <v>327</v>
      </c>
      <c r="R34" s="51" t="s">
        <v>14</v>
      </c>
      <c r="S34" s="20" t="s">
        <v>253</v>
      </c>
      <c r="T34" s="10" t="s">
        <v>328</v>
      </c>
      <c r="U34" s="10" t="s">
        <v>329</v>
      </c>
      <c r="V34" s="11">
        <v>43726</v>
      </c>
      <c r="W34" s="165">
        <v>43861</v>
      </c>
      <c r="X34" s="51" t="s">
        <v>24</v>
      </c>
      <c r="Y34" s="9" t="s">
        <v>99</v>
      </c>
      <c r="Z34" s="149" t="str">
        <f t="shared" si="0"/>
        <v>CERRADA</v>
      </c>
      <c r="AA34" s="152" t="str">
        <f t="shared" si="1"/>
        <v>CERRADA</v>
      </c>
      <c r="AB34" s="105" t="s">
        <v>684</v>
      </c>
      <c r="AC34" s="154" t="s">
        <v>153</v>
      </c>
      <c r="AD34" s="118" t="s">
        <v>683</v>
      </c>
      <c r="AE34" s="21" t="s">
        <v>388</v>
      </c>
      <c r="AF34" s="87" t="s">
        <v>267</v>
      </c>
      <c r="AG34" s="148" t="s">
        <v>685</v>
      </c>
      <c r="AH34" s="2" t="s">
        <v>37</v>
      </c>
      <c r="AI34" s="154" t="s">
        <v>40</v>
      </c>
      <c r="AJ34" s="149" t="s">
        <v>665</v>
      </c>
      <c r="AK34" s="81" t="s">
        <v>686</v>
      </c>
    </row>
    <row r="35" spans="1:38" ht="40.5" customHeight="1" x14ac:dyDescent="0.2">
      <c r="A35" s="82">
        <v>29</v>
      </c>
      <c r="B35" s="51" t="s">
        <v>27</v>
      </c>
      <c r="C35" s="8" t="s">
        <v>187</v>
      </c>
      <c r="D35" s="8" t="s">
        <v>18</v>
      </c>
      <c r="E35" s="51" t="s">
        <v>563</v>
      </c>
      <c r="F35" s="8" t="s">
        <v>659</v>
      </c>
      <c r="G35" s="51" t="s">
        <v>205</v>
      </c>
      <c r="H35" s="11">
        <v>43721</v>
      </c>
      <c r="I35" s="56" t="s">
        <v>16</v>
      </c>
      <c r="J35" s="132" t="s">
        <v>227</v>
      </c>
      <c r="K35" s="105">
        <v>43726</v>
      </c>
      <c r="L35" s="63" t="s">
        <v>38</v>
      </c>
      <c r="M35" s="63" t="s">
        <v>136</v>
      </c>
      <c r="N35" s="63" t="s">
        <v>38</v>
      </c>
      <c r="O35" s="63" t="s">
        <v>136</v>
      </c>
      <c r="P35" s="63" t="s">
        <v>136</v>
      </c>
      <c r="Q35" s="10" t="s">
        <v>330</v>
      </c>
      <c r="R35" s="51" t="s">
        <v>14</v>
      </c>
      <c r="S35" s="20" t="s">
        <v>254</v>
      </c>
      <c r="T35" s="8" t="s">
        <v>331</v>
      </c>
      <c r="U35" s="10" t="s">
        <v>332</v>
      </c>
      <c r="V35" s="11">
        <v>43800</v>
      </c>
      <c r="W35" s="165">
        <v>43861</v>
      </c>
      <c r="X35" s="179" t="s">
        <v>27</v>
      </c>
      <c r="Y35" s="56" t="s">
        <v>59</v>
      </c>
      <c r="Z35" s="149" t="str">
        <f t="shared" si="0"/>
        <v>CERRADA</v>
      </c>
      <c r="AA35" s="152" t="str">
        <f t="shared" si="1"/>
        <v>CERRADA</v>
      </c>
      <c r="AB35" s="105">
        <v>43830</v>
      </c>
      <c r="AC35" s="154" t="s">
        <v>153</v>
      </c>
      <c r="AD35" s="185" t="s">
        <v>370</v>
      </c>
      <c r="AE35" s="21" t="s">
        <v>371</v>
      </c>
      <c r="AF35" s="87" t="s">
        <v>372</v>
      </c>
      <c r="AG35" s="148" t="s">
        <v>760</v>
      </c>
      <c r="AH35" s="2" t="s">
        <v>37</v>
      </c>
      <c r="AI35" s="154" t="s">
        <v>40</v>
      </c>
      <c r="AJ35" s="149" t="s">
        <v>665</v>
      </c>
      <c r="AK35" s="81" t="s">
        <v>791</v>
      </c>
    </row>
    <row r="36" spans="1:38" ht="40.5" customHeight="1" x14ac:dyDescent="0.2">
      <c r="A36" s="101">
        <v>30</v>
      </c>
      <c r="B36" s="8" t="s">
        <v>26</v>
      </c>
      <c r="C36" s="8" t="s">
        <v>188</v>
      </c>
      <c r="D36" s="8" t="s">
        <v>18</v>
      </c>
      <c r="E36" s="8" t="s">
        <v>563</v>
      </c>
      <c r="F36" s="8" t="s">
        <v>659</v>
      </c>
      <c r="G36" s="51" t="s">
        <v>205</v>
      </c>
      <c r="H36" s="11">
        <v>43721</v>
      </c>
      <c r="I36" s="9" t="s">
        <v>16</v>
      </c>
      <c r="J36" s="132" t="s">
        <v>228</v>
      </c>
      <c r="K36" s="105">
        <v>43731</v>
      </c>
      <c r="L36" s="63" t="s">
        <v>38</v>
      </c>
      <c r="M36" s="63" t="s">
        <v>136</v>
      </c>
      <c r="N36" s="63" t="s">
        <v>38</v>
      </c>
      <c r="O36" s="63" t="s">
        <v>136</v>
      </c>
      <c r="P36" s="63" t="s">
        <v>136</v>
      </c>
      <c r="Q36" s="8" t="s">
        <v>333</v>
      </c>
      <c r="R36" s="8" t="s">
        <v>14</v>
      </c>
      <c r="S36" s="20" t="s">
        <v>255</v>
      </c>
      <c r="T36" s="8" t="s">
        <v>334</v>
      </c>
      <c r="U36" s="8" t="s">
        <v>335</v>
      </c>
      <c r="V36" s="11">
        <v>43823</v>
      </c>
      <c r="W36" s="165">
        <v>43840</v>
      </c>
      <c r="X36" s="8" t="s">
        <v>26</v>
      </c>
      <c r="Y36" s="9" t="s">
        <v>58</v>
      </c>
      <c r="Z36" s="149" t="str">
        <f t="shared" si="0"/>
        <v>CERRADA</v>
      </c>
      <c r="AA36" s="152" t="str">
        <f t="shared" si="1"/>
        <v>CERRADA</v>
      </c>
      <c r="AB36" s="105" t="s">
        <v>667</v>
      </c>
      <c r="AC36" s="154" t="s">
        <v>153</v>
      </c>
      <c r="AD36" s="119" t="s">
        <v>673</v>
      </c>
      <c r="AE36" s="21" t="s">
        <v>379</v>
      </c>
      <c r="AF36" s="87" t="s">
        <v>380</v>
      </c>
      <c r="AG36" s="148" t="s">
        <v>674</v>
      </c>
      <c r="AH36" s="2" t="s">
        <v>38</v>
      </c>
      <c r="AI36" s="154" t="s">
        <v>40</v>
      </c>
      <c r="AJ36" s="149" t="s">
        <v>665</v>
      </c>
      <c r="AK36" s="81" t="s">
        <v>678</v>
      </c>
    </row>
    <row r="37" spans="1:38" ht="40.5" customHeight="1" x14ac:dyDescent="0.2">
      <c r="A37" s="82">
        <v>31</v>
      </c>
      <c r="B37" s="8" t="s">
        <v>25</v>
      </c>
      <c r="C37" s="8" t="s">
        <v>189</v>
      </c>
      <c r="D37" s="8" t="s">
        <v>18</v>
      </c>
      <c r="E37" s="8" t="s">
        <v>563</v>
      </c>
      <c r="F37" s="8" t="s">
        <v>659</v>
      </c>
      <c r="G37" s="51" t="s">
        <v>205</v>
      </c>
      <c r="H37" s="11">
        <v>43721</v>
      </c>
      <c r="I37" s="9" t="s">
        <v>16</v>
      </c>
      <c r="J37" s="132" t="s">
        <v>229</v>
      </c>
      <c r="K37" s="105">
        <v>43728</v>
      </c>
      <c r="L37" s="63" t="s">
        <v>38</v>
      </c>
      <c r="M37" s="63" t="s">
        <v>136</v>
      </c>
      <c r="N37" s="63" t="s">
        <v>38</v>
      </c>
      <c r="O37" s="63" t="s">
        <v>136</v>
      </c>
      <c r="P37" s="63" t="s">
        <v>136</v>
      </c>
      <c r="Q37" s="8" t="s">
        <v>336</v>
      </c>
      <c r="R37" s="8" t="s">
        <v>14</v>
      </c>
      <c r="S37" s="20" t="s">
        <v>256</v>
      </c>
      <c r="T37" s="8" t="s">
        <v>337</v>
      </c>
      <c r="U37" s="8" t="s">
        <v>338</v>
      </c>
      <c r="V37" s="11">
        <v>43814</v>
      </c>
      <c r="W37" s="165">
        <v>43861</v>
      </c>
      <c r="X37" s="8" t="s">
        <v>25</v>
      </c>
      <c r="Y37" s="9" t="s">
        <v>57</v>
      </c>
      <c r="Z37" s="149" t="str">
        <f t="shared" si="0"/>
        <v>CERRADA</v>
      </c>
      <c r="AA37" s="152" t="str">
        <f t="shared" si="1"/>
        <v>CERRADA</v>
      </c>
      <c r="AB37" s="84" t="s">
        <v>661</v>
      </c>
      <c r="AC37" s="154" t="s">
        <v>153</v>
      </c>
      <c r="AD37" s="70" t="s">
        <v>687</v>
      </c>
      <c r="AE37" s="159" t="s">
        <v>689</v>
      </c>
      <c r="AF37" s="87" t="s">
        <v>368</v>
      </c>
      <c r="AG37" s="148" t="s">
        <v>674</v>
      </c>
      <c r="AH37" s="2" t="s">
        <v>37</v>
      </c>
      <c r="AI37" s="154" t="s">
        <v>40</v>
      </c>
      <c r="AJ37" s="149" t="s">
        <v>665</v>
      </c>
      <c r="AK37" s="81" t="s">
        <v>688</v>
      </c>
    </row>
    <row r="38" spans="1:38" ht="40.5" customHeight="1" x14ac:dyDescent="0.2">
      <c r="A38" s="82">
        <v>32</v>
      </c>
      <c r="B38" s="8" t="s">
        <v>34</v>
      </c>
      <c r="C38" s="114" t="s">
        <v>190</v>
      </c>
      <c r="D38" s="8" t="s">
        <v>18</v>
      </c>
      <c r="E38" s="8" t="s">
        <v>563</v>
      </c>
      <c r="F38" s="8" t="s">
        <v>659</v>
      </c>
      <c r="G38" s="51" t="s">
        <v>205</v>
      </c>
      <c r="H38" s="11">
        <v>43721</v>
      </c>
      <c r="I38" s="9" t="s">
        <v>16</v>
      </c>
      <c r="J38" s="132" t="s">
        <v>230</v>
      </c>
      <c r="K38" s="105">
        <v>43731</v>
      </c>
      <c r="L38" s="63" t="s">
        <v>38</v>
      </c>
      <c r="M38" s="63" t="s">
        <v>136</v>
      </c>
      <c r="N38" s="63" t="s">
        <v>38</v>
      </c>
      <c r="O38" s="63" t="s">
        <v>136</v>
      </c>
      <c r="P38" s="63" t="s">
        <v>136</v>
      </c>
      <c r="Q38" s="10" t="s">
        <v>339</v>
      </c>
      <c r="R38" s="8" t="s">
        <v>14</v>
      </c>
      <c r="S38" s="159" t="s">
        <v>257</v>
      </c>
      <c r="T38" s="10" t="s">
        <v>340</v>
      </c>
      <c r="U38" s="10" t="s">
        <v>341</v>
      </c>
      <c r="V38" s="11">
        <v>43800</v>
      </c>
      <c r="W38" s="165">
        <v>43845</v>
      </c>
      <c r="X38" s="180" t="s">
        <v>34</v>
      </c>
      <c r="Y38" s="9" t="s">
        <v>83</v>
      </c>
      <c r="Z38" s="149" t="str">
        <f t="shared" si="0"/>
        <v>CERRADA</v>
      </c>
      <c r="AA38" s="152" t="str">
        <f t="shared" si="1"/>
        <v>CERRADA</v>
      </c>
      <c r="AB38" s="84" t="s">
        <v>921</v>
      </c>
      <c r="AC38" s="154" t="s">
        <v>153</v>
      </c>
      <c r="AD38" s="67" t="s">
        <v>923</v>
      </c>
      <c r="AE38" s="21" t="s">
        <v>922</v>
      </c>
      <c r="AF38" s="87" t="s">
        <v>907</v>
      </c>
      <c r="AG38" s="148" t="s">
        <v>837</v>
      </c>
      <c r="AH38" s="2" t="s">
        <v>37</v>
      </c>
      <c r="AI38" s="154" t="s">
        <v>40</v>
      </c>
      <c r="AJ38" s="149" t="s">
        <v>819</v>
      </c>
      <c r="AK38" s="183" t="s">
        <v>924</v>
      </c>
    </row>
    <row r="39" spans="1:38" ht="40.5" customHeight="1" x14ac:dyDescent="0.2">
      <c r="A39" s="82">
        <v>33</v>
      </c>
      <c r="B39" s="8" t="s">
        <v>36</v>
      </c>
      <c r="C39" s="8" t="s">
        <v>269</v>
      </c>
      <c r="D39" s="8" t="s">
        <v>18</v>
      </c>
      <c r="E39" s="8" t="s">
        <v>563</v>
      </c>
      <c r="F39" s="51" t="s">
        <v>659</v>
      </c>
      <c r="G39" s="12" t="s">
        <v>205</v>
      </c>
      <c r="H39" s="11">
        <v>43721</v>
      </c>
      <c r="I39" s="20" t="s">
        <v>16</v>
      </c>
      <c r="J39" s="134" t="s">
        <v>270</v>
      </c>
      <c r="K39" s="106">
        <v>43732</v>
      </c>
      <c r="L39" s="63" t="s">
        <v>38</v>
      </c>
      <c r="M39" s="63" t="s">
        <v>136</v>
      </c>
      <c r="N39" s="63" t="s">
        <v>38</v>
      </c>
      <c r="O39" s="63" t="s">
        <v>136</v>
      </c>
      <c r="P39" s="63" t="s">
        <v>136</v>
      </c>
      <c r="Q39" s="8" t="s">
        <v>342</v>
      </c>
      <c r="R39" s="10" t="s">
        <v>14</v>
      </c>
      <c r="S39" s="10" t="s">
        <v>343</v>
      </c>
      <c r="T39" s="10" t="s">
        <v>344</v>
      </c>
      <c r="U39" s="11" t="s">
        <v>345</v>
      </c>
      <c r="V39" s="11">
        <v>43831</v>
      </c>
      <c r="W39" s="165">
        <v>43861</v>
      </c>
      <c r="X39" s="181" t="s">
        <v>36</v>
      </c>
      <c r="Y39" s="54" t="s">
        <v>63</v>
      </c>
      <c r="Z39" s="149" t="str">
        <f t="shared" si="0"/>
        <v>CERRADA</v>
      </c>
      <c r="AA39" s="152" t="str">
        <f t="shared" si="1"/>
        <v>CERRADA</v>
      </c>
      <c r="AB39" s="105" t="s">
        <v>871</v>
      </c>
      <c r="AC39" s="154" t="s">
        <v>153</v>
      </c>
      <c r="AD39" s="193" t="s">
        <v>930</v>
      </c>
      <c r="AE39" s="182" t="s">
        <v>872</v>
      </c>
      <c r="AF39" s="88" t="s">
        <v>395</v>
      </c>
      <c r="AG39" s="148" t="s">
        <v>837</v>
      </c>
      <c r="AH39" s="2" t="s">
        <v>37</v>
      </c>
      <c r="AI39" s="154" t="s">
        <v>40</v>
      </c>
      <c r="AJ39" s="149" t="s">
        <v>819</v>
      </c>
      <c r="AK39" s="183" t="s">
        <v>873</v>
      </c>
    </row>
    <row r="40" spans="1:38" ht="40.5" customHeight="1" x14ac:dyDescent="0.2">
      <c r="A40" s="82">
        <v>34</v>
      </c>
      <c r="B40" s="8" t="s">
        <v>29</v>
      </c>
      <c r="C40" s="8" t="s">
        <v>191</v>
      </c>
      <c r="D40" s="8" t="s">
        <v>18</v>
      </c>
      <c r="E40" s="8" t="s">
        <v>563</v>
      </c>
      <c r="F40" s="51" t="s">
        <v>659</v>
      </c>
      <c r="G40" s="12" t="s">
        <v>205</v>
      </c>
      <c r="H40" s="11">
        <v>43721</v>
      </c>
      <c r="I40" s="20" t="s">
        <v>16</v>
      </c>
      <c r="J40" s="134" t="s">
        <v>229</v>
      </c>
      <c r="K40" s="104">
        <v>43732</v>
      </c>
      <c r="L40" s="63" t="s">
        <v>38</v>
      </c>
      <c r="M40" s="63" t="s">
        <v>136</v>
      </c>
      <c r="N40" s="63" t="s">
        <v>38</v>
      </c>
      <c r="O40" s="63" t="s">
        <v>136</v>
      </c>
      <c r="P40" s="63" t="s">
        <v>136</v>
      </c>
      <c r="Q40" s="8" t="s">
        <v>346</v>
      </c>
      <c r="R40" s="10" t="s">
        <v>14</v>
      </c>
      <c r="S40" s="161" t="s">
        <v>347</v>
      </c>
      <c r="T40" s="10" t="s">
        <v>348</v>
      </c>
      <c r="U40" s="11" t="s">
        <v>349</v>
      </c>
      <c r="V40" s="11">
        <v>43831</v>
      </c>
      <c r="W40" s="165">
        <v>43861</v>
      </c>
      <c r="X40" s="181" t="s">
        <v>29</v>
      </c>
      <c r="Y40" s="54" t="s">
        <v>62</v>
      </c>
      <c r="Z40" s="149" t="str">
        <f t="shared" si="0"/>
        <v>CERRADA</v>
      </c>
      <c r="AA40" s="152" t="str">
        <f t="shared" si="1"/>
        <v>CERRADA</v>
      </c>
      <c r="AB40" s="105">
        <v>43942</v>
      </c>
      <c r="AC40" s="154" t="s">
        <v>153</v>
      </c>
      <c r="AD40" s="185" t="s">
        <v>733</v>
      </c>
      <c r="AE40" s="21" t="s">
        <v>695</v>
      </c>
      <c r="AF40" s="87" t="s">
        <v>265</v>
      </c>
      <c r="AG40" s="148" t="s">
        <v>734</v>
      </c>
      <c r="AH40" s="2" t="s">
        <v>37</v>
      </c>
      <c r="AI40" s="154" t="s">
        <v>40</v>
      </c>
      <c r="AJ40" s="149" t="s">
        <v>665</v>
      </c>
      <c r="AK40" s="81" t="s">
        <v>735</v>
      </c>
    </row>
    <row r="41" spans="1:38" ht="40.5" customHeight="1" x14ac:dyDescent="0.2">
      <c r="A41" s="82">
        <v>35</v>
      </c>
      <c r="B41" s="51" t="s">
        <v>68</v>
      </c>
      <c r="C41" s="51" t="s">
        <v>271</v>
      </c>
      <c r="D41" s="51" t="s">
        <v>18</v>
      </c>
      <c r="E41" s="51" t="s">
        <v>563</v>
      </c>
      <c r="F41" s="51" t="s">
        <v>659</v>
      </c>
      <c r="G41" s="51" t="s">
        <v>42</v>
      </c>
      <c r="H41" s="53">
        <v>43721</v>
      </c>
      <c r="I41" s="56" t="s">
        <v>16</v>
      </c>
      <c r="J41" s="130" t="s">
        <v>272</v>
      </c>
      <c r="K41" s="104">
        <v>43727</v>
      </c>
      <c r="L41" s="63" t="s">
        <v>38</v>
      </c>
      <c r="M41" s="63" t="s">
        <v>136</v>
      </c>
      <c r="N41" s="63" t="s">
        <v>38</v>
      </c>
      <c r="O41" s="63" t="s">
        <v>136</v>
      </c>
      <c r="P41" s="63" t="s">
        <v>136</v>
      </c>
      <c r="Q41" s="60" t="s">
        <v>350</v>
      </c>
      <c r="R41" s="51" t="s">
        <v>14</v>
      </c>
      <c r="S41" s="51" t="s">
        <v>351</v>
      </c>
      <c r="T41" s="59" t="s">
        <v>352</v>
      </c>
      <c r="U41" s="59" t="s">
        <v>353</v>
      </c>
      <c r="V41" s="53">
        <v>43831</v>
      </c>
      <c r="W41" s="113">
        <v>43861</v>
      </c>
      <c r="X41" s="179" t="s">
        <v>68</v>
      </c>
      <c r="Y41" s="9" t="s">
        <v>55</v>
      </c>
      <c r="Z41" s="149" t="str">
        <f t="shared" si="0"/>
        <v>CERRADA</v>
      </c>
      <c r="AA41" s="152" t="str">
        <f>IF(W41="","",IF(OR(AI41="CERRADA ",AI41="CERRADA POR VENCIMIENTO DE TERMINOS"),"CERRADA",IF(W41&lt;=$U$4-411,CONCATENATE("VENCIDA EN LA VIGENCIA ",YEAR(W41)),IF(AND(W41&lt;$U$4,W41&gt;$U$4-411),CONCATENATE("VENCIDA EN LA VIGENCIA ",YEAR(W41)),IF(W41&gt;=$U$4+28,"SIN VENCER","PRÓXIMA A VENCER")))))</f>
        <v>CERRADA</v>
      </c>
      <c r="AB41" s="105">
        <v>43857</v>
      </c>
      <c r="AC41" s="154" t="s">
        <v>153</v>
      </c>
      <c r="AD41" s="119" t="s">
        <v>835</v>
      </c>
      <c r="AE41" s="21" t="s">
        <v>836</v>
      </c>
      <c r="AF41" s="88" t="s">
        <v>839</v>
      </c>
      <c r="AG41" s="148" t="s">
        <v>837</v>
      </c>
      <c r="AH41" s="2" t="s">
        <v>37</v>
      </c>
      <c r="AI41" s="154" t="s">
        <v>40</v>
      </c>
      <c r="AJ41" s="149" t="s">
        <v>819</v>
      </c>
      <c r="AK41" s="183" t="s">
        <v>838</v>
      </c>
    </row>
    <row r="42" spans="1:38" ht="40.5" customHeight="1" x14ac:dyDescent="0.2">
      <c r="A42" s="82">
        <v>36</v>
      </c>
      <c r="B42" s="51" t="s">
        <v>22</v>
      </c>
      <c r="C42" s="112" t="s">
        <v>273</v>
      </c>
      <c r="D42" s="8" t="s">
        <v>18</v>
      </c>
      <c r="E42" s="8" t="s">
        <v>563</v>
      </c>
      <c r="F42" s="51" t="s">
        <v>659</v>
      </c>
      <c r="G42" s="8" t="s">
        <v>42</v>
      </c>
      <c r="H42" s="11">
        <v>43721</v>
      </c>
      <c r="I42" s="57" t="s">
        <v>16</v>
      </c>
      <c r="J42" s="131" t="s">
        <v>229</v>
      </c>
      <c r="K42" s="105">
        <v>43728</v>
      </c>
      <c r="L42" s="63" t="s">
        <v>38</v>
      </c>
      <c r="M42" s="63" t="s">
        <v>136</v>
      </c>
      <c r="N42" s="63" t="s">
        <v>38</v>
      </c>
      <c r="O42" s="63" t="s">
        <v>136</v>
      </c>
      <c r="P42" s="63" t="s">
        <v>136</v>
      </c>
      <c r="Q42" s="21" t="s">
        <v>354</v>
      </c>
      <c r="R42" s="8" t="s">
        <v>15</v>
      </c>
      <c r="S42" s="168" t="s">
        <v>355</v>
      </c>
      <c r="T42" s="8" t="s">
        <v>356</v>
      </c>
      <c r="U42" s="10" t="s">
        <v>357</v>
      </c>
      <c r="V42" s="53">
        <v>43831</v>
      </c>
      <c r="W42" s="113">
        <v>43861</v>
      </c>
      <c r="X42" s="180" t="s">
        <v>22</v>
      </c>
      <c r="Y42" s="9" t="s">
        <v>53</v>
      </c>
      <c r="Z42" s="149" t="str">
        <f t="shared" si="0"/>
        <v>INICIADA EN LA VIGENCIA 2020</v>
      </c>
      <c r="AA42" s="152" t="str">
        <f t="shared" si="1"/>
        <v>VENCIDA EN LA VIGENCIA 2020</v>
      </c>
      <c r="AB42" s="105">
        <v>43844</v>
      </c>
      <c r="AC42" s="154" t="s">
        <v>153</v>
      </c>
      <c r="AD42" s="119" t="s">
        <v>384</v>
      </c>
      <c r="AE42" s="191" t="s">
        <v>383</v>
      </c>
      <c r="AF42" s="87" t="s">
        <v>385</v>
      </c>
      <c r="AG42" s="148" t="s">
        <v>822</v>
      </c>
      <c r="AH42" s="2" t="s">
        <v>38</v>
      </c>
      <c r="AI42" s="154" t="s">
        <v>65</v>
      </c>
      <c r="AJ42" s="149" t="s">
        <v>819</v>
      </c>
      <c r="AK42" s="183" t="s">
        <v>823</v>
      </c>
    </row>
    <row r="43" spans="1:38" ht="40.5" customHeight="1" x14ac:dyDescent="0.2">
      <c r="A43" s="82">
        <v>37</v>
      </c>
      <c r="B43" s="51" t="s">
        <v>22</v>
      </c>
      <c r="C43" s="112" t="s">
        <v>192</v>
      </c>
      <c r="D43" s="8" t="s">
        <v>18</v>
      </c>
      <c r="E43" s="8" t="s">
        <v>563</v>
      </c>
      <c r="F43" s="51" t="s">
        <v>659</v>
      </c>
      <c r="G43" s="8" t="s">
        <v>42</v>
      </c>
      <c r="H43" s="11">
        <v>43721</v>
      </c>
      <c r="I43" s="57" t="s">
        <v>16</v>
      </c>
      <c r="J43" s="131" t="s">
        <v>231</v>
      </c>
      <c r="K43" s="105">
        <v>43728</v>
      </c>
      <c r="L43" s="63" t="s">
        <v>38</v>
      </c>
      <c r="M43" s="63" t="s">
        <v>136</v>
      </c>
      <c r="N43" s="63" t="s">
        <v>38</v>
      </c>
      <c r="O43" s="63" t="s">
        <v>136</v>
      </c>
      <c r="P43" s="63" t="s">
        <v>136</v>
      </c>
      <c r="Q43" s="21" t="s">
        <v>359</v>
      </c>
      <c r="R43" s="8" t="s">
        <v>14</v>
      </c>
      <c r="S43" s="168" t="s">
        <v>258</v>
      </c>
      <c r="T43" s="8" t="s">
        <v>358</v>
      </c>
      <c r="U43" s="8">
        <v>1</v>
      </c>
      <c r="V43" s="53">
        <v>43739</v>
      </c>
      <c r="W43" s="113">
        <v>43830</v>
      </c>
      <c r="X43" s="180" t="s">
        <v>22</v>
      </c>
      <c r="Y43" s="9" t="s">
        <v>53</v>
      </c>
      <c r="Z43" s="149" t="str">
        <f t="shared" si="0"/>
        <v>INICIADA EN LA VIGENCIA 2019</v>
      </c>
      <c r="AA43" s="152" t="str">
        <f t="shared" si="1"/>
        <v>VENCIDA EN LA VIGENCIA 2019</v>
      </c>
      <c r="AB43" s="105" t="s">
        <v>386</v>
      </c>
      <c r="AC43" s="154" t="s">
        <v>153</v>
      </c>
      <c r="AD43" s="119" t="s">
        <v>387</v>
      </c>
      <c r="AE43" s="110" t="s">
        <v>261</v>
      </c>
      <c r="AF43" s="87" t="s">
        <v>266</v>
      </c>
      <c r="AG43" s="148" t="s">
        <v>824</v>
      </c>
      <c r="AH43" s="159" t="s">
        <v>38</v>
      </c>
      <c r="AI43" s="154" t="s">
        <v>65</v>
      </c>
      <c r="AJ43" s="149" t="s">
        <v>819</v>
      </c>
      <c r="AK43" s="183" t="s">
        <v>825</v>
      </c>
      <c r="AL43" s="184"/>
    </row>
    <row r="44" spans="1:38" ht="40.5" customHeight="1" x14ac:dyDescent="0.2">
      <c r="A44" s="82">
        <v>38</v>
      </c>
      <c r="B44" s="8" t="s">
        <v>23</v>
      </c>
      <c r="C44" s="8" t="s">
        <v>274</v>
      </c>
      <c r="D44" s="8" t="s">
        <v>18</v>
      </c>
      <c r="E44" s="8" t="s">
        <v>563</v>
      </c>
      <c r="F44" s="51" t="s">
        <v>659</v>
      </c>
      <c r="G44" s="8" t="s">
        <v>42</v>
      </c>
      <c r="H44" s="11">
        <v>43721</v>
      </c>
      <c r="I44" s="9" t="s">
        <v>16</v>
      </c>
      <c r="J44" s="132" t="s">
        <v>275</v>
      </c>
      <c r="K44" s="105">
        <v>43732</v>
      </c>
      <c r="L44" s="63" t="s">
        <v>38</v>
      </c>
      <c r="M44" s="63" t="s">
        <v>136</v>
      </c>
      <c r="N44" s="63" t="s">
        <v>38</v>
      </c>
      <c r="O44" s="63" t="s">
        <v>136</v>
      </c>
      <c r="P44" s="63" t="s">
        <v>136</v>
      </c>
      <c r="Q44" s="8" t="s">
        <v>360</v>
      </c>
      <c r="R44" s="8" t="s">
        <v>14</v>
      </c>
      <c r="S44" s="168" t="s">
        <v>361</v>
      </c>
      <c r="T44" s="10" t="s">
        <v>362</v>
      </c>
      <c r="U44" s="10" t="s">
        <v>264</v>
      </c>
      <c r="V44" s="11">
        <v>43831</v>
      </c>
      <c r="W44" s="165">
        <v>43860</v>
      </c>
      <c r="X44" s="180" t="s">
        <v>23</v>
      </c>
      <c r="Y44" s="9" t="s">
        <v>54</v>
      </c>
      <c r="Z44" s="149" t="str">
        <f t="shared" si="0"/>
        <v>CERRADA</v>
      </c>
      <c r="AA44" s="152" t="str">
        <f t="shared" si="1"/>
        <v>CERRADA</v>
      </c>
      <c r="AB44" s="105">
        <v>43938</v>
      </c>
      <c r="AC44" s="154" t="s">
        <v>153</v>
      </c>
      <c r="AD44" s="185" t="s">
        <v>894</v>
      </c>
      <c r="AE44" s="21" t="s">
        <v>895</v>
      </c>
      <c r="AF44" s="88" t="s">
        <v>54</v>
      </c>
      <c r="AG44" s="148" t="s">
        <v>837</v>
      </c>
      <c r="AH44" s="2" t="s">
        <v>37</v>
      </c>
      <c r="AI44" s="154" t="s">
        <v>40</v>
      </c>
      <c r="AJ44" s="149" t="s">
        <v>819</v>
      </c>
      <c r="AK44" s="183" t="s">
        <v>896</v>
      </c>
    </row>
    <row r="45" spans="1:38" ht="40.5" customHeight="1" x14ac:dyDescent="0.2">
      <c r="A45" s="82">
        <v>39</v>
      </c>
      <c r="B45" s="8" t="s">
        <v>30</v>
      </c>
      <c r="C45" s="8" t="s">
        <v>276</v>
      </c>
      <c r="D45" s="8" t="s">
        <v>18</v>
      </c>
      <c r="E45" s="8" t="s">
        <v>563</v>
      </c>
      <c r="F45" s="51" t="s">
        <v>659</v>
      </c>
      <c r="G45" s="8" t="s">
        <v>42</v>
      </c>
      <c r="H45" s="11">
        <v>43721</v>
      </c>
      <c r="I45" s="9" t="s">
        <v>16</v>
      </c>
      <c r="J45" s="132" t="s">
        <v>270</v>
      </c>
      <c r="K45" s="105">
        <v>43734</v>
      </c>
      <c r="L45" s="63" t="s">
        <v>38</v>
      </c>
      <c r="M45" s="63" t="s">
        <v>136</v>
      </c>
      <c r="N45" s="63" t="s">
        <v>38</v>
      </c>
      <c r="O45" s="63" t="s">
        <v>136</v>
      </c>
      <c r="P45" s="63" t="s">
        <v>136</v>
      </c>
      <c r="Q45" s="8" t="s">
        <v>363</v>
      </c>
      <c r="R45" s="8" t="s">
        <v>14</v>
      </c>
      <c r="S45" s="8" t="s">
        <v>364</v>
      </c>
      <c r="T45" s="10" t="s">
        <v>365</v>
      </c>
      <c r="U45" s="10" t="s">
        <v>366</v>
      </c>
      <c r="V45" s="11">
        <v>43831</v>
      </c>
      <c r="W45" s="165">
        <v>43861</v>
      </c>
      <c r="X45" s="180" t="s">
        <v>30</v>
      </c>
      <c r="Y45" s="9" t="s">
        <v>61</v>
      </c>
      <c r="Z45" s="149" t="str">
        <f t="shared" si="0"/>
        <v>CERRADA</v>
      </c>
      <c r="AA45" s="152" t="str">
        <f t="shared" si="1"/>
        <v>CERRADA</v>
      </c>
      <c r="AB45" s="105" t="s">
        <v>875</v>
      </c>
      <c r="AC45" s="154" t="s">
        <v>153</v>
      </c>
      <c r="AD45" s="119" t="s">
        <v>879</v>
      </c>
      <c r="AE45" s="194" t="s">
        <v>880</v>
      </c>
      <c r="AF45" s="87" t="s">
        <v>874</v>
      </c>
      <c r="AG45" s="148" t="s">
        <v>881</v>
      </c>
      <c r="AH45" s="2" t="s">
        <v>37</v>
      </c>
      <c r="AI45" s="154" t="s">
        <v>40</v>
      </c>
      <c r="AJ45" s="149" t="s">
        <v>819</v>
      </c>
      <c r="AK45" s="183" t="s">
        <v>882</v>
      </c>
    </row>
    <row r="46" spans="1:38" ht="40.5" customHeight="1" x14ac:dyDescent="0.2">
      <c r="A46" s="173">
        <v>40</v>
      </c>
      <c r="B46" s="8" t="s">
        <v>30</v>
      </c>
      <c r="C46" s="8" t="s">
        <v>411</v>
      </c>
      <c r="D46" s="8" t="s">
        <v>18</v>
      </c>
      <c r="E46" s="8" t="s">
        <v>400</v>
      </c>
      <c r="F46" s="51" t="s">
        <v>401</v>
      </c>
      <c r="G46" s="8" t="s">
        <v>41</v>
      </c>
      <c r="H46" s="11">
        <v>43727</v>
      </c>
      <c r="I46" s="9" t="s">
        <v>16</v>
      </c>
      <c r="J46" s="133" t="s">
        <v>402</v>
      </c>
      <c r="K46" s="105">
        <v>43823</v>
      </c>
      <c r="L46" s="63" t="s">
        <v>38</v>
      </c>
      <c r="M46" s="69" t="s">
        <v>136</v>
      </c>
      <c r="N46" s="69" t="s">
        <v>37</v>
      </c>
      <c r="O46" s="69" t="s">
        <v>403</v>
      </c>
      <c r="P46" s="69" t="s">
        <v>135</v>
      </c>
      <c r="Q46" s="168" t="s">
        <v>404</v>
      </c>
      <c r="R46" s="8" t="s">
        <v>14</v>
      </c>
      <c r="S46" s="8" t="s">
        <v>405</v>
      </c>
      <c r="T46" s="10" t="s">
        <v>406</v>
      </c>
      <c r="U46" s="10" t="s">
        <v>413</v>
      </c>
      <c r="V46" s="11">
        <v>43823</v>
      </c>
      <c r="W46" s="165">
        <v>44012</v>
      </c>
      <c r="X46" s="8" t="s">
        <v>30</v>
      </c>
      <c r="Y46" s="9" t="s">
        <v>61</v>
      </c>
      <c r="Z46" s="149" t="str">
        <f t="shared" si="0"/>
        <v>CERRADA</v>
      </c>
      <c r="AA46" s="152" t="str">
        <f t="shared" si="1"/>
        <v>CERRADA</v>
      </c>
      <c r="AB46" s="105">
        <v>43942</v>
      </c>
      <c r="AC46" s="154" t="s">
        <v>153</v>
      </c>
      <c r="AD46" s="119" t="s">
        <v>883</v>
      </c>
      <c r="AE46" s="194" t="s">
        <v>884</v>
      </c>
      <c r="AF46" s="88" t="s">
        <v>885</v>
      </c>
      <c r="AG46" s="148">
        <v>43950</v>
      </c>
      <c r="AH46" s="2" t="s">
        <v>37</v>
      </c>
      <c r="AI46" s="154" t="s">
        <v>40</v>
      </c>
      <c r="AJ46" s="149" t="s">
        <v>886</v>
      </c>
      <c r="AK46" s="183" t="s">
        <v>887</v>
      </c>
    </row>
    <row r="47" spans="1:38" ht="40.5" customHeight="1" x14ac:dyDescent="0.2">
      <c r="A47" s="173">
        <v>41</v>
      </c>
      <c r="B47" s="8" t="s">
        <v>30</v>
      </c>
      <c r="C47" s="8" t="s">
        <v>412</v>
      </c>
      <c r="D47" s="8" t="s">
        <v>18</v>
      </c>
      <c r="E47" s="8" t="s">
        <v>400</v>
      </c>
      <c r="F47" s="51" t="s">
        <v>401</v>
      </c>
      <c r="G47" s="8" t="s">
        <v>41</v>
      </c>
      <c r="H47" s="11">
        <v>43727</v>
      </c>
      <c r="I47" s="9" t="s">
        <v>16</v>
      </c>
      <c r="J47" s="133" t="s">
        <v>407</v>
      </c>
      <c r="K47" s="105">
        <v>43823</v>
      </c>
      <c r="L47" s="63" t="s">
        <v>38</v>
      </c>
      <c r="M47" s="69" t="s">
        <v>136</v>
      </c>
      <c r="N47" s="69" t="s">
        <v>38</v>
      </c>
      <c r="O47" s="63" t="s">
        <v>136</v>
      </c>
      <c r="P47" s="69" t="s">
        <v>135</v>
      </c>
      <c r="Q47" s="168" t="s">
        <v>408</v>
      </c>
      <c r="R47" s="8" t="s">
        <v>67</v>
      </c>
      <c r="S47" s="168" t="s">
        <v>409</v>
      </c>
      <c r="T47" s="10" t="s">
        <v>410</v>
      </c>
      <c r="U47" s="10" t="s">
        <v>413</v>
      </c>
      <c r="V47" s="11">
        <v>43823</v>
      </c>
      <c r="W47" s="165">
        <v>44042</v>
      </c>
      <c r="X47" s="8" t="s">
        <v>30</v>
      </c>
      <c r="Y47" s="9" t="s">
        <v>61</v>
      </c>
      <c r="Z47" s="149" t="str">
        <f t="shared" si="0"/>
        <v>INICIADA EN LA VIGENCIA 2019</v>
      </c>
      <c r="AA47" s="152" t="str">
        <f t="shared" si="1"/>
        <v>SIN VENCER</v>
      </c>
      <c r="AB47" s="105">
        <v>43942</v>
      </c>
      <c r="AC47" s="154" t="s">
        <v>154</v>
      </c>
      <c r="AD47" s="119" t="s">
        <v>888</v>
      </c>
      <c r="AE47" s="21" t="s">
        <v>889</v>
      </c>
      <c r="AF47" s="88" t="s">
        <v>885</v>
      </c>
      <c r="AG47" s="148">
        <v>43950</v>
      </c>
      <c r="AH47" s="2" t="s">
        <v>38</v>
      </c>
      <c r="AI47" s="154" t="s">
        <v>66</v>
      </c>
      <c r="AJ47" s="149" t="s">
        <v>886</v>
      </c>
      <c r="AK47" s="183" t="s">
        <v>890</v>
      </c>
    </row>
    <row r="48" spans="1:38" ht="40.5" customHeight="1" x14ac:dyDescent="0.2">
      <c r="A48" s="173">
        <v>42</v>
      </c>
      <c r="B48" s="8" t="s">
        <v>68</v>
      </c>
      <c r="C48" s="8" t="s">
        <v>423</v>
      </c>
      <c r="D48" s="8" t="s">
        <v>18</v>
      </c>
      <c r="E48" s="8" t="s">
        <v>563</v>
      </c>
      <c r="F48" s="51" t="s">
        <v>414</v>
      </c>
      <c r="G48" s="8" t="s">
        <v>132</v>
      </c>
      <c r="H48" s="11">
        <v>43759</v>
      </c>
      <c r="I48" s="9" t="s">
        <v>16</v>
      </c>
      <c r="J48" s="132" t="s">
        <v>415</v>
      </c>
      <c r="K48" s="105">
        <v>43761</v>
      </c>
      <c r="L48" s="63" t="s">
        <v>38</v>
      </c>
      <c r="M48" s="63" t="s">
        <v>136</v>
      </c>
      <c r="N48" s="63" t="s">
        <v>38</v>
      </c>
      <c r="O48" s="63" t="s">
        <v>136</v>
      </c>
      <c r="P48" s="63" t="s">
        <v>136</v>
      </c>
      <c r="Q48" s="8" t="s">
        <v>575</v>
      </c>
      <c r="R48" s="8" t="s">
        <v>14</v>
      </c>
      <c r="S48" s="168" t="s">
        <v>570</v>
      </c>
      <c r="T48" s="10" t="s">
        <v>416</v>
      </c>
      <c r="U48" s="10" t="s">
        <v>417</v>
      </c>
      <c r="V48" s="11">
        <v>43770</v>
      </c>
      <c r="W48" s="165">
        <v>43829</v>
      </c>
      <c r="X48" s="180" t="s">
        <v>68</v>
      </c>
      <c r="Y48" s="9" t="s">
        <v>55</v>
      </c>
      <c r="Z48" s="149" t="str">
        <f t="shared" si="0"/>
        <v>INICIADA EN LA VIGENCIA 2019</v>
      </c>
      <c r="AA48" s="152" t="str">
        <f t="shared" si="1"/>
        <v>VENCIDA EN LA VIGENCIA 2019</v>
      </c>
      <c r="AB48" s="148" t="s">
        <v>844</v>
      </c>
      <c r="AC48" s="154" t="s">
        <v>153</v>
      </c>
      <c r="AD48" s="185" t="s">
        <v>840</v>
      </c>
      <c r="AE48" s="21" t="s">
        <v>841</v>
      </c>
      <c r="AF48" s="88" t="s">
        <v>842</v>
      </c>
      <c r="AG48" s="148">
        <v>43949</v>
      </c>
      <c r="AH48" s="2" t="s">
        <v>38</v>
      </c>
      <c r="AI48" s="154" t="s">
        <v>65</v>
      </c>
      <c r="AJ48" s="149" t="s">
        <v>697</v>
      </c>
      <c r="AK48" s="183" t="s">
        <v>845</v>
      </c>
    </row>
    <row r="49" spans="1:37" ht="40.5" customHeight="1" x14ac:dyDescent="0.2">
      <c r="A49" s="173">
        <v>43</v>
      </c>
      <c r="B49" s="8" t="s">
        <v>68</v>
      </c>
      <c r="C49" s="8" t="s">
        <v>424</v>
      </c>
      <c r="D49" s="8" t="s">
        <v>18</v>
      </c>
      <c r="E49" s="8" t="s">
        <v>563</v>
      </c>
      <c r="F49" s="51" t="s">
        <v>414</v>
      </c>
      <c r="G49" s="159" t="s">
        <v>132</v>
      </c>
      <c r="H49" s="11">
        <v>43759</v>
      </c>
      <c r="I49" s="9" t="s">
        <v>47</v>
      </c>
      <c r="J49" s="132" t="s">
        <v>418</v>
      </c>
      <c r="K49" s="105">
        <v>43761</v>
      </c>
      <c r="L49" s="63" t="s">
        <v>38</v>
      </c>
      <c r="M49" s="63" t="s">
        <v>136</v>
      </c>
      <c r="N49" s="63" t="s">
        <v>38</v>
      </c>
      <c r="O49" s="63" t="s">
        <v>136</v>
      </c>
      <c r="P49" s="69" t="s">
        <v>136</v>
      </c>
      <c r="Q49" s="8" t="s">
        <v>419</v>
      </c>
      <c r="R49" s="8" t="s">
        <v>13</v>
      </c>
      <c r="S49" s="168" t="s">
        <v>571</v>
      </c>
      <c r="T49" s="10" t="s">
        <v>572</v>
      </c>
      <c r="U49" s="10" t="s">
        <v>573</v>
      </c>
      <c r="V49" s="11">
        <v>43761</v>
      </c>
      <c r="W49" s="165">
        <v>43784</v>
      </c>
      <c r="X49" s="180" t="s">
        <v>68</v>
      </c>
      <c r="Y49" s="9" t="s">
        <v>55</v>
      </c>
      <c r="Z49" s="149" t="str">
        <f t="shared" si="0"/>
        <v>CERRADA</v>
      </c>
      <c r="AA49" s="152" t="str">
        <f t="shared" si="1"/>
        <v>CERRADA</v>
      </c>
      <c r="AB49" s="148" t="s">
        <v>847</v>
      </c>
      <c r="AC49" s="154" t="s">
        <v>153</v>
      </c>
      <c r="AD49" s="185" t="s">
        <v>848</v>
      </c>
      <c r="AE49" s="21" t="s">
        <v>846</v>
      </c>
      <c r="AF49" s="88" t="s">
        <v>842</v>
      </c>
      <c r="AG49" s="148">
        <v>43949</v>
      </c>
      <c r="AH49" s="2" t="s">
        <v>37</v>
      </c>
      <c r="AI49" s="154" t="s">
        <v>40</v>
      </c>
      <c r="AJ49" s="149" t="s">
        <v>697</v>
      </c>
      <c r="AK49" s="183" t="s">
        <v>849</v>
      </c>
    </row>
    <row r="50" spans="1:37" ht="40.5" customHeight="1" x14ac:dyDescent="0.2">
      <c r="A50" s="173">
        <v>44</v>
      </c>
      <c r="B50" s="8" t="s">
        <v>68</v>
      </c>
      <c r="C50" s="8" t="s">
        <v>425</v>
      </c>
      <c r="D50" s="8" t="s">
        <v>18</v>
      </c>
      <c r="E50" s="8" t="s">
        <v>563</v>
      </c>
      <c r="F50" s="51" t="s">
        <v>414</v>
      </c>
      <c r="G50" s="159" t="s">
        <v>132</v>
      </c>
      <c r="H50" s="11">
        <v>43759</v>
      </c>
      <c r="I50" s="9" t="s">
        <v>47</v>
      </c>
      <c r="J50" s="132" t="s">
        <v>420</v>
      </c>
      <c r="K50" s="105">
        <v>43761</v>
      </c>
      <c r="L50" s="63" t="s">
        <v>38</v>
      </c>
      <c r="M50" s="63" t="s">
        <v>136</v>
      </c>
      <c r="N50" s="63" t="s">
        <v>38</v>
      </c>
      <c r="O50" s="63" t="s">
        <v>136</v>
      </c>
      <c r="P50" s="69" t="s">
        <v>136</v>
      </c>
      <c r="Q50" s="8" t="s">
        <v>421</v>
      </c>
      <c r="R50" s="8" t="s">
        <v>13</v>
      </c>
      <c r="S50" s="168" t="s">
        <v>574</v>
      </c>
      <c r="T50" s="10" t="s">
        <v>367</v>
      </c>
      <c r="U50" s="10" t="s">
        <v>422</v>
      </c>
      <c r="V50" s="11">
        <v>43770</v>
      </c>
      <c r="W50" s="165">
        <v>43829</v>
      </c>
      <c r="X50" s="180" t="s">
        <v>68</v>
      </c>
      <c r="Y50" s="9" t="s">
        <v>55</v>
      </c>
      <c r="Z50" s="149" t="str">
        <f t="shared" si="0"/>
        <v>CERRADA</v>
      </c>
      <c r="AA50" s="152" t="str">
        <f t="shared" si="1"/>
        <v>CERRADA</v>
      </c>
      <c r="AB50" s="148" t="s">
        <v>843</v>
      </c>
      <c r="AC50" s="154" t="s">
        <v>153</v>
      </c>
      <c r="AD50" s="119" t="s">
        <v>850</v>
      </c>
      <c r="AE50" s="21" t="s">
        <v>851</v>
      </c>
      <c r="AF50" s="88" t="s">
        <v>842</v>
      </c>
      <c r="AG50" s="148">
        <v>43949</v>
      </c>
      <c r="AH50" s="2" t="s">
        <v>37</v>
      </c>
      <c r="AI50" s="154" t="s">
        <v>40</v>
      </c>
      <c r="AJ50" s="149" t="s">
        <v>697</v>
      </c>
      <c r="AK50" s="183" t="s">
        <v>852</v>
      </c>
    </row>
    <row r="51" spans="1:37" ht="40.5" customHeight="1" x14ac:dyDescent="0.2">
      <c r="A51" s="173">
        <v>45</v>
      </c>
      <c r="B51" s="159" t="s">
        <v>22</v>
      </c>
      <c r="C51" s="159" t="s">
        <v>550</v>
      </c>
      <c r="D51" s="159" t="s">
        <v>18</v>
      </c>
      <c r="E51" s="159" t="s">
        <v>400</v>
      </c>
      <c r="F51" s="175" t="s">
        <v>576</v>
      </c>
      <c r="G51" s="159" t="s">
        <v>43</v>
      </c>
      <c r="H51" s="162">
        <v>43812</v>
      </c>
      <c r="I51" s="160" t="s">
        <v>16</v>
      </c>
      <c r="J51" s="133" t="s">
        <v>577</v>
      </c>
      <c r="K51" s="105">
        <v>43822</v>
      </c>
      <c r="L51" s="69" t="s">
        <v>38</v>
      </c>
      <c r="M51" s="69" t="s">
        <v>136</v>
      </c>
      <c r="N51" s="69" t="s">
        <v>38</v>
      </c>
      <c r="O51" s="63" t="s">
        <v>136</v>
      </c>
      <c r="P51" s="69" t="s">
        <v>136</v>
      </c>
      <c r="Q51" s="159" t="s">
        <v>578</v>
      </c>
      <c r="R51" s="159" t="s">
        <v>14</v>
      </c>
      <c r="S51" s="168" t="s">
        <v>693</v>
      </c>
      <c r="T51" s="161" t="s">
        <v>579</v>
      </c>
      <c r="U51" s="161" t="s">
        <v>580</v>
      </c>
      <c r="V51" s="162">
        <v>43876</v>
      </c>
      <c r="W51" s="165">
        <v>44012</v>
      </c>
      <c r="X51" s="180" t="s">
        <v>22</v>
      </c>
      <c r="Y51" s="160" t="s">
        <v>53</v>
      </c>
      <c r="Z51" s="149" t="str">
        <f t="shared" si="0"/>
        <v>INICIADA EN LA VIGENCIA 2020</v>
      </c>
      <c r="AA51" s="152" t="str">
        <f t="shared" si="1"/>
        <v>SIN VENCER</v>
      </c>
      <c r="AB51" s="105">
        <v>43942</v>
      </c>
      <c r="AC51" s="154" t="s">
        <v>154</v>
      </c>
      <c r="AD51" s="70" t="s">
        <v>826</v>
      </c>
      <c r="AE51" s="159" t="s">
        <v>136</v>
      </c>
      <c r="AF51" s="87" t="s">
        <v>827</v>
      </c>
      <c r="AG51" s="148">
        <v>43948</v>
      </c>
      <c r="AH51" s="2" t="s">
        <v>38</v>
      </c>
      <c r="AI51" s="154" t="s">
        <v>66</v>
      </c>
      <c r="AJ51" s="149" t="s">
        <v>697</v>
      </c>
      <c r="AK51" s="81" t="s">
        <v>828</v>
      </c>
    </row>
    <row r="52" spans="1:37" ht="40.5" customHeight="1" x14ac:dyDescent="0.2">
      <c r="A52" s="173">
        <v>46</v>
      </c>
      <c r="B52" s="159" t="s">
        <v>22</v>
      </c>
      <c r="C52" s="159" t="s">
        <v>550</v>
      </c>
      <c r="D52" s="159" t="s">
        <v>18</v>
      </c>
      <c r="E52" s="159" t="s">
        <v>400</v>
      </c>
      <c r="F52" s="175" t="s">
        <v>576</v>
      </c>
      <c r="G52" s="159" t="s">
        <v>43</v>
      </c>
      <c r="H52" s="162">
        <v>43812</v>
      </c>
      <c r="I52" s="160" t="s">
        <v>16</v>
      </c>
      <c r="J52" s="133" t="s">
        <v>577</v>
      </c>
      <c r="K52" s="105">
        <v>43823</v>
      </c>
      <c r="L52" s="69" t="s">
        <v>38</v>
      </c>
      <c r="M52" s="69" t="s">
        <v>136</v>
      </c>
      <c r="N52" s="69" t="s">
        <v>38</v>
      </c>
      <c r="O52" s="63" t="s">
        <v>136</v>
      </c>
      <c r="P52" s="69" t="s">
        <v>136</v>
      </c>
      <c r="Q52" s="159" t="s">
        <v>578</v>
      </c>
      <c r="R52" s="159" t="s">
        <v>14</v>
      </c>
      <c r="S52" s="168" t="s">
        <v>581</v>
      </c>
      <c r="T52" s="161" t="s">
        <v>582</v>
      </c>
      <c r="U52" s="161" t="s">
        <v>583</v>
      </c>
      <c r="V52" s="162">
        <v>43831</v>
      </c>
      <c r="W52" s="165">
        <v>44182</v>
      </c>
      <c r="X52" s="159" t="s">
        <v>22</v>
      </c>
      <c r="Y52" s="160" t="s">
        <v>53</v>
      </c>
      <c r="Z52" s="149" t="str">
        <f t="shared" si="0"/>
        <v>INICIADA EN LA VIGENCIA 2020</v>
      </c>
      <c r="AA52" s="152" t="str">
        <f t="shared" si="1"/>
        <v>SIN VENCER</v>
      </c>
      <c r="AB52" s="105">
        <v>43942</v>
      </c>
      <c r="AC52" s="154" t="s">
        <v>154</v>
      </c>
      <c r="AD52" s="70" t="s">
        <v>829</v>
      </c>
      <c r="AE52" s="182" t="s">
        <v>830</v>
      </c>
      <c r="AF52" s="87" t="s">
        <v>827</v>
      </c>
      <c r="AG52" s="148">
        <v>43948</v>
      </c>
      <c r="AH52" s="2" t="s">
        <v>38</v>
      </c>
      <c r="AI52" s="154" t="s">
        <v>66</v>
      </c>
      <c r="AJ52" s="149" t="s">
        <v>697</v>
      </c>
      <c r="AK52" s="183" t="s">
        <v>831</v>
      </c>
    </row>
    <row r="53" spans="1:37" ht="40.5" customHeight="1" x14ac:dyDescent="0.2">
      <c r="A53" s="173">
        <v>47</v>
      </c>
      <c r="B53" s="8" t="s">
        <v>27</v>
      </c>
      <c r="C53" s="8" t="s">
        <v>462</v>
      </c>
      <c r="D53" s="8" t="s">
        <v>18</v>
      </c>
      <c r="E53" s="8" t="s">
        <v>400</v>
      </c>
      <c r="F53" s="167" t="s">
        <v>655</v>
      </c>
      <c r="G53" s="8" t="s">
        <v>43</v>
      </c>
      <c r="H53" s="11">
        <v>43818</v>
      </c>
      <c r="I53" s="9" t="s">
        <v>16</v>
      </c>
      <c r="J53" s="133" t="s">
        <v>426</v>
      </c>
      <c r="K53" s="105">
        <v>43852</v>
      </c>
      <c r="L53" s="69" t="s">
        <v>38</v>
      </c>
      <c r="M53" s="69" t="s">
        <v>136</v>
      </c>
      <c r="N53" s="69" t="s">
        <v>38</v>
      </c>
      <c r="O53" s="63" t="s">
        <v>136</v>
      </c>
      <c r="P53" s="69" t="s">
        <v>135</v>
      </c>
      <c r="Q53" s="8" t="s">
        <v>427</v>
      </c>
      <c r="R53" s="8" t="s">
        <v>14</v>
      </c>
      <c r="S53" s="8" t="s">
        <v>428</v>
      </c>
      <c r="T53" s="10" t="s">
        <v>429</v>
      </c>
      <c r="U53" s="10" t="s">
        <v>430</v>
      </c>
      <c r="V53" s="11">
        <v>43853</v>
      </c>
      <c r="W53" s="165">
        <v>44196</v>
      </c>
      <c r="X53" s="8" t="s">
        <v>27</v>
      </c>
      <c r="Y53" s="9" t="s">
        <v>59</v>
      </c>
      <c r="Z53" s="149" t="str">
        <f t="shared" si="0"/>
        <v>INICIADA EN LA VIGENCIA 2020</v>
      </c>
      <c r="AA53" s="152" t="str">
        <f t="shared" si="1"/>
        <v>SIN VENCER</v>
      </c>
      <c r="AB53" s="105">
        <v>43942</v>
      </c>
      <c r="AC53" s="154" t="s">
        <v>154</v>
      </c>
      <c r="AD53" s="186" t="s">
        <v>762</v>
      </c>
      <c r="AE53" s="187" t="s">
        <v>761</v>
      </c>
      <c r="AF53" s="188" t="s">
        <v>372</v>
      </c>
      <c r="AG53" s="148">
        <v>43945</v>
      </c>
      <c r="AH53" s="2" t="s">
        <v>38</v>
      </c>
      <c r="AI53" s="154" t="s">
        <v>66</v>
      </c>
      <c r="AJ53" s="149" t="s">
        <v>697</v>
      </c>
      <c r="AK53" s="81" t="s">
        <v>763</v>
      </c>
    </row>
    <row r="54" spans="1:37" ht="40.5" customHeight="1" x14ac:dyDescent="0.2">
      <c r="A54" s="173">
        <v>48</v>
      </c>
      <c r="B54" s="8" t="s">
        <v>27</v>
      </c>
      <c r="C54" s="8" t="s">
        <v>463</v>
      </c>
      <c r="D54" s="8" t="s">
        <v>18</v>
      </c>
      <c r="E54" s="8" t="s">
        <v>400</v>
      </c>
      <c r="F54" s="167" t="s">
        <v>655</v>
      </c>
      <c r="G54" s="8" t="s">
        <v>43</v>
      </c>
      <c r="H54" s="11">
        <v>43818</v>
      </c>
      <c r="I54" s="9" t="s">
        <v>16</v>
      </c>
      <c r="J54" s="133" t="s">
        <v>431</v>
      </c>
      <c r="K54" s="105">
        <v>43852</v>
      </c>
      <c r="L54" s="69" t="s">
        <v>38</v>
      </c>
      <c r="M54" s="69" t="s">
        <v>136</v>
      </c>
      <c r="N54" s="69" t="s">
        <v>38</v>
      </c>
      <c r="O54" s="63" t="s">
        <v>136</v>
      </c>
      <c r="P54" s="69" t="s">
        <v>135</v>
      </c>
      <c r="Q54" s="8" t="s">
        <v>432</v>
      </c>
      <c r="R54" s="8" t="s">
        <v>14</v>
      </c>
      <c r="S54" s="8" t="s">
        <v>433</v>
      </c>
      <c r="T54" s="10" t="s">
        <v>434</v>
      </c>
      <c r="U54" s="10" t="s">
        <v>435</v>
      </c>
      <c r="V54" s="11">
        <v>43853</v>
      </c>
      <c r="W54" s="165">
        <v>44196</v>
      </c>
      <c r="X54" s="8" t="s">
        <v>27</v>
      </c>
      <c r="Y54" s="9" t="s">
        <v>59</v>
      </c>
      <c r="Z54" s="149" t="str">
        <f t="shared" si="0"/>
        <v>INICIADA EN LA VIGENCIA 2020</v>
      </c>
      <c r="AA54" s="152" t="str">
        <f t="shared" si="1"/>
        <v>SIN VENCER</v>
      </c>
      <c r="AB54" s="105">
        <v>43942</v>
      </c>
      <c r="AC54" s="154" t="s">
        <v>154</v>
      </c>
      <c r="AD54" s="186" t="s">
        <v>764</v>
      </c>
      <c r="AE54" s="187" t="s">
        <v>761</v>
      </c>
      <c r="AF54" s="188" t="s">
        <v>372</v>
      </c>
      <c r="AG54" s="148">
        <v>43945</v>
      </c>
      <c r="AH54" s="2" t="s">
        <v>38</v>
      </c>
      <c r="AI54" s="154" t="s">
        <v>66</v>
      </c>
      <c r="AJ54" s="149" t="s">
        <v>697</v>
      </c>
      <c r="AK54" s="81" t="s">
        <v>765</v>
      </c>
    </row>
    <row r="55" spans="1:37" ht="40.5" customHeight="1" x14ac:dyDescent="0.2">
      <c r="A55" s="173">
        <v>49</v>
      </c>
      <c r="B55" s="8" t="s">
        <v>27</v>
      </c>
      <c r="C55" s="8" t="s">
        <v>463</v>
      </c>
      <c r="D55" s="8" t="s">
        <v>18</v>
      </c>
      <c r="E55" s="8" t="s">
        <v>400</v>
      </c>
      <c r="F55" s="167" t="s">
        <v>655</v>
      </c>
      <c r="G55" s="8" t="s">
        <v>43</v>
      </c>
      <c r="H55" s="11">
        <v>43818</v>
      </c>
      <c r="I55" s="9" t="s">
        <v>16</v>
      </c>
      <c r="J55" s="133" t="s">
        <v>431</v>
      </c>
      <c r="K55" s="105">
        <v>43852</v>
      </c>
      <c r="L55" s="69" t="s">
        <v>38</v>
      </c>
      <c r="M55" s="69" t="s">
        <v>136</v>
      </c>
      <c r="N55" s="69" t="s">
        <v>38</v>
      </c>
      <c r="O55" s="63" t="s">
        <v>136</v>
      </c>
      <c r="P55" s="69" t="s">
        <v>135</v>
      </c>
      <c r="Q55" s="8" t="s">
        <v>432</v>
      </c>
      <c r="R55" s="8" t="s">
        <v>13</v>
      </c>
      <c r="S55" s="8" t="s">
        <v>436</v>
      </c>
      <c r="T55" s="10" t="s">
        <v>437</v>
      </c>
      <c r="U55" s="10" t="s">
        <v>438</v>
      </c>
      <c r="V55" s="11">
        <v>43853</v>
      </c>
      <c r="W55" s="165">
        <v>43951</v>
      </c>
      <c r="X55" s="8" t="s">
        <v>27</v>
      </c>
      <c r="Y55" s="9" t="s">
        <v>59</v>
      </c>
      <c r="Z55" s="149" t="str">
        <f t="shared" si="0"/>
        <v>INICIADA EN LA VIGENCIA 2020</v>
      </c>
      <c r="AA55" s="152" t="str">
        <f t="shared" si="1"/>
        <v>PRÓXIMA A VENCER</v>
      </c>
      <c r="AB55" s="105">
        <v>43942</v>
      </c>
      <c r="AC55" s="154" t="s">
        <v>154</v>
      </c>
      <c r="AD55" s="189" t="s">
        <v>767</v>
      </c>
      <c r="AE55" s="21" t="s">
        <v>766</v>
      </c>
      <c r="AF55" s="188" t="s">
        <v>372</v>
      </c>
      <c r="AG55" s="148">
        <v>43945</v>
      </c>
      <c r="AH55" s="2" t="s">
        <v>38</v>
      </c>
      <c r="AI55" s="154" t="s">
        <v>66</v>
      </c>
      <c r="AJ55" s="149" t="s">
        <v>697</v>
      </c>
      <c r="AK55" s="81" t="s">
        <v>768</v>
      </c>
    </row>
    <row r="56" spans="1:37" ht="40.5" customHeight="1" x14ac:dyDescent="0.2">
      <c r="A56" s="173">
        <v>50</v>
      </c>
      <c r="B56" s="8" t="s">
        <v>27</v>
      </c>
      <c r="C56" s="8" t="s">
        <v>464</v>
      </c>
      <c r="D56" s="8" t="s">
        <v>18</v>
      </c>
      <c r="E56" s="8" t="s">
        <v>400</v>
      </c>
      <c r="F56" s="167" t="s">
        <v>655</v>
      </c>
      <c r="G56" s="8" t="s">
        <v>43</v>
      </c>
      <c r="H56" s="162">
        <v>43818</v>
      </c>
      <c r="I56" s="9" t="s">
        <v>16</v>
      </c>
      <c r="J56" s="133" t="s">
        <v>439</v>
      </c>
      <c r="K56" s="105">
        <v>43852</v>
      </c>
      <c r="L56" s="69" t="s">
        <v>38</v>
      </c>
      <c r="M56" s="69" t="s">
        <v>136</v>
      </c>
      <c r="N56" s="69" t="s">
        <v>38</v>
      </c>
      <c r="O56" s="63" t="s">
        <v>136</v>
      </c>
      <c r="P56" s="69" t="s">
        <v>135</v>
      </c>
      <c r="Q56" s="8" t="s">
        <v>440</v>
      </c>
      <c r="R56" s="8" t="s">
        <v>14</v>
      </c>
      <c r="S56" s="8" t="s">
        <v>441</v>
      </c>
      <c r="T56" s="10" t="s">
        <v>442</v>
      </c>
      <c r="U56" s="10" t="s">
        <v>443</v>
      </c>
      <c r="V56" s="11">
        <v>43853</v>
      </c>
      <c r="W56" s="165">
        <v>44196</v>
      </c>
      <c r="X56" s="8" t="s">
        <v>27</v>
      </c>
      <c r="Y56" s="9" t="s">
        <v>59</v>
      </c>
      <c r="Z56" s="149" t="str">
        <f t="shared" si="0"/>
        <v>INICIADA EN LA VIGENCIA 2020</v>
      </c>
      <c r="AA56" s="152" t="str">
        <f t="shared" si="1"/>
        <v>SIN VENCER</v>
      </c>
      <c r="AB56" s="105">
        <v>43942</v>
      </c>
      <c r="AC56" s="154" t="s">
        <v>154</v>
      </c>
      <c r="AD56" s="186" t="s">
        <v>769</v>
      </c>
      <c r="AE56" s="187" t="s">
        <v>761</v>
      </c>
      <c r="AF56" s="188" t="s">
        <v>372</v>
      </c>
      <c r="AG56" s="148">
        <v>43945</v>
      </c>
      <c r="AH56" s="2" t="s">
        <v>38</v>
      </c>
      <c r="AI56" s="154" t="s">
        <v>66</v>
      </c>
      <c r="AJ56" s="149" t="s">
        <v>697</v>
      </c>
      <c r="AK56" s="81" t="s">
        <v>770</v>
      </c>
    </row>
    <row r="57" spans="1:37" ht="40.5" customHeight="1" x14ac:dyDescent="0.2">
      <c r="A57" s="173">
        <v>51</v>
      </c>
      <c r="B57" s="8" t="s">
        <v>27</v>
      </c>
      <c r="C57" s="8" t="s">
        <v>465</v>
      </c>
      <c r="D57" s="8" t="s">
        <v>18</v>
      </c>
      <c r="E57" s="8" t="s">
        <v>400</v>
      </c>
      <c r="F57" s="167" t="s">
        <v>655</v>
      </c>
      <c r="G57" s="8" t="s">
        <v>43</v>
      </c>
      <c r="H57" s="11">
        <v>43818</v>
      </c>
      <c r="I57" s="9" t="s">
        <v>16</v>
      </c>
      <c r="J57" s="133" t="s">
        <v>444</v>
      </c>
      <c r="K57" s="105">
        <v>43852</v>
      </c>
      <c r="L57" s="69" t="s">
        <v>38</v>
      </c>
      <c r="M57" s="69" t="s">
        <v>136</v>
      </c>
      <c r="N57" s="69" t="s">
        <v>38</v>
      </c>
      <c r="O57" s="63" t="s">
        <v>136</v>
      </c>
      <c r="P57" s="69" t="s">
        <v>135</v>
      </c>
      <c r="Q57" s="8" t="s">
        <v>445</v>
      </c>
      <c r="R57" s="8" t="s">
        <v>14</v>
      </c>
      <c r="S57" s="8" t="s">
        <v>446</v>
      </c>
      <c r="T57" s="10" t="s">
        <v>447</v>
      </c>
      <c r="U57" s="10" t="s">
        <v>448</v>
      </c>
      <c r="V57" s="11">
        <v>43853</v>
      </c>
      <c r="W57" s="165">
        <v>44196</v>
      </c>
      <c r="X57" s="8" t="s">
        <v>27</v>
      </c>
      <c r="Y57" s="9" t="s">
        <v>59</v>
      </c>
      <c r="Z57" s="149" t="str">
        <f t="shared" si="0"/>
        <v>INICIADA EN LA VIGENCIA 2020</v>
      </c>
      <c r="AA57" s="152" t="str">
        <f t="shared" si="1"/>
        <v>SIN VENCER</v>
      </c>
      <c r="AB57" s="105">
        <v>43942</v>
      </c>
      <c r="AC57" s="154" t="s">
        <v>154</v>
      </c>
      <c r="AD57" s="189" t="s">
        <v>771</v>
      </c>
      <c r="AE57" s="187" t="s">
        <v>772</v>
      </c>
      <c r="AF57" s="188" t="s">
        <v>372</v>
      </c>
      <c r="AG57" s="148">
        <v>43945</v>
      </c>
      <c r="AH57" s="2" t="s">
        <v>38</v>
      </c>
      <c r="AI57" s="154" t="s">
        <v>66</v>
      </c>
      <c r="AJ57" s="149" t="s">
        <v>697</v>
      </c>
      <c r="AK57" s="81" t="s">
        <v>773</v>
      </c>
    </row>
    <row r="58" spans="1:37" ht="40.5" customHeight="1" x14ac:dyDescent="0.2">
      <c r="A58" s="173">
        <v>52</v>
      </c>
      <c r="B58" s="8" t="s">
        <v>27</v>
      </c>
      <c r="C58" s="8" t="s">
        <v>465</v>
      </c>
      <c r="D58" s="8" t="s">
        <v>18</v>
      </c>
      <c r="E58" s="8" t="s">
        <v>400</v>
      </c>
      <c r="F58" s="167" t="s">
        <v>655</v>
      </c>
      <c r="G58" s="8" t="s">
        <v>43</v>
      </c>
      <c r="H58" s="11">
        <v>43818</v>
      </c>
      <c r="I58" s="9" t="s">
        <v>16</v>
      </c>
      <c r="J58" s="133" t="s">
        <v>444</v>
      </c>
      <c r="K58" s="105">
        <v>43852</v>
      </c>
      <c r="L58" s="69" t="s">
        <v>38</v>
      </c>
      <c r="M58" s="69" t="s">
        <v>136</v>
      </c>
      <c r="N58" s="69" t="s">
        <v>38</v>
      </c>
      <c r="O58" s="63" t="s">
        <v>136</v>
      </c>
      <c r="P58" s="69" t="s">
        <v>135</v>
      </c>
      <c r="Q58" s="8" t="s">
        <v>445</v>
      </c>
      <c r="R58" s="8" t="s">
        <v>13</v>
      </c>
      <c r="S58" s="8" t="s">
        <v>449</v>
      </c>
      <c r="T58" s="10" t="s">
        <v>450</v>
      </c>
      <c r="U58" s="10" t="s">
        <v>451</v>
      </c>
      <c r="V58" s="11">
        <v>43853</v>
      </c>
      <c r="W58" s="165">
        <v>43951</v>
      </c>
      <c r="X58" s="8" t="s">
        <v>27</v>
      </c>
      <c r="Y58" s="9" t="s">
        <v>59</v>
      </c>
      <c r="Z58" s="149" t="str">
        <f t="shared" si="0"/>
        <v>INICIADA EN LA VIGENCIA 2020</v>
      </c>
      <c r="AA58" s="152" t="str">
        <f t="shared" si="1"/>
        <v>PRÓXIMA A VENCER</v>
      </c>
      <c r="AB58" s="105">
        <v>43942</v>
      </c>
      <c r="AC58" s="154" t="s">
        <v>154</v>
      </c>
      <c r="AD58" s="189" t="s">
        <v>774</v>
      </c>
      <c r="AE58" s="21" t="s">
        <v>766</v>
      </c>
      <c r="AF58" s="188" t="s">
        <v>372</v>
      </c>
      <c r="AG58" s="148">
        <v>43945</v>
      </c>
      <c r="AH58" s="2" t="s">
        <v>38</v>
      </c>
      <c r="AI58" s="154" t="s">
        <v>66</v>
      </c>
      <c r="AJ58" s="149" t="s">
        <v>697</v>
      </c>
      <c r="AK58" s="81" t="s">
        <v>775</v>
      </c>
    </row>
    <row r="59" spans="1:37" ht="40.5" customHeight="1" x14ac:dyDescent="0.2">
      <c r="A59" s="173">
        <v>53</v>
      </c>
      <c r="B59" s="8" t="s">
        <v>27</v>
      </c>
      <c r="C59" s="8" t="s">
        <v>466</v>
      </c>
      <c r="D59" s="8" t="s">
        <v>18</v>
      </c>
      <c r="E59" s="8" t="s">
        <v>400</v>
      </c>
      <c r="F59" s="167" t="s">
        <v>655</v>
      </c>
      <c r="G59" s="8" t="s">
        <v>43</v>
      </c>
      <c r="H59" s="11">
        <v>43818</v>
      </c>
      <c r="I59" s="9" t="s">
        <v>16</v>
      </c>
      <c r="J59" s="133" t="s">
        <v>653</v>
      </c>
      <c r="K59" s="105">
        <v>43850</v>
      </c>
      <c r="L59" s="69" t="s">
        <v>38</v>
      </c>
      <c r="M59" s="69" t="s">
        <v>136</v>
      </c>
      <c r="N59" s="69" t="s">
        <v>38</v>
      </c>
      <c r="O59" s="63" t="s">
        <v>136</v>
      </c>
      <c r="P59" s="69" t="s">
        <v>135</v>
      </c>
      <c r="Q59" s="8" t="s">
        <v>452</v>
      </c>
      <c r="R59" s="8" t="s">
        <v>14</v>
      </c>
      <c r="S59" s="8" t="s">
        <v>453</v>
      </c>
      <c r="T59" s="10" t="s">
        <v>454</v>
      </c>
      <c r="U59" s="10" t="s">
        <v>455</v>
      </c>
      <c r="V59" s="11">
        <v>43488</v>
      </c>
      <c r="W59" s="165">
        <v>44196</v>
      </c>
      <c r="X59" s="8" t="s">
        <v>27</v>
      </c>
      <c r="Y59" s="9" t="s">
        <v>59</v>
      </c>
      <c r="Z59" s="149" t="str">
        <f t="shared" si="0"/>
        <v>INICIADA EN LA VIGENCIA 2019</v>
      </c>
      <c r="AA59" s="152" t="str">
        <f t="shared" si="1"/>
        <v>SIN VENCER</v>
      </c>
      <c r="AB59" s="105">
        <v>43942</v>
      </c>
      <c r="AC59" s="154" t="s">
        <v>154</v>
      </c>
      <c r="AD59" s="189" t="s">
        <v>777</v>
      </c>
      <c r="AE59" s="187" t="s">
        <v>776</v>
      </c>
      <c r="AF59" s="188" t="s">
        <v>372</v>
      </c>
      <c r="AG59" s="148">
        <v>43945</v>
      </c>
      <c r="AH59" s="2" t="s">
        <v>38</v>
      </c>
      <c r="AI59" s="154" t="s">
        <v>66</v>
      </c>
      <c r="AJ59" s="149" t="s">
        <v>697</v>
      </c>
      <c r="AK59" s="81" t="s">
        <v>778</v>
      </c>
    </row>
    <row r="60" spans="1:37" ht="40.5" customHeight="1" x14ac:dyDescent="0.2">
      <c r="A60" s="173">
        <v>54</v>
      </c>
      <c r="B60" s="8" t="s">
        <v>27</v>
      </c>
      <c r="C60" s="8" t="s">
        <v>466</v>
      </c>
      <c r="D60" s="8" t="s">
        <v>18</v>
      </c>
      <c r="E60" s="8" t="s">
        <v>400</v>
      </c>
      <c r="F60" s="167" t="s">
        <v>655</v>
      </c>
      <c r="G60" s="8" t="s">
        <v>43</v>
      </c>
      <c r="H60" s="11">
        <v>43818</v>
      </c>
      <c r="I60" s="9" t="s">
        <v>16</v>
      </c>
      <c r="J60" s="133" t="s">
        <v>653</v>
      </c>
      <c r="K60" s="105">
        <v>43850</v>
      </c>
      <c r="L60" s="69" t="s">
        <v>38</v>
      </c>
      <c r="M60" s="69" t="s">
        <v>136</v>
      </c>
      <c r="N60" s="69" t="s">
        <v>38</v>
      </c>
      <c r="O60" s="63" t="s">
        <v>136</v>
      </c>
      <c r="P60" s="69" t="s">
        <v>135</v>
      </c>
      <c r="Q60" s="8" t="s">
        <v>452</v>
      </c>
      <c r="R60" s="8" t="s">
        <v>13</v>
      </c>
      <c r="S60" s="8" t="s">
        <v>456</v>
      </c>
      <c r="T60" s="10" t="s">
        <v>457</v>
      </c>
      <c r="U60" s="10" t="s">
        <v>458</v>
      </c>
      <c r="V60" s="11">
        <v>43488</v>
      </c>
      <c r="W60" s="165">
        <v>43951</v>
      </c>
      <c r="X60" s="8" t="s">
        <v>27</v>
      </c>
      <c r="Y60" s="9" t="s">
        <v>59</v>
      </c>
      <c r="Z60" s="149" t="str">
        <f t="shared" si="0"/>
        <v>INICIADA EN LA VIGENCIA 2019</v>
      </c>
      <c r="AA60" s="152" t="str">
        <f t="shared" si="1"/>
        <v>PRÓXIMA A VENCER</v>
      </c>
      <c r="AB60" s="105">
        <v>43942</v>
      </c>
      <c r="AC60" s="154" t="s">
        <v>154</v>
      </c>
      <c r="AD60" s="186" t="s">
        <v>779</v>
      </c>
      <c r="AE60" s="21" t="s">
        <v>766</v>
      </c>
      <c r="AF60" s="188" t="s">
        <v>372</v>
      </c>
      <c r="AG60" s="148">
        <v>43945</v>
      </c>
      <c r="AH60" s="2" t="s">
        <v>38</v>
      </c>
      <c r="AI60" s="154" t="s">
        <v>66</v>
      </c>
      <c r="AJ60" s="149" t="s">
        <v>697</v>
      </c>
      <c r="AK60" s="81" t="s">
        <v>780</v>
      </c>
    </row>
    <row r="61" spans="1:37" ht="40.5" customHeight="1" x14ac:dyDescent="0.2">
      <c r="A61" s="173">
        <v>55</v>
      </c>
      <c r="B61" s="8" t="s">
        <v>27</v>
      </c>
      <c r="C61" s="8" t="s">
        <v>466</v>
      </c>
      <c r="D61" s="8" t="s">
        <v>18</v>
      </c>
      <c r="E61" s="8" t="s">
        <v>400</v>
      </c>
      <c r="F61" s="167" t="s">
        <v>655</v>
      </c>
      <c r="G61" s="8" t="s">
        <v>43</v>
      </c>
      <c r="H61" s="11">
        <v>43818</v>
      </c>
      <c r="I61" s="9" t="s">
        <v>16</v>
      </c>
      <c r="J61" s="133" t="s">
        <v>654</v>
      </c>
      <c r="K61" s="105">
        <v>43850</v>
      </c>
      <c r="L61" s="69" t="s">
        <v>38</v>
      </c>
      <c r="M61" s="69" t="s">
        <v>136</v>
      </c>
      <c r="N61" s="69" t="s">
        <v>38</v>
      </c>
      <c r="O61" s="63" t="s">
        <v>136</v>
      </c>
      <c r="P61" s="69" t="s">
        <v>135</v>
      </c>
      <c r="Q61" s="8" t="s">
        <v>452</v>
      </c>
      <c r="R61" s="8" t="s">
        <v>13</v>
      </c>
      <c r="S61" s="8" t="s">
        <v>459</v>
      </c>
      <c r="T61" s="10" t="s">
        <v>460</v>
      </c>
      <c r="U61" s="10" t="s">
        <v>461</v>
      </c>
      <c r="V61" s="11">
        <v>43488</v>
      </c>
      <c r="W61" s="165">
        <v>43951</v>
      </c>
      <c r="X61" s="8" t="s">
        <v>27</v>
      </c>
      <c r="Y61" s="9" t="s">
        <v>59</v>
      </c>
      <c r="Z61" s="149" t="str">
        <f t="shared" si="0"/>
        <v>INICIADA EN LA VIGENCIA 2019</v>
      </c>
      <c r="AA61" s="152" t="str">
        <f t="shared" si="1"/>
        <v>PRÓXIMA A VENCER</v>
      </c>
      <c r="AB61" s="105">
        <v>43942</v>
      </c>
      <c r="AC61" s="154" t="s">
        <v>154</v>
      </c>
      <c r="AD61" s="189" t="s">
        <v>782</v>
      </c>
      <c r="AE61" s="187" t="s">
        <v>781</v>
      </c>
      <c r="AF61" s="188" t="s">
        <v>372</v>
      </c>
      <c r="AG61" s="148">
        <v>43945</v>
      </c>
      <c r="AH61" s="2" t="s">
        <v>38</v>
      </c>
      <c r="AI61" s="154" t="s">
        <v>66</v>
      </c>
      <c r="AJ61" s="149" t="s">
        <v>697</v>
      </c>
      <c r="AK61" s="81" t="s">
        <v>783</v>
      </c>
    </row>
    <row r="62" spans="1:37" ht="40.5" customHeight="1" x14ac:dyDescent="0.2">
      <c r="A62" s="173">
        <v>56</v>
      </c>
      <c r="B62" s="8" t="s">
        <v>29</v>
      </c>
      <c r="C62" s="8" t="s">
        <v>480</v>
      </c>
      <c r="D62" s="8" t="s">
        <v>18</v>
      </c>
      <c r="E62" s="8" t="s">
        <v>400</v>
      </c>
      <c r="F62" s="51" t="s">
        <v>467</v>
      </c>
      <c r="G62" s="8" t="s">
        <v>43</v>
      </c>
      <c r="H62" s="11">
        <v>43816</v>
      </c>
      <c r="I62" s="9" t="s">
        <v>16</v>
      </c>
      <c r="J62" s="132" t="s">
        <v>468</v>
      </c>
      <c r="K62" s="105">
        <v>43833</v>
      </c>
      <c r="L62" s="69" t="s">
        <v>37</v>
      </c>
      <c r="M62" s="69" t="s">
        <v>469</v>
      </c>
      <c r="N62" s="69" t="s">
        <v>38</v>
      </c>
      <c r="O62" s="63" t="s">
        <v>136</v>
      </c>
      <c r="P62" s="69" t="s">
        <v>135</v>
      </c>
      <c r="Q62" s="8" t="s">
        <v>470</v>
      </c>
      <c r="R62" s="8" t="s">
        <v>14</v>
      </c>
      <c r="S62" s="8" t="s">
        <v>471</v>
      </c>
      <c r="T62" s="10" t="s">
        <v>323</v>
      </c>
      <c r="U62" s="10" t="s">
        <v>323</v>
      </c>
      <c r="V62" s="11">
        <v>43866</v>
      </c>
      <c r="W62" s="165">
        <v>43921</v>
      </c>
      <c r="X62" s="180" t="s">
        <v>29</v>
      </c>
      <c r="Y62" s="54" t="s">
        <v>62</v>
      </c>
      <c r="Z62" s="149" t="str">
        <f>IF(V62="","",IF(OR(AI62="CERRADA ",AI62="CERRADA POR VENCIMIENTO DE TERMINOS"),"CERRADA",IF(V62&lt;43831,CONCATENATE("INICIADA EN LA VIGENCIA ",YEAR(V62)),IF(AND(V62&lt;$U$4,V62&gt;=43831),CONCATENATE("INICIADA EN LA VIGENCIA ",YEAR(V62)),"NO INICIADA"))))</f>
        <v>INICIADA EN LA VIGENCIA 2020</v>
      </c>
      <c r="AA62" s="152" t="str">
        <f>IF(W62="","",IF(OR(AI62="CERRADA ",AI62="CERRADA POR VENCIMIENTO DE TERMINOS"),"CERRADA",IF(W62&lt;=$U$4-411,CONCATENATE("VENCIDA EN LA VIGENCIA ",YEAR(W62)),IF(AND(W62&lt;$U$4,W62&gt;$U$4-411),CONCATENATE("VENCIDA EN LA VIGENCIA ",YEAR(W62)),IF(W62&gt;=$U$4+28,"SIN VENCER","PRÓXIMA A VENCER")))))</f>
        <v>VENCIDA EN LA VIGENCIA 2020</v>
      </c>
      <c r="AB62" s="105">
        <v>43942</v>
      </c>
      <c r="AC62" s="154" t="s">
        <v>154</v>
      </c>
      <c r="AD62" s="119" t="s">
        <v>737</v>
      </c>
      <c r="AE62" s="21" t="s">
        <v>736</v>
      </c>
      <c r="AF62" s="87" t="s">
        <v>265</v>
      </c>
      <c r="AG62" s="148">
        <v>43943</v>
      </c>
      <c r="AH62" s="2" t="s">
        <v>38</v>
      </c>
      <c r="AI62" s="154" t="s">
        <v>65</v>
      </c>
      <c r="AJ62" s="149" t="s">
        <v>697</v>
      </c>
      <c r="AK62" s="81" t="s">
        <v>738</v>
      </c>
    </row>
    <row r="63" spans="1:37" ht="40.5" customHeight="1" x14ac:dyDescent="0.2">
      <c r="A63" s="173">
        <v>57</v>
      </c>
      <c r="B63" s="8" t="s">
        <v>29</v>
      </c>
      <c r="C63" s="8" t="s">
        <v>481</v>
      </c>
      <c r="D63" s="8" t="s">
        <v>18</v>
      </c>
      <c r="E63" s="8" t="s">
        <v>400</v>
      </c>
      <c r="F63" s="51" t="s">
        <v>467</v>
      </c>
      <c r="G63" s="8" t="s">
        <v>43</v>
      </c>
      <c r="H63" s="11">
        <v>43816</v>
      </c>
      <c r="I63" s="9" t="s">
        <v>16</v>
      </c>
      <c r="J63" s="132" t="s">
        <v>472</v>
      </c>
      <c r="K63" s="105">
        <v>43833</v>
      </c>
      <c r="L63" s="69" t="s">
        <v>37</v>
      </c>
      <c r="M63" s="69" t="s">
        <v>202</v>
      </c>
      <c r="N63" s="69" t="s">
        <v>38</v>
      </c>
      <c r="O63" s="63" t="s">
        <v>136</v>
      </c>
      <c r="P63" s="69" t="s">
        <v>135</v>
      </c>
      <c r="Q63" s="8" t="s">
        <v>473</v>
      </c>
      <c r="R63" s="8" t="s">
        <v>14</v>
      </c>
      <c r="S63" s="8" t="s">
        <v>474</v>
      </c>
      <c r="T63" s="10" t="s">
        <v>318</v>
      </c>
      <c r="U63" s="10" t="s">
        <v>319</v>
      </c>
      <c r="V63" s="11">
        <v>43866</v>
      </c>
      <c r="W63" s="165">
        <v>43921</v>
      </c>
      <c r="X63" s="180" t="s">
        <v>29</v>
      </c>
      <c r="Y63" s="54" t="s">
        <v>62</v>
      </c>
      <c r="Z63" s="149" t="str">
        <f>IF(V63="","",IF(OR(AI63="CERRADA ",AI63="CERRADA POR VENCIMIENTO DE TERMINOS"),"CERRADA",IF(V63&lt;43831,CONCATENATE("INICIADA EN LA VIGENCIA ",YEAR(V63)),IF(AND(V63&lt;$U$4,V63&gt;=43831),CONCATENATE("INICIADA EN LA VIGENCIA ",YEAR(V63)),"NO INICIADA"))))</f>
        <v>INICIADA EN LA VIGENCIA 2020</v>
      </c>
      <c r="AA63" s="152" t="str">
        <f>IF(W63="","",IF(OR(AI63="CERRADA ",AI63="CERRADA POR VENCIMIENTO DE TERMINOS"),"CERRADA",IF(W63&lt;=$U$4-411,CONCATENATE("VENCIDA EN LA VIGENCIA ",YEAR(W63)),IF(AND(W63&lt;$U$4,W63&gt;$U$4-411),CONCATENATE("VENCIDA EN LA VIGENCIA ",YEAR(W63)),IF(W63&gt;=$U$4+28,"SIN VENCER","PRÓXIMA A VENCER")))))</f>
        <v>VENCIDA EN LA VIGENCIA 2020</v>
      </c>
      <c r="AB63" s="105">
        <v>43942</v>
      </c>
      <c r="AC63" s="154" t="s">
        <v>154</v>
      </c>
      <c r="AD63" s="119" t="s">
        <v>740</v>
      </c>
      <c r="AE63" s="21" t="s">
        <v>739</v>
      </c>
      <c r="AF63" s="87" t="s">
        <v>265</v>
      </c>
      <c r="AG63" s="148">
        <v>43943</v>
      </c>
      <c r="AH63" s="2" t="s">
        <v>38</v>
      </c>
      <c r="AI63" s="154" t="s">
        <v>65</v>
      </c>
      <c r="AJ63" s="149" t="s">
        <v>697</v>
      </c>
      <c r="AK63" s="183" t="s">
        <v>741</v>
      </c>
    </row>
    <row r="64" spans="1:37" ht="40.5" customHeight="1" x14ac:dyDescent="0.2">
      <c r="A64" s="173">
        <v>58</v>
      </c>
      <c r="B64" s="159" t="s">
        <v>68</v>
      </c>
      <c r="C64" s="8" t="s">
        <v>498</v>
      </c>
      <c r="D64" s="8" t="s">
        <v>18</v>
      </c>
      <c r="E64" s="8" t="s">
        <v>475</v>
      </c>
      <c r="F64" s="51" t="s">
        <v>651</v>
      </c>
      <c r="G64" s="8" t="s">
        <v>132</v>
      </c>
      <c r="H64" s="12">
        <v>43819</v>
      </c>
      <c r="I64" s="9" t="s">
        <v>16</v>
      </c>
      <c r="J64" s="132" t="s">
        <v>476</v>
      </c>
      <c r="K64" s="105">
        <v>43860</v>
      </c>
      <c r="L64" s="69" t="s">
        <v>38</v>
      </c>
      <c r="M64" s="69" t="s">
        <v>136</v>
      </c>
      <c r="N64" s="69" t="s">
        <v>38</v>
      </c>
      <c r="O64" s="63" t="s">
        <v>136</v>
      </c>
      <c r="P64" s="69" t="s">
        <v>135</v>
      </c>
      <c r="Q64" s="8" t="s">
        <v>477</v>
      </c>
      <c r="R64" s="8" t="s">
        <v>14</v>
      </c>
      <c r="S64" s="168" t="s">
        <v>478</v>
      </c>
      <c r="T64" s="10" t="s">
        <v>479</v>
      </c>
      <c r="U64" s="159">
        <v>2</v>
      </c>
      <c r="V64" s="11">
        <v>43864</v>
      </c>
      <c r="W64" s="165">
        <v>44012</v>
      </c>
      <c r="X64" s="8" t="s">
        <v>30</v>
      </c>
      <c r="Y64" s="9" t="s">
        <v>61</v>
      </c>
      <c r="Z64" s="149" t="str">
        <f t="shared" si="0"/>
        <v>INICIADA EN LA VIGENCIA 2020</v>
      </c>
      <c r="AA64" s="152" t="str">
        <f t="shared" si="1"/>
        <v>SIN VENCER</v>
      </c>
      <c r="AB64" s="105">
        <v>43942</v>
      </c>
      <c r="AC64" s="154" t="s">
        <v>154</v>
      </c>
      <c r="AD64" s="119" t="s">
        <v>892</v>
      </c>
      <c r="AE64" s="21" t="s">
        <v>891</v>
      </c>
      <c r="AF64" s="88" t="s">
        <v>885</v>
      </c>
      <c r="AG64" s="148">
        <v>43950</v>
      </c>
      <c r="AH64" s="2" t="s">
        <v>38</v>
      </c>
      <c r="AI64" s="154" t="s">
        <v>66</v>
      </c>
      <c r="AJ64" s="149" t="s">
        <v>886</v>
      </c>
      <c r="AK64" s="81" t="s">
        <v>893</v>
      </c>
    </row>
    <row r="65" spans="1:37" ht="40.5" customHeight="1" x14ac:dyDescent="0.2">
      <c r="A65" s="173">
        <v>59</v>
      </c>
      <c r="B65" s="8" t="s">
        <v>68</v>
      </c>
      <c r="C65" s="8" t="s">
        <v>499</v>
      </c>
      <c r="D65" s="8" t="s">
        <v>18</v>
      </c>
      <c r="E65" s="8" t="s">
        <v>475</v>
      </c>
      <c r="F65" s="51" t="s">
        <v>651</v>
      </c>
      <c r="G65" s="8" t="s">
        <v>132</v>
      </c>
      <c r="H65" s="12">
        <v>43819</v>
      </c>
      <c r="I65" s="9" t="s">
        <v>16</v>
      </c>
      <c r="J65" s="132" t="s">
        <v>482</v>
      </c>
      <c r="K65" s="105">
        <v>43837</v>
      </c>
      <c r="L65" s="69" t="s">
        <v>38</v>
      </c>
      <c r="M65" s="69" t="s">
        <v>136</v>
      </c>
      <c r="N65" s="69" t="s">
        <v>37</v>
      </c>
      <c r="O65" s="69" t="s">
        <v>483</v>
      </c>
      <c r="P65" s="69" t="s">
        <v>135</v>
      </c>
      <c r="Q65" s="8" t="s">
        <v>484</v>
      </c>
      <c r="R65" s="8" t="s">
        <v>13</v>
      </c>
      <c r="S65" s="168" t="s">
        <v>485</v>
      </c>
      <c r="T65" s="10" t="s">
        <v>486</v>
      </c>
      <c r="U65" s="10" t="s">
        <v>487</v>
      </c>
      <c r="V65" s="11">
        <v>43839</v>
      </c>
      <c r="W65" s="165">
        <v>43889</v>
      </c>
      <c r="X65" s="180" t="s">
        <v>68</v>
      </c>
      <c r="Y65" s="9" t="s">
        <v>55</v>
      </c>
      <c r="Z65" s="149" t="str">
        <f t="shared" si="0"/>
        <v>INICIADA EN LA VIGENCIA 2020</v>
      </c>
      <c r="AA65" s="152" t="str">
        <f t="shared" si="1"/>
        <v>VENCIDA EN LA VIGENCIA 2020</v>
      </c>
      <c r="AB65" s="105" t="s">
        <v>855</v>
      </c>
      <c r="AC65" s="154" t="s">
        <v>154</v>
      </c>
      <c r="AD65" s="119" t="s">
        <v>853</v>
      </c>
      <c r="AE65" s="21" t="s">
        <v>854</v>
      </c>
      <c r="AF65" s="88" t="s">
        <v>839</v>
      </c>
      <c r="AG65" s="148">
        <v>43949</v>
      </c>
      <c r="AH65" s="2" t="s">
        <v>38</v>
      </c>
      <c r="AI65" s="154" t="s">
        <v>65</v>
      </c>
      <c r="AJ65" s="149" t="s">
        <v>697</v>
      </c>
      <c r="AK65" s="183" t="s">
        <v>861</v>
      </c>
    </row>
    <row r="66" spans="1:37" ht="40.5" customHeight="1" x14ac:dyDescent="0.2">
      <c r="A66" s="173">
        <v>60</v>
      </c>
      <c r="B66" s="8" t="s">
        <v>68</v>
      </c>
      <c r="C66" s="8" t="s">
        <v>499</v>
      </c>
      <c r="D66" s="8" t="s">
        <v>18</v>
      </c>
      <c r="E66" s="8" t="s">
        <v>475</v>
      </c>
      <c r="F66" s="51" t="s">
        <v>651</v>
      </c>
      <c r="G66" s="8" t="s">
        <v>132</v>
      </c>
      <c r="H66" s="12">
        <v>43819</v>
      </c>
      <c r="I66" s="9" t="s">
        <v>16</v>
      </c>
      <c r="J66" s="132" t="s">
        <v>482</v>
      </c>
      <c r="K66" s="105">
        <v>43837</v>
      </c>
      <c r="L66" s="69" t="s">
        <v>38</v>
      </c>
      <c r="M66" s="69" t="s">
        <v>136</v>
      </c>
      <c r="N66" s="69" t="s">
        <v>37</v>
      </c>
      <c r="O66" s="69" t="s">
        <v>483</v>
      </c>
      <c r="P66" s="69" t="s">
        <v>135</v>
      </c>
      <c r="Q66" s="8" t="s">
        <v>484</v>
      </c>
      <c r="R66" s="8" t="s">
        <v>14</v>
      </c>
      <c r="S66" s="168" t="s">
        <v>488</v>
      </c>
      <c r="T66" s="10" t="s">
        <v>489</v>
      </c>
      <c r="U66" s="10" t="s">
        <v>490</v>
      </c>
      <c r="V66" s="11">
        <v>43839</v>
      </c>
      <c r="W66" s="165">
        <v>44196</v>
      </c>
      <c r="X66" s="8" t="s">
        <v>68</v>
      </c>
      <c r="Y66" s="9" t="s">
        <v>55</v>
      </c>
      <c r="Z66" s="149" t="str">
        <f t="shared" si="0"/>
        <v>INICIADA EN LA VIGENCIA 2020</v>
      </c>
      <c r="AA66" s="152" t="str">
        <f t="shared" si="1"/>
        <v>SIN VENCER</v>
      </c>
      <c r="AB66" s="105">
        <v>43936</v>
      </c>
      <c r="AC66" s="154" t="s">
        <v>154</v>
      </c>
      <c r="AD66" s="119" t="s">
        <v>857</v>
      </c>
      <c r="AE66" s="21" t="s">
        <v>856</v>
      </c>
      <c r="AF66" s="88" t="s">
        <v>839</v>
      </c>
      <c r="AG66" s="148">
        <v>43949</v>
      </c>
      <c r="AH66" s="2" t="s">
        <v>38</v>
      </c>
      <c r="AI66" s="154" t="s">
        <v>66</v>
      </c>
      <c r="AJ66" s="149" t="s">
        <v>697</v>
      </c>
      <c r="AK66" s="183" t="s">
        <v>858</v>
      </c>
    </row>
    <row r="67" spans="1:37" ht="40.5" customHeight="1" x14ac:dyDescent="0.2">
      <c r="A67" s="173">
        <v>61</v>
      </c>
      <c r="B67" s="8" t="s">
        <v>68</v>
      </c>
      <c r="C67" s="8" t="s">
        <v>652</v>
      </c>
      <c r="D67" s="8" t="s">
        <v>18</v>
      </c>
      <c r="E67" s="8" t="s">
        <v>475</v>
      </c>
      <c r="F67" s="51" t="s">
        <v>651</v>
      </c>
      <c r="G67" s="8" t="s">
        <v>132</v>
      </c>
      <c r="H67" s="12">
        <v>43819</v>
      </c>
      <c r="I67" s="9" t="s">
        <v>16</v>
      </c>
      <c r="J67" s="132" t="s">
        <v>491</v>
      </c>
      <c r="K67" s="105">
        <v>43837</v>
      </c>
      <c r="L67" s="69" t="s">
        <v>38</v>
      </c>
      <c r="M67" s="69" t="s">
        <v>136</v>
      </c>
      <c r="N67" s="69" t="s">
        <v>37</v>
      </c>
      <c r="O67" s="69" t="s">
        <v>492</v>
      </c>
      <c r="P67" s="69" t="s">
        <v>135</v>
      </c>
      <c r="Q67" s="8" t="s">
        <v>493</v>
      </c>
      <c r="R67" s="8" t="s">
        <v>13</v>
      </c>
      <c r="S67" s="168" t="s">
        <v>494</v>
      </c>
      <c r="T67" s="10" t="s">
        <v>486</v>
      </c>
      <c r="U67" s="10" t="s">
        <v>487</v>
      </c>
      <c r="V67" s="11">
        <v>43839</v>
      </c>
      <c r="W67" s="165">
        <v>43889</v>
      </c>
      <c r="X67" s="180" t="s">
        <v>68</v>
      </c>
      <c r="Y67" s="9" t="s">
        <v>55</v>
      </c>
      <c r="Z67" s="149" t="str">
        <f t="shared" si="0"/>
        <v>INICIADA EN LA VIGENCIA 2020</v>
      </c>
      <c r="AA67" s="152" t="str">
        <f t="shared" si="1"/>
        <v>VENCIDA EN LA VIGENCIA 2020</v>
      </c>
      <c r="AB67" s="82" t="s">
        <v>855</v>
      </c>
      <c r="AC67" s="154" t="s">
        <v>153</v>
      </c>
      <c r="AD67" s="185" t="s">
        <v>859</v>
      </c>
      <c r="AE67" s="21" t="s">
        <v>860</v>
      </c>
      <c r="AF67" s="88" t="s">
        <v>839</v>
      </c>
      <c r="AG67" s="148">
        <v>43949</v>
      </c>
      <c r="AH67" s="2" t="s">
        <v>38</v>
      </c>
      <c r="AI67" s="154" t="s">
        <v>65</v>
      </c>
      <c r="AJ67" s="149" t="s">
        <v>697</v>
      </c>
      <c r="AK67" s="183" t="s">
        <v>861</v>
      </c>
    </row>
    <row r="68" spans="1:37" ht="40.5" customHeight="1" x14ac:dyDescent="0.2">
      <c r="A68" s="173">
        <v>62</v>
      </c>
      <c r="B68" s="8" t="s">
        <v>68</v>
      </c>
      <c r="C68" s="8" t="s">
        <v>652</v>
      </c>
      <c r="D68" s="8" t="s">
        <v>18</v>
      </c>
      <c r="E68" s="8" t="s">
        <v>475</v>
      </c>
      <c r="F68" s="51" t="s">
        <v>651</v>
      </c>
      <c r="G68" s="8" t="s">
        <v>132</v>
      </c>
      <c r="H68" s="12">
        <v>43819</v>
      </c>
      <c r="I68" s="9" t="s">
        <v>16</v>
      </c>
      <c r="J68" s="132" t="s">
        <v>491</v>
      </c>
      <c r="K68" s="105">
        <v>43837</v>
      </c>
      <c r="L68" s="69" t="s">
        <v>38</v>
      </c>
      <c r="M68" s="69" t="s">
        <v>136</v>
      </c>
      <c r="N68" s="69" t="s">
        <v>37</v>
      </c>
      <c r="O68" s="69" t="s">
        <v>492</v>
      </c>
      <c r="P68" s="69" t="s">
        <v>135</v>
      </c>
      <c r="Q68" s="8" t="s">
        <v>493</v>
      </c>
      <c r="R68" s="8" t="s">
        <v>14</v>
      </c>
      <c r="S68" s="168" t="s">
        <v>495</v>
      </c>
      <c r="T68" s="10" t="s">
        <v>496</v>
      </c>
      <c r="U68" s="10" t="s">
        <v>497</v>
      </c>
      <c r="V68" s="11">
        <v>43839</v>
      </c>
      <c r="W68" s="165">
        <v>44012</v>
      </c>
      <c r="X68" s="8" t="s">
        <v>68</v>
      </c>
      <c r="Y68" s="9" t="s">
        <v>55</v>
      </c>
      <c r="Z68" s="149" t="str">
        <f t="shared" si="0"/>
        <v>INICIADA EN LA VIGENCIA 2020</v>
      </c>
      <c r="AA68" s="152" t="str">
        <f t="shared" si="1"/>
        <v>SIN VENCER</v>
      </c>
      <c r="AB68" s="105">
        <v>43937</v>
      </c>
      <c r="AC68" s="154" t="s">
        <v>154</v>
      </c>
      <c r="AD68" s="119" t="s">
        <v>862</v>
      </c>
      <c r="AE68" s="21" t="s">
        <v>136</v>
      </c>
      <c r="AF68" s="88" t="s">
        <v>839</v>
      </c>
      <c r="AG68" s="148">
        <v>43949</v>
      </c>
      <c r="AH68" s="2" t="s">
        <v>38</v>
      </c>
      <c r="AI68" s="154" t="s">
        <v>66</v>
      </c>
      <c r="AJ68" s="149" t="s">
        <v>697</v>
      </c>
      <c r="AK68" s="183" t="s">
        <v>863</v>
      </c>
    </row>
    <row r="69" spans="1:37" ht="40.5" customHeight="1" x14ac:dyDescent="0.2">
      <c r="A69" s="173">
        <v>63</v>
      </c>
      <c r="B69" s="8" t="s">
        <v>24</v>
      </c>
      <c r="C69" s="174" t="s">
        <v>584</v>
      </c>
      <c r="D69" s="8" t="s">
        <v>18</v>
      </c>
      <c r="E69" s="8" t="s">
        <v>400</v>
      </c>
      <c r="F69" s="51" t="s">
        <v>576</v>
      </c>
      <c r="G69" s="8" t="s">
        <v>131</v>
      </c>
      <c r="H69" s="11">
        <v>43812</v>
      </c>
      <c r="I69" s="9" t="s">
        <v>16</v>
      </c>
      <c r="J69" s="133" t="s">
        <v>586</v>
      </c>
      <c r="K69" s="105">
        <v>43871</v>
      </c>
      <c r="L69" s="69" t="s">
        <v>38</v>
      </c>
      <c r="M69" s="69" t="s">
        <v>136</v>
      </c>
      <c r="N69" s="69" t="s">
        <v>38</v>
      </c>
      <c r="O69" s="69" t="s">
        <v>136</v>
      </c>
      <c r="P69" s="69" t="s">
        <v>135</v>
      </c>
      <c r="Q69" s="8" t="s">
        <v>587</v>
      </c>
      <c r="R69" s="8" t="s">
        <v>14</v>
      </c>
      <c r="S69" s="168" t="s">
        <v>588</v>
      </c>
      <c r="T69" s="10" t="s">
        <v>589</v>
      </c>
      <c r="U69" s="10" t="s">
        <v>590</v>
      </c>
      <c r="V69" s="11">
        <v>43871</v>
      </c>
      <c r="W69" s="165">
        <v>44196</v>
      </c>
      <c r="X69" s="8" t="s">
        <v>24</v>
      </c>
      <c r="Y69" s="9" t="s">
        <v>99</v>
      </c>
      <c r="Z69" s="149" t="str">
        <f t="shared" ref="Z69:Z77" si="2">IF(V69="","",IF(OR(AI69="CERRADA ",AI69="CERRADA POR VENCIMIENTO DE TERMINOS"),"CERRADA",IF(V69&lt;43831,CONCATENATE("INICIADA EN LA VIGENCIA ",YEAR(V69)),IF(AND(V69&lt;$U$4,V69&gt;=43831),CONCATENATE("INICIADA EN LA VIGENCIA ",YEAR(V69)),"NO INICIADA"))))</f>
        <v>INICIADA EN LA VIGENCIA 2020</v>
      </c>
      <c r="AA69" s="152" t="str">
        <f t="shared" ref="AA69:AA77" si="3">IF(W69="","",IF(OR(AI69="CERRADA ",AI69="CERRADA POR VENCIMIENTO DE TERMINOS"),"CERRADA",IF(W69&lt;=$U$4-411,CONCATENATE("VENCIDA EN LA VIGENCIA ",YEAR(W69)),IF(AND(W69&lt;$U$4,W69&gt;$U$4-411),CONCATENATE("VENCIDA EN LA VIGENCIA ",YEAR(W69)),IF(W69&gt;=$U$4+28,"SIN VENCER","PRÓXIMA A VENCER")))))</f>
        <v>SIN VENCER</v>
      </c>
      <c r="AB69" s="105">
        <v>43941</v>
      </c>
      <c r="AC69" s="154" t="s">
        <v>155</v>
      </c>
      <c r="AD69" s="185" t="s">
        <v>792</v>
      </c>
      <c r="AE69" s="21"/>
      <c r="AF69" s="88" t="s">
        <v>793</v>
      </c>
      <c r="AG69" s="148">
        <v>43945</v>
      </c>
      <c r="AH69" s="2" t="s">
        <v>38</v>
      </c>
      <c r="AI69" s="154" t="s">
        <v>66</v>
      </c>
      <c r="AJ69" s="149" t="s">
        <v>697</v>
      </c>
      <c r="AK69" s="81" t="s">
        <v>794</v>
      </c>
    </row>
    <row r="70" spans="1:37" ht="40.5" customHeight="1" x14ac:dyDescent="0.2">
      <c r="A70" s="173">
        <v>64</v>
      </c>
      <c r="B70" s="8" t="s">
        <v>24</v>
      </c>
      <c r="C70" s="8" t="s">
        <v>585</v>
      </c>
      <c r="D70" s="8" t="s">
        <v>18</v>
      </c>
      <c r="E70" s="8" t="s">
        <v>400</v>
      </c>
      <c r="F70" s="51" t="s">
        <v>576</v>
      </c>
      <c r="G70" s="8" t="s">
        <v>131</v>
      </c>
      <c r="H70" s="11">
        <v>43812</v>
      </c>
      <c r="I70" s="9" t="s">
        <v>16</v>
      </c>
      <c r="J70" s="133" t="s">
        <v>591</v>
      </c>
      <c r="K70" s="105">
        <v>43871</v>
      </c>
      <c r="L70" s="69" t="s">
        <v>37</v>
      </c>
      <c r="M70" s="69" t="s">
        <v>592</v>
      </c>
      <c r="N70" s="69" t="s">
        <v>37</v>
      </c>
      <c r="O70" s="69" t="s">
        <v>593</v>
      </c>
      <c r="P70" s="69" t="s">
        <v>135</v>
      </c>
      <c r="Q70" s="8" t="s">
        <v>594</v>
      </c>
      <c r="R70" s="8" t="s">
        <v>14</v>
      </c>
      <c r="S70" s="168" t="s">
        <v>595</v>
      </c>
      <c r="T70" s="10" t="s">
        <v>596</v>
      </c>
      <c r="U70" s="10" t="s">
        <v>597</v>
      </c>
      <c r="V70" s="11">
        <v>43871</v>
      </c>
      <c r="W70" s="165">
        <v>43980</v>
      </c>
      <c r="X70" s="8" t="s">
        <v>24</v>
      </c>
      <c r="Y70" s="9" t="s">
        <v>99</v>
      </c>
      <c r="Z70" s="149" t="str">
        <f t="shared" si="2"/>
        <v>INICIADA EN LA VIGENCIA 2020</v>
      </c>
      <c r="AA70" s="152" t="str">
        <f t="shared" si="3"/>
        <v>SIN VENCER</v>
      </c>
      <c r="AB70" s="105">
        <v>43941</v>
      </c>
      <c r="AC70" s="154" t="s">
        <v>154</v>
      </c>
      <c r="AD70" s="185" t="s">
        <v>795</v>
      </c>
      <c r="AE70" s="21" t="s">
        <v>796</v>
      </c>
      <c r="AF70" s="88" t="s">
        <v>793</v>
      </c>
      <c r="AG70" s="148">
        <v>43945</v>
      </c>
      <c r="AH70" s="2" t="s">
        <v>38</v>
      </c>
      <c r="AI70" s="154" t="s">
        <v>66</v>
      </c>
      <c r="AJ70" s="149" t="s">
        <v>697</v>
      </c>
      <c r="AK70" s="183" t="s">
        <v>797</v>
      </c>
    </row>
    <row r="71" spans="1:37" ht="40.5" customHeight="1" x14ac:dyDescent="0.2">
      <c r="A71" s="173">
        <v>65</v>
      </c>
      <c r="B71" s="8" t="s">
        <v>24</v>
      </c>
      <c r="C71" s="8" t="s">
        <v>629</v>
      </c>
      <c r="D71" s="8" t="s">
        <v>18</v>
      </c>
      <c r="E71" s="8" t="s">
        <v>400</v>
      </c>
      <c r="F71" s="51" t="s">
        <v>576</v>
      </c>
      <c r="G71" s="8" t="s">
        <v>131</v>
      </c>
      <c r="H71" s="11">
        <v>43812</v>
      </c>
      <c r="I71" s="9" t="s">
        <v>47</v>
      </c>
      <c r="J71" s="133" t="s">
        <v>598</v>
      </c>
      <c r="K71" s="105">
        <v>43871</v>
      </c>
      <c r="L71" s="69" t="s">
        <v>38</v>
      </c>
      <c r="M71" s="69" t="s">
        <v>136</v>
      </c>
      <c r="N71" s="69" t="s">
        <v>37</v>
      </c>
      <c r="O71" s="69" t="s">
        <v>599</v>
      </c>
      <c r="P71" s="69" t="s">
        <v>135</v>
      </c>
      <c r="Q71" s="8" t="s">
        <v>600</v>
      </c>
      <c r="R71" s="8" t="s">
        <v>14</v>
      </c>
      <c r="S71" s="168" t="s">
        <v>601</v>
      </c>
      <c r="T71" s="10" t="s">
        <v>602</v>
      </c>
      <c r="U71" s="10" t="s">
        <v>603</v>
      </c>
      <c r="V71" s="11">
        <v>43871</v>
      </c>
      <c r="W71" s="165">
        <v>44196</v>
      </c>
      <c r="X71" s="8" t="s">
        <v>24</v>
      </c>
      <c r="Y71" s="9" t="s">
        <v>99</v>
      </c>
      <c r="Z71" s="149" t="str">
        <f t="shared" si="2"/>
        <v>INICIADA EN LA VIGENCIA 2020</v>
      </c>
      <c r="AA71" s="152" t="str">
        <f t="shared" si="3"/>
        <v>SIN VENCER</v>
      </c>
      <c r="AB71" s="105">
        <v>43941</v>
      </c>
      <c r="AC71" s="154" t="s">
        <v>154</v>
      </c>
      <c r="AD71" s="185" t="s">
        <v>798</v>
      </c>
      <c r="AE71" s="21"/>
      <c r="AF71" s="88" t="s">
        <v>793</v>
      </c>
      <c r="AG71" s="148">
        <v>43945</v>
      </c>
      <c r="AH71" s="2" t="s">
        <v>38</v>
      </c>
      <c r="AI71" s="154" t="s">
        <v>66</v>
      </c>
      <c r="AJ71" s="149" t="s">
        <v>697</v>
      </c>
      <c r="AK71" s="183" t="s">
        <v>799</v>
      </c>
    </row>
    <row r="72" spans="1:37" ht="40.5" customHeight="1" x14ac:dyDescent="0.2">
      <c r="A72" s="173">
        <v>66</v>
      </c>
      <c r="B72" s="8" t="s">
        <v>24</v>
      </c>
      <c r="C72" s="8" t="s">
        <v>629</v>
      </c>
      <c r="D72" s="8" t="s">
        <v>18</v>
      </c>
      <c r="E72" s="8" t="s">
        <v>400</v>
      </c>
      <c r="F72" s="51" t="s">
        <v>576</v>
      </c>
      <c r="G72" s="8" t="s">
        <v>131</v>
      </c>
      <c r="H72" s="11">
        <v>43812</v>
      </c>
      <c r="I72" s="9" t="s">
        <v>16</v>
      </c>
      <c r="J72" s="133" t="s">
        <v>604</v>
      </c>
      <c r="K72" s="105">
        <v>43871</v>
      </c>
      <c r="L72" s="69" t="s">
        <v>38</v>
      </c>
      <c r="M72" s="69" t="s">
        <v>136</v>
      </c>
      <c r="N72" s="69" t="s">
        <v>38</v>
      </c>
      <c r="O72" s="69" t="s">
        <v>136</v>
      </c>
      <c r="P72" s="69" t="s">
        <v>135</v>
      </c>
      <c r="Q72" s="8" t="s">
        <v>605</v>
      </c>
      <c r="R72" s="8" t="s">
        <v>14</v>
      </c>
      <c r="S72" s="168" t="s">
        <v>606</v>
      </c>
      <c r="T72" s="10" t="s">
        <v>607</v>
      </c>
      <c r="U72" s="10" t="s">
        <v>608</v>
      </c>
      <c r="V72" s="11">
        <v>43871</v>
      </c>
      <c r="W72" s="165">
        <v>44179</v>
      </c>
      <c r="X72" s="8" t="s">
        <v>24</v>
      </c>
      <c r="Y72" s="9" t="s">
        <v>99</v>
      </c>
      <c r="Z72" s="149" t="str">
        <f t="shared" si="2"/>
        <v>INICIADA EN LA VIGENCIA 2020</v>
      </c>
      <c r="AA72" s="152" t="str">
        <f t="shared" si="3"/>
        <v>SIN VENCER</v>
      </c>
      <c r="AB72" s="105">
        <v>43941</v>
      </c>
      <c r="AC72" s="154" t="s">
        <v>154</v>
      </c>
      <c r="AD72" s="185" t="s">
        <v>800</v>
      </c>
      <c r="AE72" s="21" t="s">
        <v>801</v>
      </c>
      <c r="AF72" s="88" t="s">
        <v>793</v>
      </c>
      <c r="AG72" s="148">
        <v>43945</v>
      </c>
      <c r="AH72" s="2" t="s">
        <v>38</v>
      </c>
      <c r="AI72" s="154" t="s">
        <v>66</v>
      </c>
      <c r="AJ72" s="149" t="s">
        <v>697</v>
      </c>
      <c r="AK72" s="81" t="s">
        <v>802</v>
      </c>
    </row>
    <row r="73" spans="1:37" ht="40.5" customHeight="1" x14ac:dyDescent="0.2">
      <c r="A73" s="173">
        <v>67</v>
      </c>
      <c r="B73" s="8" t="s">
        <v>24</v>
      </c>
      <c r="C73" s="8" t="s">
        <v>630</v>
      </c>
      <c r="D73" s="8" t="s">
        <v>18</v>
      </c>
      <c r="E73" s="8" t="s">
        <v>400</v>
      </c>
      <c r="F73" s="51" t="s">
        <v>576</v>
      </c>
      <c r="G73" s="8" t="s">
        <v>131</v>
      </c>
      <c r="H73" s="11">
        <v>43812</v>
      </c>
      <c r="I73" s="9" t="s">
        <v>16</v>
      </c>
      <c r="J73" s="133" t="s">
        <v>609</v>
      </c>
      <c r="K73" s="105">
        <v>43871</v>
      </c>
      <c r="L73" s="69" t="s">
        <v>38</v>
      </c>
      <c r="M73" s="69" t="s">
        <v>136</v>
      </c>
      <c r="N73" s="69" t="s">
        <v>38</v>
      </c>
      <c r="O73" s="69" t="s">
        <v>136</v>
      </c>
      <c r="P73" s="69" t="s">
        <v>135</v>
      </c>
      <c r="Q73" s="8" t="s">
        <v>610</v>
      </c>
      <c r="R73" s="8" t="s">
        <v>13</v>
      </c>
      <c r="S73" s="168" t="s">
        <v>611</v>
      </c>
      <c r="T73" s="10" t="s">
        <v>612</v>
      </c>
      <c r="U73" s="10" t="s">
        <v>613</v>
      </c>
      <c r="V73" s="11">
        <v>43871</v>
      </c>
      <c r="W73" s="165">
        <v>44196</v>
      </c>
      <c r="X73" s="8" t="s">
        <v>24</v>
      </c>
      <c r="Y73" s="9" t="s">
        <v>99</v>
      </c>
      <c r="Z73" s="149" t="str">
        <f t="shared" si="2"/>
        <v>INICIADA EN LA VIGENCIA 2020</v>
      </c>
      <c r="AA73" s="152" t="str">
        <f t="shared" si="3"/>
        <v>SIN VENCER</v>
      </c>
      <c r="AB73" s="105">
        <v>43941</v>
      </c>
      <c r="AC73" s="154" t="s">
        <v>155</v>
      </c>
      <c r="AD73" s="185" t="s">
        <v>803</v>
      </c>
      <c r="AE73" s="21"/>
      <c r="AF73" s="88" t="s">
        <v>793</v>
      </c>
      <c r="AG73" s="148">
        <v>43945</v>
      </c>
      <c r="AH73" s="2" t="s">
        <v>38</v>
      </c>
      <c r="AI73" s="154" t="s">
        <v>66</v>
      </c>
      <c r="AJ73" s="149" t="s">
        <v>697</v>
      </c>
      <c r="AK73" s="81" t="s">
        <v>807</v>
      </c>
    </row>
    <row r="74" spans="1:37" ht="40.5" customHeight="1" x14ac:dyDescent="0.2">
      <c r="A74" s="173">
        <v>68</v>
      </c>
      <c r="B74" s="8" t="s">
        <v>24</v>
      </c>
      <c r="C74" s="8" t="s">
        <v>630</v>
      </c>
      <c r="D74" s="8" t="s">
        <v>18</v>
      </c>
      <c r="E74" s="8" t="s">
        <v>400</v>
      </c>
      <c r="F74" s="51" t="s">
        <v>576</v>
      </c>
      <c r="G74" s="8" t="s">
        <v>131</v>
      </c>
      <c r="H74" s="11">
        <v>43812</v>
      </c>
      <c r="I74" s="9" t="s">
        <v>16</v>
      </c>
      <c r="J74" s="133" t="s">
        <v>609</v>
      </c>
      <c r="K74" s="105">
        <v>43871</v>
      </c>
      <c r="L74" s="69" t="s">
        <v>38</v>
      </c>
      <c r="M74" s="69" t="s">
        <v>136</v>
      </c>
      <c r="N74" s="69" t="s">
        <v>38</v>
      </c>
      <c r="O74" s="69" t="s">
        <v>136</v>
      </c>
      <c r="P74" s="69" t="s">
        <v>135</v>
      </c>
      <c r="Q74" s="8" t="s">
        <v>610</v>
      </c>
      <c r="R74" s="8" t="s">
        <v>14</v>
      </c>
      <c r="S74" s="8" t="s">
        <v>614</v>
      </c>
      <c r="T74" s="10" t="s">
        <v>615</v>
      </c>
      <c r="U74" s="10" t="s">
        <v>616</v>
      </c>
      <c r="V74" s="11">
        <v>43871</v>
      </c>
      <c r="W74" s="165">
        <v>44196</v>
      </c>
      <c r="X74" s="8" t="s">
        <v>24</v>
      </c>
      <c r="Y74" s="9" t="s">
        <v>99</v>
      </c>
      <c r="Z74" s="149" t="str">
        <f t="shared" si="2"/>
        <v>INICIADA EN LA VIGENCIA 2020</v>
      </c>
      <c r="AA74" s="152" t="str">
        <f t="shared" si="3"/>
        <v>SIN VENCER</v>
      </c>
      <c r="AB74" s="105">
        <v>43941</v>
      </c>
      <c r="AC74" s="154" t="s">
        <v>155</v>
      </c>
      <c r="AD74" s="185" t="s">
        <v>804</v>
      </c>
      <c r="AE74" s="21"/>
      <c r="AF74" s="88" t="s">
        <v>793</v>
      </c>
      <c r="AG74" s="148">
        <v>43945</v>
      </c>
      <c r="AH74" s="2" t="s">
        <v>38</v>
      </c>
      <c r="AI74" s="154" t="s">
        <v>66</v>
      </c>
      <c r="AJ74" s="149" t="s">
        <v>697</v>
      </c>
      <c r="AK74" s="81" t="s">
        <v>805</v>
      </c>
    </row>
    <row r="75" spans="1:37" ht="40.5" customHeight="1" x14ac:dyDescent="0.2">
      <c r="A75" s="173">
        <v>69</v>
      </c>
      <c r="B75" s="8" t="s">
        <v>24</v>
      </c>
      <c r="C75" s="8" t="s">
        <v>631</v>
      </c>
      <c r="D75" s="8" t="s">
        <v>18</v>
      </c>
      <c r="E75" s="8" t="s">
        <v>400</v>
      </c>
      <c r="F75" s="51" t="s">
        <v>576</v>
      </c>
      <c r="G75" s="8" t="s">
        <v>131</v>
      </c>
      <c r="H75" s="11">
        <v>43812</v>
      </c>
      <c r="I75" s="9" t="s">
        <v>16</v>
      </c>
      <c r="J75" s="133" t="s">
        <v>617</v>
      </c>
      <c r="K75" s="105">
        <v>43871</v>
      </c>
      <c r="L75" s="69" t="s">
        <v>38</v>
      </c>
      <c r="M75" s="69" t="s">
        <v>136</v>
      </c>
      <c r="N75" s="69" t="s">
        <v>38</v>
      </c>
      <c r="O75" s="69" t="s">
        <v>136</v>
      </c>
      <c r="P75" s="69" t="s">
        <v>135</v>
      </c>
      <c r="Q75" s="8" t="s">
        <v>618</v>
      </c>
      <c r="R75" s="8" t="s">
        <v>14</v>
      </c>
      <c r="S75" s="8" t="s">
        <v>619</v>
      </c>
      <c r="T75" s="10" t="s">
        <v>620</v>
      </c>
      <c r="U75" s="10" t="s">
        <v>620</v>
      </c>
      <c r="V75" s="11">
        <v>43871</v>
      </c>
      <c r="W75" s="165">
        <v>44196</v>
      </c>
      <c r="X75" s="8" t="s">
        <v>24</v>
      </c>
      <c r="Y75" s="9" t="s">
        <v>99</v>
      </c>
      <c r="Z75" s="149" t="str">
        <f t="shared" si="2"/>
        <v>INICIADA EN LA VIGENCIA 2020</v>
      </c>
      <c r="AA75" s="152" t="str">
        <f t="shared" si="3"/>
        <v>SIN VENCER</v>
      </c>
      <c r="AB75" s="105">
        <v>43941</v>
      </c>
      <c r="AC75" s="154" t="s">
        <v>155</v>
      </c>
      <c r="AD75" s="185" t="s">
        <v>806</v>
      </c>
      <c r="AE75" s="21"/>
      <c r="AF75" s="88" t="s">
        <v>793</v>
      </c>
      <c r="AG75" s="148">
        <v>43945</v>
      </c>
      <c r="AH75" s="2" t="s">
        <v>38</v>
      </c>
      <c r="AI75" s="154" t="s">
        <v>66</v>
      </c>
      <c r="AJ75" s="149" t="s">
        <v>697</v>
      </c>
      <c r="AK75" s="81" t="s">
        <v>807</v>
      </c>
    </row>
    <row r="76" spans="1:37" ht="40.5" customHeight="1" x14ac:dyDescent="0.2">
      <c r="A76" s="173">
        <v>70</v>
      </c>
      <c r="B76" s="8" t="s">
        <v>24</v>
      </c>
      <c r="C76" s="8" t="s">
        <v>632</v>
      </c>
      <c r="D76" s="8" t="s">
        <v>18</v>
      </c>
      <c r="E76" s="8" t="s">
        <v>400</v>
      </c>
      <c r="F76" s="51" t="s">
        <v>576</v>
      </c>
      <c r="G76" s="8" t="s">
        <v>131</v>
      </c>
      <c r="H76" s="11">
        <v>43812</v>
      </c>
      <c r="I76" s="9" t="s">
        <v>16</v>
      </c>
      <c r="J76" s="133" t="s">
        <v>621</v>
      </c>
      <c r="K76" s="105">
        <v>43871</v>
      </c>
      <c r="L76" s="69" t="s">
        <v>38</v>
      </c>
      <c r="M76" s="69" t="s">
        <v>136</v>
      </c>
      <c r="N76" s="69" t="s">
        <v>38</v>
      </c>
      <c r="O76" s="69" t="s">
        <v>136</v>
      </c>
      <c r="P76" s="69" t="s">
        <v>135</v>
      </c>
      <c r="Q76" s="8" t="s">
        <v>618</v>
      </c>
      <c r="R76" s="8" t="s">
        <v>14</v>
      </c>
      <c r="S76" s="8" t="s">
        <v>619</v>
      </c>
      <c r="T76" s="10" t="s">
        <v>620</v>
      </c>
      <c r="U76" s="10" t="s">
        <v>620</v>
      </c>
      <c r="V76" s="11">
        <v>43871</v>
      </c>
      <c r="W76" s="165">
        <v>44196</v>
      </c>
      <c r="X76" s="8" t="s">
        <v>24</v>
      </c>
      <c r="Y76" s="9" t="s">
        <v>99</v>
      </c>
      <c r="Z76" s="149" t="str">
        <f t="shared" si="2"/>
        <v>INICIADA EN LA VIGENCIA 2020</v>
      </c>
      <c r="AA76" s="152" t="str">
        <f t="shared" si="3"/>
        <v>SIN VENCER</v>
      </c>
      <c r="AB76" s="105">
        <v>43941</v>
      </c>
      <c r="AC76" s="154" t="s">
        <v>155</v>
      </c>
      <c r="AD76" s="185" t="s">
        <v>806</v>
      </c>
      <c r="AE76" s="21"/>
      <c r="AF76" s="88" t="s">
        <v>793</v>
      </c>
      <c r="AG76" s="148">
        <v>43945</v>
      </c>
      <c r="AH76" s="2" t="s">
        <v>38</v>
      </c>
      <c r="AI76" s="154" t="s">
        <v>66</v>
      </c>
      <c r="AJ76" s="149" t="s">
        <v>697</v>
      </c>
      <c r="AK76" s="81" t="s">
        <v>807</v>
      </c>
    </row>
    <row r="77" spans="1:37" ht="40.5" customHeight="1" x14ac:dyDescent="0.2">
      <c r="A77" s="173">
        <v>71</v>
      </c>
      <c r="B77" s="8" t="s">
        <v>24</v>
      </c>
      <c r="C77" s="8" t="s">
        <v>633</v>
      </c>
      <c r="D77" s="8" t="s">
        <v>18</v>
      </c>
      <c r="E77" s="8" t="s">
        <v>400</v>
      </c>
      <c r="F77" s="51" t="s">
        <v>576</v>
      </c>
      <c r="G77" s="8" t="s">
        <v>131</v>
      </c>
      <c r="H77" s="11">
        <v>43812</v>
      </c>
      <c r="I77" s="9" t="s">
        <v>16</v>
      </c>
      <c r="J77" s="133" t="s">
        <v>622</v>
      </c>
      <c r="K77" s="105">
        <v>43871</v>
      </c>
      <c r="L77" s="69" t="s">
        <v>37</v>
      </c>
      <c r="M77" s="69" t="s">
        <v>623</v>
      </c>
      <c r="N77" s="69" t="s">
        <v>37</v>
      </c>
      <c r="O77" s="69" t="s">
        <v>624</v>
      </c>
      <c r="P77" s="69" t="s">
        <v>135</v>
      </c>
      <c r="Q77" s="8" t="s">
        <v>625</v>
      </c>
      <c r="R77" s="8" t="s">
        <v>14</v>
      </c>
      <c r="S77" s="168" t="s">
        <v>626</v>
      </c>
      <c r="T77" s="10" t="s">
        <v>627</v>
      </c>
      <c r="U77" s="10" t="s">
        <v>628</v>
      </c>
      <c r="V77" s="11">
        <v>43871</v>
      </c>
      <c r="W77" s="165">
        <v>44196</v>
      </c>
      <c r="X77" s="8" t="s">
        <v>24</v>
      </c>
      <c r="Y77" s="9" t="s">
        <v>99</v>
      </c>
      <c r="Z77" s="149" t="str">
        <f t="shared" si="2"/>
        <v>INICIADA EN LA VIGENCIA 2020</v>
      </c>
      <c r="AA77" s="152" t="str">
        <f t="shared" si="3"/>
        <v>SIN VENCER</v>
      </c>
      <c r="AB77" s="105">
        <v>43941</v>
      </c>
      <c r="AC77" s="154" t="s">
        <v>154</v>
      </c>
      <c r="AD77" s="185" t="s">
        <v>808</v>
      </c>
      <c r="AE77" s="21" t="s">
        <v>809</v>
      </c>
      <c r="AF77" s="88" t="s">
        <v>793</v>
      </c>
      <c r="AG77" s="148">
        <v>43945</v>
      </c>
      <c r="AH77" s="2" t="s">
        <v>38</v>
      </c>
      <c r="AI77" s="154" t="s">
        <v>66</v>
      </c>
      <c r="AJ77" s="149" t="s">
        <v>697</v>
      </c>
      <c r="AK77" s="183" t="s">
        <v>810</v>
      </c>
    </row>
    <row r="78" spans="1:37" ht="40.5" customHeight="1" x14ac:dyDescent="0.2">
      <c r="A78" s="173">
        <v>72</v>
      </c>
      <c r="B78" s="8" t="s">
        <v>22</v>
      </c>
      <c r="C78" s="8" t="s">
        <v>551</v>
      </c>
      <c r="D78" s="8" t="s">
        <v>18</v>
      </c>
      <c r="E78" s="8" t="s">
        <v>475</v>
      </c>
      <c r="F78" s="51" t="s">
        <v>660</v>
      </c>
      <c r="G78" s="8" t="s">
        <v>165</v>
      </c>
      <c r="H78" s="11">
        <v>43846</v>
      </c>
      <c r="I78" s="9" t="s">
        <v>16</v>
      </c>
      <c r="J78" s="132" t="s">
        <v>500</v>
      </c>
      <c r="K78" s="105">
        <v>43857</v>
      </c>
      <c r="L78" s="69" t="s">
        <v>38</v>
      </c>
      <c r="M78" s="69" t="s">
        <v>501</v>
      </c>
      <c r="N78" s="69" t="s">
        <v>37</v>
      </c>
      <c r="O78" s="69" t="s">
        <v>37</v>
      </c>
      <c r="P78" s="69" t="s">
        <v>158</v>
      </c>
      <c r="Q78" s="8" t="s">
        <v>502</v>
      </c>
      <c r="R78" s="8" t="s">
        <v>14</v>
      </c>
      <c r="S78" s="168" t="s">
        <v>503</v>
      </c>
      <c r="T78" s="10" t="s">
        <v>504</v>
      </c>
      <c r="U78" s="10">
        <v>1</v>
      </c>
      <c r="V78" s="11">
        <v>43952</v>
      </c>
      <c r="W78" s="11">
        <v>44074</v>
      </c>
      <c r="X78" s="8" t="s">
        <v>22</v>
      </c>
      <c r="Y78" s="9" t="s">
        <v>53</v>
      </c>
      <c r="Z78" s="149" t="str">
        <f t="shared" si="0"/>
        <v>NO INICIADA</v>
      </c>
      <c r="AA78" s="152" t="str">
        <f t="shared" si="1"/>
        <v>SIN VENCER</v>
      </c>
      <c r="AB78" s="105">
        <v>43942</v>
      </c>
      <c r="AC78" s="154" t="s">
        <v>155</v>
      </c>
      <c r="AD78" s="50" t="s">
        <v>832</v>
      </c>
      <c r="AE78" s="159" t="s">
        <v>136</v>
      </c>
      <c r="AF78" s="87" t="s">
        <v>827</v>
      </c>
      <c r="AG78" s="148"/>
      <c r="AH78" s="2"/>
      <c r="AI78" s="154" t="s">
        <v>692</v>
      </c>
      <c r="AJ78" s="149"/>
      <c r="AK78" s="81"/>
    </row>
    <row r="79" spans="1:37" ht="40.5" customHeight="1" x14ac:dyDescent="0.2">
      <c r="A79" s="173">
        <v>73</v>
      </c>
      <c r="B79" s="8" t="s">
        <v>22</v>
      </c>
      <c r="C79" s="8" t="s">
        <v>551</v>
      </c>
      <c r="D79" s="8" t="s">
        <v>18</v>
      </c>
      <c r="E79" s="8" t="s">
        <v>475</v>
      </c>
      <c r="F79" s="51" t="s">
        <v>660</v>
      </c>
      <c r="G79" s="8" t="s">
        <v>165</v>
      </c>
      <c r="H79" s="162">
        <v>43846</v>
      </c>
      <c r="I79" s="9" t="s">
        <v>16</v>
      </c>
      <c r="J79" s="132" t="s">
        <v>937</v>
      </c>
      <c r="K79" s="105">
        <v>43857</v>
      </c>
      <c r="L79" s="69" t="s">
        <v>38</v>
      </c>
      <c r="M79" s="69" t="s">
        <v>501</v>
      </c>
      <c r="N79" s="69" t="s">
        <v>37</v>
      </c>
      <c r="O79" s="69" t="s">
        <v>37</v>
      </c>
      <c r="P79" s="69" t="s">
        <v>158</v>
      </c>
      <c r="Q79" s="8" t="s">
        <v>502</v>
      </c>
      <c r="R79" s="8" t="s">
        <v>15</v>
      </c>
      <c r="S79" s="168" t="s">
        <v>505</v>
      </c>
      <c r="T79" s="10" t="s">
        <v>367</v>
      </c>
      <c r="U79" s="10">
        <v>1</v>
      </c>
      <c r="V79" s="11">
        <v>43952</v>
      </c>
      <c r="W79" s="11">
        <v>44074</v>
      </c>
      <c r="X79" s="8" t="s">
        <v>22</v>
      </c>
      <c r="Y79" s="9" t="s">
        <v>53</v>
      </c>
      <c r="Z79" s="149" t="str">
        <f t="shared" si="0"/>
        <v>NO INICIADA</v>
      </c>
      <c r="AA79" s="152" t="str">
        <f t="shared" si="1"/>
        <v>SIN VENCER</v>
      </c>
      <c r="AB79" s="105">
        <v>43942</v>
      </c>
      <c r="AC79" s="154" t="s">
        <v>155</v>
      </c>
      <c r="AD79" s="50" t="s">
        <v>832</v>
      </c>
      <c r="AE79" s="159" t="s">
        <v>136</v>
      </c>
      <c r="AF79" s="87" t="s">
        <v>827</v>
      </c>
      <c r="AG79" s="148"/>
      <c r="AH79" s="2"/>
      <c r="AI79" s="154" t="s">
        <v>692</v>
      </c>
      <c r="AJ79" s="149"/>
      <c r="AK79" s="81"/>
    </row>
    <row r="80" spans="1:37" ht="40.5" customHeight="1" x14ac:dyDescent="0.2">
      <c r="A80" s="173">
        <v>74</v>
      </c>
      <c r="B80" s="8" t="s">
        <v>22</v>
      </c>
      <c r="C80" s="8" t="s">
        <v>663</v>
      </c>
      <c r="D80" s="8" t="s">
        <v>18</v>
      </c>
      <c r="E80" s="8" t="s">
        <v>475</v>
      </c>
      <c r="F80" s="51" t="s">
        <v>660</v>
      </c>
      <c r="G80" s="8" t="s">
        <v>165</v>
      </c>
      <c r="H80" s="162">
        <v>43846</v>
      </c>
      <c r="I80" s="9" t="s">
        <v>16</v>
      </c>
      <c r="J80" s="132" t="s">
        <v>506</v>
      </c>
      <c r="K80" s="105">
        <v>43857</v>
      </c>
      <c r="L80" s="69" t="s">
        <v>37</v>
      </c>
      <c r="M80" s="69" t="s">
        <v>212</v>
      </c>
      <c r="N80" s="69" t="s">
        <v>38</v>
      </c>
      <c r="O80" s="63" t="s">
        <v>136</v>
      </c>
      <c r="P80" s="69" t="s">
        <v>158</v>
      </c>
      <c r="Q80" s="8" t="s">
        <v>507</v>
      </c>
      <c r="R80" s="8" t="s">
        <v>13</v>
      </c>
      <c r="S80" s="159" t="s">
        <v>508</v>
      </c>
      <c r="T80" s="10" t="s">
        <v>509</v>
      </c>
      <c r="U80" s="10">
        <v>1</v>
      </c>
      <c r="V80" s="11">
        <v>43831</v>
      </c>
      <c r="W80" s="165">
        <v>43982</v>
      </c>
      <c r="X80" s="8" t="s">
        <v>22</v>
      </c>
      <c r="Y80" s="9" t="s">
        <v>53</v>
      </c>
      <c r="Z80" s="149" t="str">
        <f t="shared" si="0"/>
        <v>CERRADA</v>
      </c>
      <c r="AA80" s="152" t="str">
        <f t="shared" si="1"/>
        <v>CERRADA</v>
      </c>
      <c r="AB80" s="105">
        <v>43942</v>
      </c>
      <c r="AC80" s="154" t="s">
        <v>154</v>
      </c>
      <c r="AD80" s="70" t="s">
        <v>833</v>
      </c>
      <c r="AE80" s="20" t="s">
        <v>834</v>
      </c>
      <c r="AF80" s="87" t="s">
        <v>827</v>
      </c>
      <c r="AG80" s="148">
        <v>43948</v>
      </c>
      <c r="AH80" s="2" t="s">
        <v>37</v>
      </c>
      <c r="AI80" s="154" t="s">
        <v>40</v>
      </c>
      <c r="AJ80" s="149" t="s">
        <v>697</v>
      </c>
      <c r="AK80" s="183" t="s">
        <v>938</v>
      </c>
    </row>
    <row r="81" spans="1:37" ht="40.5" customHeight="1" x14ac:dyDescent="0.2">
      <c r="A81" s="173">
        <v>75</v>
      </c>
      <c r="B81" s="8" t="s">
        <v>23</v>
      </c>
      <c r="C81" s="8" t="s">
        <v>552</v>
      </c>
      <c r="D81" s="8" t="s">
        <v>18</v>
      </c>
      <c r="E81" s="8" t="s">
        <v>475</v>
      </c>
      <c r="F81" s="51" t="s">
        <v>660</v>
      </c>
      <c r="G81" s="8" t="s">
        <v>165</v>
      </c>
      <c r="H81" s="162">
        <v>43846</v>
      </c>
      <c r="I81" s="9" t="s">
        <v>16</v>
      </c>
      <c r="J81" s="132" t="s">
        <v>510</v>
      </c>
      <c r="K81" s="105">
        <v>43850</v>
      </c>
      <c r="L81" s="69" t="s">
        <v>38</v>
      </c>
      <c r="M81" s="69" t="s">
        <v>511</v>
      </c>
      <c r="N81" s="69" t="s">
        <v>38</v>
      </c>
      <c r="O81" s="63" t="s">
        <v>136</v>
      </c>
      <c r="P81" s="69" t="s">
        <v>135</v>
      </c>
      <c r="Q81" s="8" t="s">
        <v>512</v>
      </c>
      <c r="R81" s="8" t="s">
        <v>14</v>
      </c>
      <c r="S81" s="168" t="s">
        <v>513</v>
      </c>
      <c r="T81" s="10" t="s">
        <v>309</v>
      </c>
      <c r="U81" s="10" t="s">
        <v>514</v>
      </c>
      <c r="V81" s="11">
        <v>43851</v>
      </c>
      <c r="W81" s="165">
        <v>43854</v>
      </c>
      <c r="X81" s="180" t="s">
        <v>23</v>
      </c>
      <c r="Y81" s="9" t="s">
        <v>54</v>
      </c>
      <c r="Z81" s="149" t="str">
        <f t="shared" si="0"/>
        <v>CERRADA</v>
      </c>
      <c r="AA81" s="152" t="str">
        <f t="shared" si="1"/>
        <v>CERRADA</v>
      </c>
      <c r="AB81" s="105">
        <v>43938</v>
      </c>
      <c r="AC81" s="154" t="s">
        <v>153</v>
      </c>
      <c r="AD81" s="119" t="s">
        <v>898</v>
      </c>
      <c r="AE81" s="21" t="s">
        <v>897</v>
      </c>
      <c r="AF81" s="88" t="s">
        <v>54</v>
      </c>
      <c r="AG81" s="148">
        <v>43949</v>
      </c>
      <c r="AH81" s="2" t="s">
        <v>37</v>
      </c>
      <c r="AI81" s="154" t="s">
        <v>40</v>
      </c>
      <c r="AJ81" s="149" t="s">
        <v>697</v>
      </c>
      <c r="AK81" s="183" t="s">
        <v>899</v>
      </c>
    </row>
    <row r="82" spans="1:37" ht="40.5" customHeight="1" x14ac:dyDescent="0.2">
      <c r="A82" s="173">
        <v>76</v>
      </c>
      <c r="B82" s="8" t="s">
        <v>23</v>
      </c>
      <c r="C82" s="159" t="s">
        <v>553</v>
      </c>
      <c r="D82" s="8" t="s">
        <v>18</v>
      </c>
      <c r="E82" s="8" t="s">
        <v>475</v>
      </c>
      <c r="F82" s="51" t="s">
        <v>660</v>
      </c>
      <c r="G82" s="8" t="s">
        <v>165</v>
      </c>
      <c r="H82" s="162">
        <v>43846</v>
      </c>
      <c r="I82" s="9" t="s">
        <v>47</v>
      </c>
      <c r="J82" s="132" t="s">
        <v>515</v>
      </c>
      <c r="K82" s="105">
        <v>43850</v>
      </c>
      <c r="L82" s="69" t="s">
        <v>38</v>
      </c>
      <c r="M82" s="69" t="s">
        <v>511</v>
      </c>
      <c r="N82" s="69" t="s">
        <v>38</v>
      </c>
      <c r="O82" s="63" t="s">
        <v>136</v>
      </c>
      <c r="P82" s="69" t="s">
        <v>136</v>
      </c>
      <c r="Q82" s="8" t="s">
        <v>516</v>
      </c>
      <c r="R82" s="8" t="s">
        <v>13</v>
      </c>
      <c r="S82" s="168" t="s">
        <v>517</v>
      </c>
      <c r="T82" s="10" t="s">
        <v>309</v>
      </c>
      <c r="U82" s="10" t="s">
        <v>514</v>
      </c>
      <c r="V82" s="11">
        <v>43851</v>
      </c>
      <c r="W82" s="165">
        <v>43854</v>
      </c>
      <c r="X82" s="180" t="s">
        <v>23</v>
      </c>
      <c r="Y82" s="9" t="s">
        <v>54</v>
      </c>
      <c r="Z82" s="149" t="str">
        <f t="shared" si="0"/>
        <v>CERRADA</v>
      </c>
      <c r="AA82" s="152" t="str">
        <f t="shared" si="1"/>
        <v>CERRADA</v>
      </c>
      <c r="AB82" s="105">
        <v>43938</v>
      </c>
      <c r="AC82" s="154" t="s">
        <v>153</v>
      </c>
      <c r="AD82" s="119" t="s">
        <v>898</v>
      </c>
      <c r="AE82" s="21" t="s">
        <v>897</v>
      </c>
      <c r="AF82" s="88" t="s">
        <v>54</v>
      </c>
      <c r="AG82" s="148">
        <v>43949</v>
      </c>
      <c r="AH82" s="2" t="s">
        <v>37</v>
      </c>
      <c r="AI82" s="154" t="s">
        <v>40</v>
      </c>
      <c r="AJ82" s="149" t="s">
        <v>697</v>
      </c>
      <c r="AK82" s="183" t="s">
        <v>899</v>
      </c>
    </row>
    <row r="83" spans="1:37" ht="40.5" customHeight="1" x14ac:dyDescent="0.2">
      <c r="A83" s="173">
        <v>77</v>
      </c>
      <c r="B83" s="8" t="s">
        <v>23</v>
      </c>
      <c r="C83" s="159" t="s">
        <v>554</v>
      </c>
      <c r="D83" s="8" t="s">
        <v>18</v>
      </c>
      <c r="E83" s="8" t="s">
        <v>475</v>
      </c>
      <c r="F83" s="51" t="s">
        <v>660</v>
      </c>
      <c r="G83" s="8" t="s">
        <v>165</v>
      </c>
      <c r="H83" s="162">
        <v>43846</v>
      </c>
      <c r="I83" s="9" t="s">
        <v>47</v>
      </c>
      <c r="J83" s="132" t="s">
        <v>518</v>
      </c>
      <c r="K83" s="105">
        <v>43850</v>
      </c>
      <c r="L83" s="69" t="s">
        <v>38</v>
      </c>
      <c r="M83" s="69" t="s">
        <v>511</v>
      </c>
      <c r="N83" s="69" t="s">
        <v>38</v>
      </c>
      <c r="O83" s="63" t="s">
        <v>136</v>
      </c>
      <c r="P83" s="69" t="s">
        <v>136</v>
      </c>
      <c r="Q83" s="8" t="s">
        <v>516</v>
      </c>
      <c r="R83" s="8" t="s">
        <v>13</v>
      </c>
      <c r="S83" s="168" t="s">
        <v>517</v>
      </c>
      <c r="T83" s="10" t="s">
        <v>309</v>
      </c>
      <c r="U83" s="10" t="s">
        <v>514</v>
      </c>
      <c r="V83" s="11">
        <v>43851</v>
      </c>
      <c r="W83" s="165">
        <v>43854</v>
      </c>
      <c r="X83" s="180" t="s">
        <v>23</v>
      </c>
      <c r="Y83" s="9" t="s">
        <v>54</v>
      </c>
      <c r="Z83" s="149" t="str">
        <f t="shared" ref="Z83:Z97" si="4">IF(V83="","",IF(OR(AI83="CERRADA ",AI83="CERRADA POR VENCIMIENTO DE TERMINOS"),"CERRADA",IF(V83&lt;43831,CONCATENATE("INICIADA EN LA VIGENCIA ",YEAR(V83)),IF(AND(V83&lt;$U$4,V83&gt;=43831),CONCATENATE("INICIADA EN LA VIGENCIA ",YEAR(V83)),"NO INICIADA"))))</f>
        <v>CERRADA</v>
      </c>
      <c r="AA83" s="152" t="str">
        <f t="shared" ref="AA83:AA97" si="5">IF(W83="","",IF(OR(AI83="CERRADA ",AI83="CERRADA POR VENCIMIENTO DE TERMINOS"),"CERRADA",IF(W83&lt;=$U$4-411,CONCATENATE("VENCIDA EN LA VIGENCIA ",YEAR(W83)),IF(AND(W83&lt;$U$4,W83&gt;$U$4-411),CONCATENATE("VENCIDA EN LA VIGENCIA ",YEAR(W83)),IF(W83&gt;=$U$4+28,"SIN VENCER","PRÓXIMA A VENCER")))))</f>
        <v>CERRADA</v>
      </c>
      <c r="AB83" s="105">
        <v>43938</v>
      </c>
      <c r="AC83" s="154" t="s">
        <v>153</v>
      </c>
      <c r="AD83" s="119" t="s">
        <v>898</v>
      </c>
      <c r="AE83" s="21" t="s">
        <v>897</v>
      </c>
      <c r="AF83" s="88" t="s">
        <v>54</v>
      </c>
      <c r="AG83" s="148">
        <v>43949</v>
      </c>
      <c r="AH83" s="2" t="s">
        <v>37</v>
      </c>
      <c r="AI83" s="154" t="s">
        <v>40</v>
      </c>
      <c r="AJ83" s="149" t="s">
        <v>697</v>
      </c>
      <c r="AK83" s="183" t="s">
        <v>899</v>
      </c>
    </row>
    <row r="84" spans="1:37" ht="40.5" customHeight="1" x14ac:dyDescent="0.2">
      <c r="A84" s="173">
        <v>78</v>
      </c>
      <c r="B84" s="8" t="s">
        <v>23</v>
      </c>
      <c r="C84" s="159" t="s">
        <v>555</v>
      </c>
      <c r="D84" s="8" t="s">
        <v>18</v>
      </c>
      <c r="E84" s="8" t="s">
        <v>475</v>
      </c>
      <c r="F84" s="51" t="s">
        <v>660</v>
      </c>
      <c r="G84" s="8" t="s">
        <v>165</v>
      </c>
      <c r="H84" s="162">
        <v>43846</v>
      </c>
      <c r="I84" s="9" t="s">
        <v>47</v>
      </c>
      <c r="J84" s="132" t="s">
        <v>519</v>
      </c>
      <c r="K84" s="105">
        <v>43850</v>
      </c>
      <c r="L84" s="69" t="s">
        <v>38</v>
      </c>
      <c r="M84" s="69" t="s">
        <v>511</v>
      </c>
      <c r="N84" s="69" t="s">
        <v>38</v>
      </c>
      <c r="O84" s="63" t="s">
        <v>136</v>
      </c>
      <c r="P84" s="69" t="s">
        <v>136</v>
      </c>
      <c r="Q84" s="8" t="s">
        <v>520</v>
      </c>
      <c r="R84" s="8" t="s">
        <v>15</v>
      </c>
      <c r="S84" s="168" t="s">
        <v>521</v>
      </c>
      <c r="T84" s="10" t="s">
        <v>309</v>
      </c>
      <c r="U84" s="10" t="s">
        <v>514</v>
      </c>
      <c r="V84" s="11">
        <v>43851</v>
      </c>
      <c r="W84" s="165">
        <v>43854</v>
      </c>
      <c r="X84" s="180" t="s">
        <v>23</v>
      </c>
      <c r="Y84" s="9" t="s">
        <v>54</v>
      </c>
      <c r="Z84" s="149" t="str">
        <f t="shared" si="4"/>
        <v>CERRADA</v>
      </c>
      <c r="AA84" s="152" t="str">
        <f t="shared" si="5"/>
        <v>CERRADA</v>
      </c>
      <c r="AB84" s="105">
        <v>43938</v>
      </c>
      <c r="AC84" s="154" t="s">
        <v>153</v>
      </c>
      <c r="AD84" s="119" t="s">
        <v>898</v>
      </c>
      <c r="AE84" s="21" t="s">
        <v>897</v>
      </c>
      <c r="AF84" s="88" t="s">
        <v>54</v>
      </c>
      <c r="AG84" s="148">
        <v>43949</v>
      </c>
      <c r="AH84" s="2" t="s">
        <v>37</v>
      </c>
      <c r="AI84" s="154" t="s">
        <v>40</v>
      </c>
      <c r="AJ84" s="149" t="s">
        <v>697</v>
      </c>
      <c r="AK84" s="183" t="s">
        <v>899</v>
      </c>
    </row>
    <row r="85" spans="1:37" ht="40.5" customHeight="1" x14ac:dyDescent="0.2">
      <c r="A85" s="173">
        <v>79</v>
      </c>
      <c r="B85" s="159" t="s">
        <v>24</v>
      </c>
      <c r="C85" s="159" t="s">
        <v>634</v>
      </c>
      <c r="D85" s="159" t="s">
        <v>18</v>
      </c>
      <c r="E85" s="159" t="s">
        <v>475</v>
      </c>
      <c r="F85" s="51" t="s">
        <v>660</v>
      </c>
      <c r="G85" s="159" t="s">
        <v>165</v>
      </c>
      <c r="H85" s="162">
        <v>43846</v>
      </c>
      <c r="I85" s="160" t="s">
        <v>16</v>
      </c>
      <c r="J85" s="133" t="s">
        <v>522</v>
      </c>
      <c r="K85" s="105">
        <v>43858</v>
      </c>
      <c r="L85" s="69" t="s">
        <v>38</v>
      </c>
      <c r="M85" s="69" t="s">
        <v>136</v>
      </c>
      <c r="N85" s="69" t="s">
        <v>38</v>
      </c>
      <c r="O85" s="63" t="s">
        <v>136</v>
      </c>
      <c r="P85" s="69" t="s">
        <v>135</v>
      </c>
      <c r="Q85" s="159" t="s">
        <v>523</v>
      </c>
      <c r="R85" s="159" t="s">
        <v>14</v>
      </c>
      <c r="S85" s="159" t="s">
        <v>524</v>
      </c>
      <c r="T85" s="161" t="s">
        <v>525</v>
      </c>
      <c r="U85" s="161" t="s">
        <v>526</v>
      </c>
      <c r="V85" s="162">
        <v>43858</v>
      </c>
      <c r="W85" s="165">
        <v>44196</v>
      </c>
      <c r="X85" s="159" t="s">
        <v>24</v>
      </c>
      <c r="Y85" s="160" t="s">
        <v>99</v>
      </c>
      <c r="Z85" s="149" t="str">
        <f t="shared" si="4"/>
        <v>CERRADA</v>
      </c>
      <c r="AA85" s="152" t="str">
        <f t="shared" si="5"/>
        <v>CERRADA</v>
      </c>
      <c r="AB85" s="105">
        <v>43941</v>
      </c>
      <c r="AC85" s="154" t="s">
        <v>153</v>
      </c>
      <c r="AD85" s="185" t="s">
        <v>812</v>
      </c>
      <c r="AE85" s="21" t="s">
        <v>811</v>
      </c>
      <c r="AF85" s="88" t="s">
        <v>793</v>
      </c>
      <c r="AG85" s="148">
        <v>43945</v>
      </c>
      <c r="AH85" s="2" t="s">
        <v>37</v>
      </c>
      <c r="AI85" s="154" t="s">
        <v>40</v>
      </c>
      <c r="AJ85" s="149" t="s">
        <v>697</v>
      </c>
      <c r="AK85" s="183" t="s">
        <v>813</v>
      </c>
    </row>
    <row r="86" spans="1:37" ht="40.5" customHeight="1" x14ac:dyDescent="0.2">
      <c r="A86" s="173">
        <v>80</v>
      </c>
      <c r="B86" s="8" t="s">
        <v>27</v>
      </c>
      <c r="C86" s="8" t="s">
        <v>556</v>
      </c>
      <c r="D86" s="8" t="s">
        <v>18</v>
      </c>
      <c r="E86" s="159" t="s">
        <v>475</v>
      </c>
      <c r="F86" s="51" t="s">
        <v>660</v>
      </c>
      <c r="G86" s="8" t="s">
        <v>165</v>
      </c>
      <c r="H86" s="162">
        <v>43846</v>
      </c>
      <c r="I86" s="9" t="s">
        <v>16</v>
      </c>
      <c r="J86" s="132" t="s">
        <v>527</v>
      </c>
      <c r="K86" s="105">
        <v>43857</v>
      </c>
      <c r="L86" s="69" t="s">
        <v>38</v>
      </c>
      <c r="M86" s="69" t="s">
        <v>136</v>
      </c>
      <c r="N86" s="69" t="s">
        <v>38</v>
      </c>
      <c r="O86" s="63" t="s">
        <v>136</v>
      </c>
      <c r="P86" s="69" t="s">
        <v>135</v>
      </c>
      <c r="Q86" s="8" t="s">
        <v>528</v>
      </c>
      <c r="R86" s="8" t="s">
        <v>15</v>
      </c>
      <c r="S86" s="8" t="s">
        <v>529</v>
      </c>
      <c r="T86" s="10" t="s">
        <v>530</v>
      </c>
      <c r="U86" s="10" t="s">
        <v>531</v>
      </c>
      <c r="V86" s="11">
        <v>43831</v>
      </c>
      <c r="W86" s="165">
        <v>44012</v>
      </c>
      <c r="X86" s="8" t="s">
        <v>27</v>
      </c>
      <c r="Y86" s="9" t="s">
        <v>59</v>
      </c>
      <c r="Z86" s="149" t="str">
        <f t="shared" si="4"/>
        <v>INICIADA EN LA VIGENCIA 2020</v>
      </c>
      <c r="AA86" s="152" t="str">
        <f t="shared" si="5"/>
        <v>SIN VENCER</v>
      </c>
      <c r="AB86" s="82" t="s">
        <v>784</v>
      </c>
      <c r="AC86" s="154" t="s">
        <v>154</v>
      </c>
      <c r="AD86" s="185" t="s">
        <v>785</v>
      </c>
      <c r="AE86" s="21" t="s">
        <v>786</v>
      </c>
      <c r="AF86" s="188" t="s">
        <v>372</v>
      </c>
      <c r="AG86" s="148">
        <v>43945</v>
      </c>
      <c r="AH86" s="2" t="s">
        <v>38</v>
      </c>
      <c r="AI86" s="154" t="s">
        <v>66</v>
      </c>
      <c r="AJ86" s="149" t="s">
        <v>697</v>
      </c>
      <c r="AK86" s="81" t="s">
        <v>787</v>
      </c>
    </row>
    <row r="87" spans="1:37" ht="40.5" customHeight="1" x14ac:dyDescent="0.2">
      <c r="A87" s="173">
        <v>81</v>
      </c>
      <c r="B87" s="8" t="s">
        <v>27</v>
      </c>
      <c r="C87" s="8" t="s">
        <v>556</v>
      </c>
      <c r="D87" s="8" t="s">
        <v>18</v>
      </c>
      <c r="E87" s="159" t="s">
        <v>475</v>
      </c>
      <c r="F87" s="51" t="s">
        <v>660</v>
      </c>
      <c r="G87" s="8" t="s">
        <v>165</v>
      </c>
      <c r="H87" s="162">
        <v>43846</v>
      </c>
      <c r="I87" s="9" t="s">
        <v>16</v>
      </c>
      <c r="J87" s="132" t="s">
        <v>527</v>
      </c>
      <c r="K87" s="105">
        <v>43857</v>
      </c>
      <c r="L87" s="69" t="s">
        <v>38</v>
      </c>
      <c r="M87" s="69" t="s">
        <v>136</v>
      </c>
      <c r="N87" s="69" t="s">
        <v>38</v>
      </c>
      <c r="O87" s="63" t="s">
        <v>136</v>
      </c>
      <c r="P87" s="69" t="s">
        <v>135</v>
      </c>
      <c r="Q87" s="168" t="s">
        <v>532</v>
      </c>
      <c r="R87" s="8" t="s">
        <v>15</v>
      </c>
      <c r="S87" s="8" t="s">
        <v>533</v>
      </c>
      <c r="T87" s="10" t="s">
        <v>530</v>
      </c>
      <c r="U87" s="10" t="s">
        <v>531</v>
      </c>
      <c r="V87" s="11">
        <v>43831</v>
      </c>
      <c r="W87" s="165">
        <v>44012</v>
      </c>
      <c r="X87" s="8" t="s">
        <v>27</v>
      </c>
      <c r="Y87" s="9" t="s">
        <v>59</v>
      </c>
      <c r="Z87" s="149" t="str">
        <f t="shared" si="4"/>
        <v>CERRADA</v>
      </c>
      <c r="AA87" s="152" t="str">
        <f t="shared" si="5"/>
        <v>CERRADA</v>
      </c>
      <c r="AB87" s="105">
        <v>43936</v>
      </c>
      <c r="AC87" s="154" t="s">
        <v>153</v>
      </c>
      <c r="AD87" s="159" t="s">
        <v>788</v>
      </c>
      <c r="AE87" s="21" t="s">
        <v>789</v>
      </c>
      <c r="AF87" s="188" t="s">
        <v>372</v>
      </c>
      <c r="AG87" s="148">
        <v>43945</v>
      </c>
      <c r="AH87" s="2" t="s">
        <v>37</v>
      </c>
      <c r="AI87" s="154" t="s">
        <v>40</v>
      </c>
      <c r="AJ87" s="149" t="s">
        <v>697</v>
      </c>
      <c r="AK87" s="183" t="s">
        <v>790</v>
      </c>
    </row>
    <row r="88" spans="1:37" ht="40.5" customHeight="1" x14ac:dyDescent="0.2">
      <c r="A88" s="173">
        <v>82</v>
      </c>
      <c r="B88" s="8" t="s">
        <v>29</v>
      </c>
      <c r="C88" s="8" t="s">
        <v>557</v>
      </c>
      <c r="D88" s="8" t="s">
        <v>18</v>
      </c>
      <c r="E88" s="8" t="s">
        <v>475</v>
      </c>
      <c r="F88" s="51" t="s">
        <v>660</v>
      </c>
      <c r="G88" s="159" t="s">
        <v>165</v>
      </c>
      <c r="H88" s="162">
        <v>43846</v>
      </c>
      <c r="I88" s="9" t="s">
        <v>16</v>
      </c>
      <c r="J88" s="132" t="s">
        <v>534</v>
      </c>
      <c r="K88" s="105">
        <v>43857</v>
      </c>
      <c r="L88" s="69" t="s">
        <v>38</v>
      </c>
      <c r="M88" s="69" t="s">
        <v>136</v>
      </c>
      <c r="N88" s="69" t="s">
        <v>38</v>
      </c>
      <c r="O88" s="63" t="s">
        <v>136</v>
      </c>
      <c r="P88" s="69" t="s">
        <v>135</v>
      </c>
      <c r="Q88" s="8" t="s">
        <v>535</v>
      </c>
      <c r="R88" s="8" t="s">
        <v>14</v>
      </c>
      <c r="S88" s="168" t="s">
        <v>742</v>
      </c>
      <c r="T88" s="10" t="s">
        <v>536</v>
      </c>
      <c r="U88" s="10" t="s">
        <v>537</v>
      </c>
      <c r="V88" s="11">
        <v>43862</v>
      </c>
      <c r="W88" s="165">
        <v>43890</v>
      </c>
      <c r="X88" s="180" t="s">
        <v>29</v>
      </c>
      <c r="Y88" s="54" t="s">
        <v>62</v>
      </c>
      <c r="Z88" s="149" t="str">
        <f t="shared" si="4"/>
        <v>CERRADA</v>
      </c>
      <c r="AA88" s="152" t="str">
        <f t="shared" si="5"/>
        <v>CERRADA</v>
      </c>
      <c r="AB88" s="105">
        <v>43942</v>
      </c>
      <c r="AC88" s="154" t="s">
        <v>153</v>
      </c>
      <c r="AD88" s="185" t="s">
        <v>743</v>
      </c>
      <c r="AE88" s="21" t="s">
        <v>695</v>
      </c>
      <c r="AF88" s="87" t="s">
        <v>265</v>
      </c>
      <c r="AG88" s="148">
        <v>43943</v>
      </c>
      <c r="AH88" s="2" t="s">
        <v>37</v>
      </c>
      <c r="AI88" s="154" t="s">
        <v>40</v>
      </c>
      <c r="AJ88" s="149" t="s">
        <v>697</v>
      </c>
      <c r="AK88" s="81" t="s">
        <v>745</v>
      </c>
    </row>
    <row r="89" spans="1:37" ht="40.5" customHeight="1" x14ac:dyDescent="0.2">
      <c r="A89" s="173">
        <v>83</v>
      </c>
      <c r="B89" s="8" t="s">
        <v>32</v>
      </c>
      <c r="C89" s="8" t="s">
        <v>558</v>
      </c>
      <c r="D89" s="8" t="s">
        <v>18</v>
      </c>
      <c r="E89" s="8" t="s">
        <v>475</v>
      </c>
      <c r="F89" s="51" t="s">
        <v>660</v>
      </c>
      <c r="G89" s="159" t="s">
        <v>165</v>
      </c>
      <c r="H89" s="162">
        <v>43846</v>
      </c>
      <c r="I89" s="9" t="s">
        <v>16</v>
      </c>
      <c r="J89" s="132" t="s">
        <v>534</v>
      </c>
      <c r="K89" s="105">
        <v>43857</v>
      </c>
      <c r="L89" s="69" t="s">
        <v>38</v>
      </c>
      <c r="M89" s="69" t="s">
        <v>136</v>
      </c>
      <c r="N89" s="69" t="s">
        <v>38</v>
      </c>
      <c r="O89" s="63" t="s">
        <v>136</v>
      </c>
      <c r="P89" s="69" t="s">
        <v>135</v>
      </c>
      <c r="Q89" s="8" t="s">
        <v>538</v>
      </c>
      <c r="R89" s="8" t="s">
        <v>14</v>
      </c>
      <c r="S89" s="8" t="s">
        <v>539</v>
      </c>
      <c r="T89" s="10" t="s">
        <v>536</v>
      </c>
      <c r="U89" s="10" t="s">
        <v>537</v>
      </c>
      <c r="V89" s="11">
        <v>43862</v>
      </c>
      <c r="W89" s="165">
        <v>43890</v>
      </c>
      <c r="X89" s="180" t="s">
        <v>32</v>
      </c>
      <c r="Y89" s="54" t="s">
        <v>62</v>
      </c>
      <c r="Z89" s="149" t="str">
        <f t="shared" si="4"/>
        <v>CERRADA</v>
      </c>
      <c r="AA89" s="152" t="str">
        <f t="shared" si="5"/>
        <v>CERRADA</v>
      </c>
      <c r="AB89" s="105">
        <v>43942</v>
      </c>
      <c r="AC89" s="154" t="s">
        <v>153</v>
      </c>
      <c r="AD89" s="119" t="s">
        <v>744</v>
      </c>
      <c r="AE89" s="21" t="s">
        <v>695</v>
      </c>
      <c r="AF89" s="87" t="s">
        <v>265</v>
      </c>
      <c r="AG89" s="148">
        <v>43943</v>
      </c>
      <c r="AH89" s="2" t="s">
        <v>37</v>
      </c>
      <c r="AI89" s="154" t="s">
        <v>40</v>
      </c>
      <c r="AJ89" s="149" t="s">
        <v>697</v>
      </c>
      <c r="AK89" s="81" t="s">
        <v>698</v>
      </c>
    </row>
    <row r="90" spans="1:37" ht="40.5" customHeight="1" x14ac:dyDescent="0.2">
      <c r="A90" s="173">
        <v>84</v>
      </c>
      <c r="B90" s="8" t="s">
        <v>34</v>
      </c>
      <c r="C90" s="8" t="s">
        <v>559</v>
      </c>
      <c r="D90" s="8" t="s">
        <v>18</v>
      </c>
      <c r="E90" s="159" t="s">
        <v>475</v>
      </c>
      <c r="F90" s="51" t="s">
        <v>660</v>
      </c>
      <c r="G90" s="8" t="s">
        <v>165</v>
      </c>
      <c r="H90" s="162">
        <v>43846</v>
      </c>
      <c r="I90" s="9" t="s">
        <v>47</v>
      </c>
      <c r="J90" s="132" t="s">
        <v>540</v>
      </c>
      <c r="K90" s="105">
        <v>43857</v>
      </c>
      <c r="L90" s="69" t="s">
        <v>38</v>
      </c>
      <c r="M90" s="69" t="s">
        <v>136</v>
      </c>
      <c r="N90" s="69" t="s">
        <v>38</v>
      </c>
      <c r="O90" s="63" t="s">
        <v>136</v>
      </c>
      <c r="P90" s="69" t="s">
        <v>136</v>
      </c>
      <c r="Q90" s="8" t="s">
        <v>541</v>
      </c>
      <c r="R90" s="8" t="s">
        <v>14</v>
      </c>
      <c r="S90" s="159" t="s">
        <v>542</v>
      </c>
      <c r="T90" s="10" t="s">
        <v>543</v>
      </c>
      <c r="U90" s="10" t="s">
        <v>544</v>
      </c>
      <c r="V90" s="11">
        <v>43831</v>
      </c>
      <c r="W90" s="165">
        <v>43861</v>
      </c>
      <c r="X90" s="180" t="s">
        <v>34</v>
      </c>
      <c r="Y90" s="9" t="s">
        <v>83</v>
      </c>
      <c r="Z90" s="149" t="str">
        <f t="shared" si="4"/>
        <v>CERRADA</v>
      </c>
      <c r="AA90" s="152" t="str">
        <f t="shared" si="5"/>
        <v>CERRADA</v>
      </c>
      <c r="AB90" s="105">
        <v>43938</v>
      </c>
      <c r="AC90" s="154" t="s">
        <v>154</v>
      </c>
      <c r="AD90" s="119" t="s">
        <v>925</v>
      </c>
      <c r="AE90" s="21" t="s">
        <v>926</v>
      </c>
      <c r="AF90" s="87" t="s">
        <v>907</v>
      </c>
      <c r="AG90" s="148">
        <v>43949</v>
      </c>
      <c r="AH90" s="2" t="s">
        <v>37</v>
      </c>
      <c r="AI90" s="154" t="s">
        <v>40</v>
      </c>
      <c r="AJ90" s="149" t="s">
        <v>697</v>
      </c>
      <c r="AK90" s="183" t="s">
        <v>929</v>
      </c>
    </row>
    <row r="91" spans="1:37" ht="40.5" customHeight="1" x14ac:dyDescent="0.2">
      <c r="A91" s="173">
        <v>85</v>
      </c>
      <c r="B91" s="8" t="s">
        <v>34</v>
      </c>
      <c r="C91" s="8" t="s">
        <v>560</v>
      </c>
      <c r="D91" s="8" t="s">
        <v>18</v>
      </c>
      <c r="E91" s="159" t="s">
        <v>475</v>
      </c>
      <c r="F91" s="51" t="s">
        <v>660</v>
      </c>
      <c r="G91" s="8" t="s">
        <v>165</v>
      </c>
      <c r="H91" s="162">
        <v>43846</v>
      </c>
      <c r="I91" s="9" t="s">
        <v>47</v>
      </c>
      <c r="J91" s="132" t="s">
        <v>545</v>
      </c>
      <c r="K91" s="105">
        <v>43857</v>
      </c>
      <c r="L91" s="69" t="s">
        <v>38</v>
      </c>
      <c r="M91" s="69" t="s">
        <v>136</v>
      </c>
      <c r="N91" s="69" t="s">
        <v>38</v>
      </c>
      <c r="O91" s="63" t="s">
        <v>136</v>
      </c>
      <c r="P91" s="69" t="s">
        <v>136</v>
      </c>
      <c r="Q91" s="8" t="s">
        <v>541</v>
      </c>
      <c r="R91" s="8" t="s">
        <v>14</v>
      </c>
      <c r="S91" s="159" t="s">
        <v>542</v>
      </c>
      <c r="T91" s="10" t="s">
        <v>543</v>
      </c>
      <c r="U91" s="10" t="s">
        <v>544</v>
      </c>
      <c r="V91" s="11">
        <v>43831</v>
      </c>
      <c r="W91" s="165">
        <v>43861</v>
      </c>
      <c r="X91" s="180" t="s">
        <v>34</v>
      </c>
      <c r="Y91" s="9" t="s">
        <v>83</v>
      </c>
      <c r="Z91" s="149" t="str">
        <f t="shared" si="4"/>
        <v>CERRADA</v>
      </c>
      <c r="AA91" s="152" t="str">
        <f t="shared" si="5"/>
        <v>CERRADA</v>
      </c>
      <c r="AB91" s="105">
        <v>43938</v>
      </c>
      <c r="AC91" s="154" t="s">
        <v>154</v>
      </c>
      <c r="AD91" s="119" t="s">
        <v>925</v>
      </c>
      <c r="AE91" s="21" t="s">
        <v>926</v>
      </c>
      <c r="AF91" s="87" t="s">
        <v>907</v>
      </c>
      <c r="AG91" s="148">
        <v>43949</v>
      </c>
      <c r="AH91" s="2" t="s">
        <v>37</v>
      </c>
      <c r="AI91" s="154" t="s">
        <v>40</v>
      </c>
      <c r="AJ91" s="149" t="s">
        <v>697</v>
      </c>
      <c r="AK91" s="183" t="s">
        <v>929</v>
      </c>
    </row>
    <row r="92" spans="1:37" ht="40.5" customHeight="1" x14ac:dyDescent="0.2">
      <c r="A92" s="173">
        <v>86</v>
      </c>
      <c r="B92" s="8" t="s">
        <v>34</v>
      </c>
      <c r="C92" s="8" t="s">
        <v>561</v>
      </c>
      <c r="D92" s="8" t="s">
        <v>18</v>
      </c>
      <c r="E92" s="159" t="s">
        <v>475</v>
      </c>
      <c r="F92" s="51" t="s">
        <v>660</v>
      </c>
      <c r="G92" s="8" t="s">
        <v>165</v>
      </c>
      <c r="H92" s="162">
        <v>43846</v>
      </c>
      <c r="I92" s="9" t="s">
        <v>47</v>
      </c>
      <c r="J92" s="132" t="s">
        <v>546</v>
      </c>
      <c r="K92" s="105">
        <v>43857</v>
      </c>
      <c r="L92" s="69" t="s">
        <v>38</v>
      </c>
      <c r="M92" s="69" t="s">
        <v>136</v>
      </c>
      <c r="N92" s="69" t="s">
        <v>38</v>
      </c>
      <c r="O92" s="63" t="s">
        <v>136</v>
      </c>
      <c r="P92" s="69" t="s">
        <v>136</v>
      </c>
      <c r="Q92" s="8" t="s">
        <v>541</v>
      </c>
      <c r="R92" s="8" t="s">
        <v>14</v>
      </c>
      <c r="S92" s="159" t="s">
        <v>547</v>
      </c>
      <c r="T92" s="10" t="s">
        <v>543</v>
      </c>
      <c r="U92" s="10" t="s">
        <v>544</v>
      </c>
      <c r="V92" s="11">
        <v>43831</v>
      </c>
      <c r="W92" s="165">
        <v>43861</v>
      </c>
      <c r="X92" s="180" t="s">
        <v>34</v>
      </c>
      <c r="Y92" s="9" t="s">
        <v>83</v>
      </c>
      <c r="Z92" s="149" t="str">
        <f t="shared" si="4"/>
        <v>CERRADA</v>
      </c>
      <c r="AA92" s="152" t="str">
        <f t="shared" si="5"/>
        <v>CERRADA</v>
      </c>
      <c r="AB92" s="105">
        <v>43938</v>
      </c>
      <c r="AC92" s="154" t="s">
        <v>154</v>
      </c>
      <c r="AD92" s="119" t="s">
        <v>927</v>
      </c>
      <c r="AE92" s="21" t="s">
        <v>926</v>
      </c>
      <c r="AF92" s="87" t="s">
        <v>907</v>
      </c>
      <c r="AG92" s="148">
        <v>43949</v>
      </c>
      <c r="AH92" s="2" t="s">
        <v>37</v>
      </c>
      <c r="AI92" s="154" t="s">
        <v>40</v>
      </c>
      <c r="AJ92" s="149" t="s">
        <v>697</v>
      </c>
      <c r="AK92" s="183" t="s">
        <v>929</v>
      </c>
    </row>
    <row r="93" spans="1:37" ht="40.5" customHeight="1" x14ac:dyDescent="0.2">
      <c r="A93" s="173">
        <v>87</v>
      </c>
      <c r="B93" s="8" t="s">
        <v>34</v>
      </c>
      <c r="C93" s="8" t="s">
        <v>562</v>
      </c>
      <c r="D93" s="8" t="s">
        <v>18</v>
      </c>
      <c r="E93" s="159" t="s">
        <v>475</v>
      </c>
      <c r="F93" s="51" t="s">
        <v>660</v>
      </c>
      <c r="G93" s="8" t="s">
        <v>165</v>
      </c>
      <c r="H93" s="162">
        <v>43846</v>
      </c>
      <c r="I93" s="9" t="s">
        <v>47</v>
      </c>
      <c r="J93" s="132" t="s">
        <v>548</v>
      </c>
      <c r="K93" s="105">
        <v>43857</v>
      </c>
      <c r="L93" s="69" t="s">
        <v>38</v>
      </c>
      <c r="M93" s="69" t="s">
        <v>136</v>
      </c>
      <c r="N93" s="69" t="s">
        <v>38</v>
      </c>
      <c r="O93" s="63" t="s">
        <v>136</v>
      </c>
      <c r="P93" s="69" t="s">
        <v>136</v>
      </c>
      <c r="Q93" s="8" t="s">
        <v>541</v>
      </c>
      <c r="R93" s="8" t="s">
        <v>14</v>
      </c>
      <c r="S93" s="168" t="s">
        <v>549</v>
      </c>
      <c r="T93" s="10" t="s">
        <v>543</v>
      </c>
      <c r="U93" s="10" t="s">
        <v>544</v>
      </c>
      <c r="V93" s="11">
        <v>43831</v>
      </c>
      <c r="W93" s="165">
        <v>43861</v>
      </c>
      <c r="X93" s="180" t="s">
        <v>34</v>
      </c>
      <c r="Y93" s="9" t="s">
        <v>83</v>
      </c>
      <c r="Z93" s="149" t="str">
        <f t="shared" si="4"/>
        <v>CERRADA</v>
      </c>
      <c r="AA93" s="152" t="str">
        <f t="shared" si="5"/>
        <v>CERRADA</v>
      </c>
      <c r="AB93" s="105">
        <v>43938</v>
      </c>
      <c r="AC93" s="154" t="s">
        <v>154</v>
      </c>
      <c r="AD93" s="119" t="s">
        <v>928</v>
      </c>
      <c r="AE93" s="21" t="s">
        <v>926</v>
      </c>
      <c r="AF93" s="87" t="s">
        <v>907</v>
      </c>
      <c r="AG93" s="148">
        <v>43949</v>
      </c>
      <c r="AH93" s="2" t="s">
        <v>37</v>
      </c>
      <c r="AI93" s="154" t="s">
        <v>40</v>
      </c>
      <c r="AJ93" s="149" t="s">
        <v>697</v>
      </c>
      <c r="AK93" s="183" t="s">
        <v>929</v>
      </c>
    </row>
    <row r="94" spans="1:37" ht="40.5" customHeight="1" x14ac:dyDescent="0.2">
      <c r="A94" s="173">
        <v>88</v>
      </c>
      <c r="B94" s="8" t="s">
        <v>28</v>
      </c>
      <c r="C94" s="8" t="s">
        <v>569</v>
      </c>
      <c r="D94" s="8" t="s">
        <v>18</v>
      </c>
      <c r="E94" s="8" t="s">
        <v>563</v>
      </c>
      <c r="F94" s="51" t="s">
        <v>656</v>
      </c>
      <c r="G94" s="8" t="s">
        <v>131</v>
      </c>
      <c r="H94" s="11">
        <v>43861</v>
      </c>
      <c r="I94" s="9" t="s">
        <v>16</v>
      </c>
      <c r="J94" s="132" t="s">
        <v>564</v>
      </c>
      <c r="K94" s="105">
        <v>43867</v>
      </c>
      <c r="L94" s="69" t="s">
        <v>38</v>
      </c>
      <c r="M94" s="63" t="s">
        <v>136</v>
      </c>
      <c r="N94" s="63" t="s">
        <v>38</v>
      </c>
      <c r="O94" s="63" t="s">
        <v>136</v>
      </c>
      <c r="P94" s="63" t="s">
        <v>136</v>
      </c>
      <c r="Q94" s="8" t="s">
        <v>565</v>
      </c>
      <c r="R94" s="8" t="s">
        <v>14</v>
      </c>
      <c r="S94" s="8" t="s">
        <v>566</v>
      </c>
      <c r="T94" s="10" t="s">
        <v>567</v>
      </c>
      <c r="U94" s="10" t="s">
        <v>568</v>
      </c>
      <c r="V94" s="11">
        <v>43867</v>
      </c>
      <c r="W94" s="165">
        <v>43921</v>
      </c>
      <c r="X94" s="180" t="s">
        <v>28</v>
      </c>
      <c r="Y94" s="9" t="s">
        <v>60</v>
      </c>
      <c r="Z94" s="149" t="str">
        <f t="shared" si="4"/>
        <v>CERRADA</v>
      </c>
      <c r="AA94" s="152" t="str">
        <f t="shared" si="5"/>
        <v>CERRADA</v>
      </c>
      <c r="AB94" s="105">
        <v>43938</v>
      </c>
      <c r="AC94" s="154" t="s">
        <v>153</v>
      </c>
      <c r="AD94" s="185" t="s">
        <v>900</v>
      </c>
      <c r="AE94" s="21" t="s">
        <v>901</v>
      </c>
      <c r="AF94" s="88" t="s">
        <v>902</v>
      </c>
      <c r="AG94" s="148">
        <v>43949</v>
      </c>
      <c r="AH94" s="2" t="s">
        <v>37</v>
      </c>
      <c r="AI94" s="154" t="s">
        <v>40</v>
      </c>
      <c r="AJ94" s="149" t="s">
        <v>697</v>
      </c>
      <c r="AK94" s="81" t="s">
        <v>903</v>
      </c>
    </row>
    <row r="95" spans="1:37" ht="40.5" customHeight="1" x14ac:dyDescent="0.2">
      <c r="A95" s="173">
        <v>89</v>
      </c>
      <c r="B95" s="8" t="s">
        <v>29</v>
      </c>
      <c r="C95" s="8" t="s">
        <v>642</v>
      </c>
      <c r="D95" s="8" t="s">
        <v>18</v>
      </c>
      <c r="E95" s="8" t="s">
        <v>400</v>
      </c>
      <c r="F95" s="51" t="s">
        <v>657</v>
      </c>
      <c r="G95" s="8" t="s">
        <v>41</v>
      </c>
      <c r="H95" s="11">
        <v>43860</v>
      </c>
      <c r="I95" s="9" t="s">
        <v>16</v>
      </c>
      <c r="J95" s="133" t="s">
        <v>635</v>
      </c>
      <c r="K95" s="105">
        <v>43879</v>
      </c>
      <c r="L95" s="69" t="s">
        <v>37</v>
      </c>
      <c r="M95" s="69" t="s">
        <v>636</v>
      </c>
      <c r="N95" s="69" t="s">
        <v>38</v>
      </c>
      <c r="O95" s="63" t="s">
        <v>136</v>
      </c>
      <c r="P95" s="69" t="s">
        <v>135</v>
      </c>
      <c r="Q95" s="8" t="s">
        <v>748</v>
      </c>
      <c r="R95" s="8" t="s">
        <v>14</v>
      </c>
      <c r="S95" s="8" t="s">
        <v>747</v>
      </c>
      <c r="T95" s="10" t="s">
        <v>637</v>
      </c>
      <c r="U95" s="10" t="s">
        <v>637</v>
      </c>
      <c r="V95" s="11">
        <v>43879</v>
      </c>
      <c r="W95" s="165">
        <v>44074</v>
      </c>
      <c r="X95" s="8" t="s">
        <v>29</v>
      </c>
      <c r="Y95" s="54" t="s">
        <v>62</v>
      </c>
      <c r="Z95" s="149" t="str">
        <f t="shared" si="4"/>
        <v>INICIADA EN LA VIGENCIA 2020</v>
      </c>
      <c r="AA95" s="152" t="str">
        <f t="shared" si="5"/>
        <v>SIN VENCER</v>
      </c>
      <c r="AB95" s="105">
        <v>43942</v>
      </c>
      <c r="AC95" s="154" t="s">
        <v>154</v>
      </c>
      <c r="AD95" s="119" t="s">
        <v>749</v>
      </c>
      <c r="AE95" s="21" t="s">
        <v>746</v>
      </c>
      <c r="AF95" s="87" t="s">
        <v>265</v>
      </c>
      <c r="AG95" s="148">
        <v>43943</v>
      </c>
      <c r="AH95" s="2" t="s">
        <v>38</v>
      </c>
      <c r="AI95" s="154" t="s">
        <v>66</v>
      </c>
      <c r="AJ95" s="149" t="s">
        <v>697</v>
      </c>
      <c r="AK95" s="183" t="s">
        <v>750</v>
      </c>
    </row>
    <row r="96" spans="1:37" ht="40.5" customHeight="1" x14ac:dyDescent="0.2">
      <c r="A96" s="173">
        <v>90</v>
      </c>
      <c r="B96" s="8" t="s">
        <v>29</v>
      </c>
      <c r="C96" s="8" t="s">
        <v>643</v>
      </c>
      <c r="D96" s="8" t="s">
        <v>18</v>
      </c>
      <c r="E96" s="8" t="s">
        <v>400</v>
      </c>
      <c r="F96" s="51" t="s">
        <v>657</v>
      </c>
      <c r="G96" s="8" t="s">
        <v>41</v>
      </c>
      <c r="H96" s="11">
        <v>43860</v>
      </c>
      <c r="I96" s="9" t="s">
        <v>16</v>
      </c>
      <c r="J96" s="132" t="s">
        <v>638</v>
      </c>
      <c r="K96" s="105">
        <v>43879</v>
      </c>
      <c r="L96" s="69" t="s">
        <v>38</v>
      </c>
      <c r="M96" s="69" t="s">
        <v>136</v>
      </c>
      <c r="N96" s="69" t="s">
        <v>38</v>
      </c>
      <c r="O96" s="63" t="s">
        <v>136</v>
      </c>
      <c r="P96" s="69" t="s">
        <v>135</v>
      </c>
      <c r="Q96" s="8" t="s">
        <v>639</v>
      </c>
      <c r="R96" s="8" t="s">
        <v>14</v>
      </c>
      <c r="S96" s="168" t="s">
        <v>753</v>
      </c>
      <c r="T96" s="10" t="s">
        <v>640</v>
      </c>
      <c r="U96" s="10" t="s">
        <v>641</v>
      </c>
      <c r="V96" s="11">
        <v>43879</v>
      </c>
      <c r="W96" s="165">
        <v>44196</v>
      </c>
      <c r="X96" s="8" t="s">
        <v>29</v>
      </c>
      <c r="Y96" s="54" t="s">
        <v>62</v>
      </c>
      <c r="Z96" s="149" t="str">
        <f t="shared" si="4"/>
        <v>INICIADA EN LA VIGENCIA 2020</v>
      </c>
      <c r="AA96" s="152" t="str">
        <f t="shared" si="5"/>
        <v>SIN VENCER</v>
      </c>
      <c r="AB96" s="105">
        <v>43942</v>
      </c>
      <c r="AC96" s="154" t="s">
        <v>154</v>
      </c>
      <c r="AD96" s="185" t="s">
        <v>752</v>
      </c>
      <c r="AE96" s="21" t="s">
        <v>751</v>
      </c>
      <c r="AF96" s="87" t="s">
        <v>265</v>
      </c>
      <c r="AG96" s="148">
        <v>43943</v>
      </c>
      <c r="AH96" s="2" t="s">
        <v>38</v>
      </c>
      <c r="AI96" s="154" t="s">
        <v>66</v>
      </c>
      <c r="AJ96" s="149" t="s">
        <v>697</v>
      </c>
      <c r="AK96" s="81" t="s">
        <v>754</v>
      </c>
    </row>
    <row r="97" spans="1:37" ht="40.5" customHeight="1" x14ac:dyDescent="0.2">
      <c r="A97" s="173">
        <v>91</v>
      </c>
      <c r="B97" s="8" t="s">
        <v>28</v>
      </c>
      <c r="C97" s="8" t="s">
        <v>650</v>
      </c>
      <c r="D97" s="8" t="s">
        <v>18</v>
      </c>
      <c r="E97" s="8" t="s">
        <v>400</v>
      </c>
      <c r="F97" s="51" t="s">
        <v>656</v>
      </c>
      <c r="G97" s="8" t="s">
        <v>131</v>
      </c>
      <c r="H97" s="11">
        <v>43861</v>
      </c>
      <c r="I97" s="9" t="s">
        <v>16</v>
      </c>
      <c r="J97" s="132" t="s">
        <v>645</v>
      </c>
      <c r="K97" s="105">
        <v>43865</v>
      </c>
      <c r="L97" s="69" t="s">
        <v>38</v>
      </c>
      <c r="M97" s="69" t="s">
        <v>136</v>
      </c>
      <c r="N97" s="69" t="s">
        <v>38</v>
      </c>
      <c r="O97" s="69" t="s">
        <v>38</v>
      </c>
      <c r="P97" s="69" t="s">
        <v>135</v>
      </c>
      <c r="Q97" s="8" t="s">
        <v>646</v>
      </c>
      <c r="R97" s="8" t="s">
        <v>14</v>
      </c>
      <c r="S97" s="8" t="s">
        <v>647</v>
      </c>
      <c r="T97" s="10" t="s">
        <v>648</v>
      </c>
      <c r="U97" s="10" t="s">
        <v>649</v>
      </c>
      <c r="V97" s="11">
        <v>43891</v>
      </c>
      <c r="W97" s="165">
        <v>44196</v>
      </c>
      <c r="X97" s="8" t="s">
        <v>24</v>
      </c>
      <c r="Y97" s="9" t="s">
        <v>99</v>
      </c>
      <c r="Z97" s="149" t="str">
        <f t="shared" si="4"/>
        <v>INICIADA EN LA VIGENCIA 2020</v>
      </c>
      <c r="AA97" s="152" t="str">
        <f t="shared" si="5"/>
        <v>SIN VENCER</v>
      </c>
      <c r="AB97" s="105">
        <v>43941</v>
      </c>
      <c r="AC97" s="154" t="s">
        <v>154</v>
      </c>
      <c r="AD97" s="185" t="s">
        <v>815</v>
      </c>
      <c r="AE97" s="110" t="s">
        <v>814</v>
      </c>
      <c r="AF97" s="88" t="s">
        <v>793</v>
      </c>
      <c r="AG97" s="148">
        <v>43945</v>
      </c>
      <c r="AH97" s="2" t="s">
        <v>38</v>
      </c>
      <c r="AI97" s="154" t="s">
        <v>66</v>
      </c>
      <c r="AJ97" s="149" t="s">
        <v>697</v>
      </c>
      <c r="AK97" s="183" t="s">
        <v>816</v>
      </c>
    </row>
    <row r="98" spans="1:37" x14ac:dyDescent="0.2">
      <c r="AF98" s="192"/>
    </row>
  </sheetData>
  <autoFilter ref="A6:AM97"/>
  <dataConsolidate/>
  <mergeCells count="13">
    <mergeCell ref="A1:B3"/>
    <mergeCell ref="AJ1:AK1"/>
    <mergeCell ref="AJ3:AK3"/>
    <mergeCell ref="A5:J5"/>
    <mergeCell ref="K5:Y5"/>
    <mergeCell ref="AG5:AK5"/>
    <mergeCell ref="C1:AH3"/>
    <mergeCell ref="AB5:AF5"/>
    <mergeCell ref="A4:H4"/>
    <mergeCell ref="J4:K4"/>
    <mergeCell ref="L4:O4"/>
    <mergeCell ref="Q4:T4"/>
    <mergeCell ref="U4:V4"/>
  </mergeCells>
  <phoneticPr fontId="0" type="noConversion"/>
  <conditionalFormatting sqref="AC38 AC40:AC41 AC30:AC33 AC27:AC28 AC25 AC16 AC10:AC13 AC69:AC97">
    <cfRule type="containsText" dxfId="143" priority="352" operator="containsText" text="NO INICIADA">
      <formula>NOT(ISERROR(SEARCH("NO INICIADA",AC10)))</formula>
    </cfRule>
    <cfRule type="containsText" dxfId="142" priority="353" operator="containsText" text="CUMPLIDA">
      <formula>NOT(ISERROR(SEARCH("CUMPLIDA",AC10)))</formula>
    </cfRule>
    <cfRule type="containsText" dxfId="141" priority="354" operator="containsText" text="EN DESARROLLO">
      <formula>NOT(ISERROR(SEARCH("EN DESARROLLO",AC10)))</formula>
    </cfRule>
  </conditionalFormatting>
  <conditionalFormatting sqref="AI43 AI9:AI34 AI69:AI97">
    <cfRule type="containsText" dxfId="140" priority="344" operator="containsText" text="NO SE REQUIERE ACCIÓN DE MEJORAMIENTO">
      <formula>NOT(ISERROR(SEARCH("NO SE REQUIERE ACCIÓN DE MEJORAMIENTO",AI9)))</formula>
    </cfRule>
    <cfRule type="containsText" dxfId="139" priority="345" operator="containsText" text="CERRADA POR VENCIMIENTO DE TERMINOS">
      <formula>NOT(ISERROR(SEARCH("CERRADA POR VENCIMIENTO DE TERMINOS",AI9)))</formula>
    </cfRule>
    <cfRule type="containsText" dxfId="138" priority="346" operator="containsText" text="En Ejecución Oportuna">
      <formula>NOT(ISERROR(SEARCH("En Ejecución Oportuna",AI9)))</formula>
    </cfRule>
    <cfRule type="containsText" dxfId="137" priority="347" operator="containsText" text="Cerrada">
      <formula>NOT(ISERROR(SEARCH("Cerrada",AI9)))</formula>
    </cfRule>
    <cfRule type="containsText" dxfId="136" priority="348" operator="containsText" text="En Ejecución Vencida">
      <formula>NOT(ISERROR(SEARCH("En Ejecución Vencida",AI9)))</formula>
    </cfRule>
  </conditionalFormatting>
  <conditionalFormatting sqref="AC7:AC9">
    <cfRule type="containsText" dxfId="135" priority="341" operator="containsText" text="NO INICIADA">
      <formula>NOT(ISERROR(SEARCH("NO INICIADA",AC7)))</formula>
    </cfRule>
    <cfRule type="containsText" dxfId="134" priority="342" operator="containsText" text="CUMPLIDA">
      <formula>NOT(ISERROR(SEARCH("CUMPLIDA",AC7)))</formula>
    </cfRule>
    <cfRule type="containsText" dxfId="133" priority="343" operator="containsText" text="EN DESARROLLO">
      <formula>NOT(ISERROR(SEARCH("EN DESARROLLO",AC7)))</formula>
    </cfRule>
  </conditionalFormatting>
  <conditionalFormatting sqref="AC14">
    <cfRule type="containsText" dxfId="132" priority="269" operator="containsText" text="NO INICIADA">
      <formula>NOT(ISERROR(SEARCH("NO INICIADA",AC14)))</formula>
    </cfRule>
    <cfRule type="containsText" dxfId="131" priority="270" operator="containsText" text="CUMPLIDA">
      <formula>NOT(ISERROR(SEARCH("CUMPLIDA",AC14)))</formula>
    </cfRule>
    <cfRule type="containsText" dxfId="130" priority="271" operator="containsText" text="EN DESARROLLO">
      <formula>NOT(ISERROR(SEARCH("EN DESARROLLO",AC14)))</formula>
    </cfRule>
  </conditionalFormatting>
  <conditionalFormatting sqref="AC35">
    <cfRule type="containsText" dxfId="129" priority="257" operator="containsText" text="NO INICIADA">
      <formula>NOT(ISERROR(SEARCH("NO INICIADA",AC35)))</formula>
    </cfRule>
    <cfRule type="containsText" dxfId="128" priority="258" operator="containsText" text="CUMPLIDA">
      <formula>NOT(ISERROR(SEARCH("CUMPLIDA",AC35)))</formula>
    </cfRule>
    <cfRule type="containsText" dxfId="127" priority="259" operator="containsText" text="EN DESARROLLO">
      <formula>NOT(ISERROR(SEARCH("EN DESARROLLO",AC35)))</formula>
    </cfRule>
  </conditionalFormatting>
  <conditionalFormatting sqref="AC19">
    <cfRule type="containsText" dxfId="126" priority="254" operator="containsText" text="NO INICIADA">
      <formula>NOT(ISERROR(SEARCH("NO INICIADA",AC19)))</formula>
    </cfRule>
    <cfRule type="containsText" dxfId="125" priority="255" operator="containsText" text="CUMPLIDA">
      <formula>NOT(ISERROR(SEARCH("CUMPLIDA",AC19)))</formula>
    </cfRule>
    <cfRule type="containsText" dxfId="124" priority="256" operator="containsText" text="EN DESARROLLO">
      <formula>NOT(ISERROR(SEARCH("EN DESARROLLO",AC19)))</formula>
    </cfRule>
  </conditionalFormatting>
  <conditionalFormatting sqref="AC45">
    <cfRule type="containsText" dxfId="123" priority="251" operator="containsText" text="NO INICIADA">
      <formula>NOT(ISERROR(SEARCH("NO INICIADA",AC45)))</formula>
    </cfRule>
    <cfRule type="containsText" dxfId="122" priority="252" operator="containsText" text="CUMPLIDA">
      <formula>NOT(ISERROR(SEARCH("CUMPLIDA",AC45)))</formula>
    </cfRule>
    <cfRule type="containsText" dxfId="121" priority="253" operator="containsText" text="EN DESARROLLO">
      <formula>NOT(ISERROR(SEARCH("EN DESARROLLO",AC45)))</formula>
    </cfRule>
  </conditionalFormatting>
  <conditionalFormatting sqref="AC17:AC18">
    <cfRule type="containsText" dxfId="120" priority="248" operator="containsText" text="NO INICIADA">
      <formula>NOT(ISERROR(SEARCH("NO INICIADA",AC17)))</formula>
    </cfRule>
    <cfRule type="containsText" dxfId="119" priority="249" operator="containsText" text="CUMPLIDA">
      <formula>NOT(ISERROR(SEARCH("CUMPLIDA",AC17)))</formula>
    </cfRule>
    <cfRule type="containsText" dxfId="118" priority="250" operator="containsText" text="EN DESARROLLO">
      <formula>NOT(ISERROR(SEARCH("EN DESARROLLO",AC17)))</formula>
    </cfRule>
  </conditionalFormatting>
  <conditionalFormatting sqref="AC29">
    <cfRule type="containsText" dxfId="117" priority="245" operator="containsText" text="NO INICIADA">
      <formula>NOT(ISERROR(SEARCH("NO INICIADA",AC29)))</formula>
    </cfRule>
    <cfRule type="containsText" dxfId="116" priority="246" operator="containsText" text="CUMPLIDA">
      <formula>NOT(ISERROR(SEARCH("CUMPLIDA",AC29)))</formula>
    </cfRule>
    <cfRule type="containsText" dxfId="115" priority="247" operator="containsText" text="EN DESARROLLO">
      <formula>NOT(ISERROR(SEARCH("EN DESARROLLO",AC29)))</formula>
    </cfRule>
  </conditionalFormatting>
  <conditionalFormatting sqref="AC36">
    <cfRule type="containsText" dxfId="114" priority="239" operator="containsText" text="NO INICIADA">
      <formula>NOT(ISERROR(SEARCH("NO INICIADA",AC36)))</formula>
    </cfRule>
    <cfRule type="containsText" dxfId="113" priority="240" operator="containsText" text="CUMPLIDA">
      <formula>NOT(ISERROR(SEARCH("CUMPLIDA",AC36)))</formula>
    </cfRule>
    <cfRule type="containsText" dxfId="112" priority="241" operator="containsText" text="EN DESARROLLO">
      <formula>NOT(ISERROR(SEARCH("EN DESARROLLO",AC36)))</formula>
    </cfRule>
  </conditionalFormatting>
  <conditionalFormatting sqref="AC37">
    <cfRule type="containsText" dxfId="111" priority="236" operator="containsText" text="NO INICIADA">
      <formula>NOT(ISERROR(SEARCH("NO INICIADA",AC37)))</formula>
    </cfRule>
    <cfRule type="containsText" dxfId="110" priority="237" operator="containsText" text="CUMPLIDA">
      <formula>NOT(ISERROR(SEARCH("CUMPLIDA",AC37)))</formula>
    </cfRule>
    <cfRule type="containsText" dxfId="109" priority="238" operator="containsText" text="EN DESARROLLO">
      <formula>NOT(ISERROR(SEARCH("EN DESARROLLO",AC37)))</formula>
    </cfRule>
  </conditionalFormatting>
  <conditionalFormatting sqref="AC44">
    <cfRule type="containsText" dxfId="108" priority="233" operator="containsText" text="NO INICIADA">
      <formula>NOT(ISERROR(SEARCH("NO INICIADA",AC44)))</formula>
    </cfRule>
    <cfRule type="containsText" dxfId="107" priority="234" operator="containsText" text="CUMPLIDA">
      <formula>NOT(ISERROR(SEARCH("CUMPLIDA",AC44)))</formula>
    </cfRule>
    <cfRule type="containsText" dxfId="106" priority="235" operator="containsText" text="EN DESARROLLO">
      <formula>NOT(ISERROR(SEARCH("EN DESARROLLO",AC44)))</formula>
    </cfRule>
  </conditionalFormatting>
  <conditionalFormatting sqref="AC20">
    <cfRule type="containsText" dxfId="105" priority="203" operator="containsText" text="NO INICIADA">
      <formula>NOT(ISERROR(SEARCH("NO INICIADA",AC20)))</formula>
    </cfRule>
    <cfRule type="containsText" dxfId="104" priority="204" operator="containsText" text="CUMPLIDA">
      <formula>NOT(ISERROR(SEARCH("CUMPLIDA",AC20)))</formula>
    </cfRule>
    <cfRule type="containsText" dxfId="103" priority="205" operator="containsText" text="EN DESARROLLO">
      <formula>NOT(ISERROR(SEARCH("EN DESARROLLO",AC20)))</formula>
    </cfRule>
  </conditionalFormatting>
  <conditionalFormatting sqref="AC42">
    <cfRule type="containsText" dxfId="102" priority="200" operator="containsText" text="NO INICIADA">
      <formula>NOT(ISERROR(SEARCH("NO INICIADA",AC42)))</formula>
    </cfRule>
    <cfRule type="containsText" dxfId="101" priority="201" operator="containsText" text="CUMPLIDA">
      <formula>NOT(ISERROR(SEARCH("CUMPLIDA",AC42)))</formula>
    </cfRule>
    <cfRule type="containsText" dxfId="100" priority="202" operator="containsText" text="EN DESARROLLO">
      <formula>NOT(ISERROR(SEARCH("EN DESARROLLO",AC42)))</formula>
    </cfRule>
  </conditionalFormatting>
  <conditionalFormatting sqref="AC43">
    <cfRule type="containsText" dxfId="99" priority="197" operator="containsText" text="NO INICIADA">
      <formula>NOT(ISERROR(SEARCH("NO INICIADA",AC43)))</formula>
    </cfRule>
    <cfRule type="containsText" dxfId="98" priority="198" operator="containsText" text="CUMPLIDA">
      <formula>NOT(ISERROR(SEARCH("CUMPLIDA",AC43)))</formula>
    </cfRule>
    <cfRule type="containsText" dxfId="97" priority="199" operator="containsText" text="EN DESARROLLO">
      <formula>NOT(ISERROR(SEARCH("EN DESARROLLO",AC43)))</formula>
    </cfRule>
  </conditionalFormatting>
  <conditionalFormatting sqref="AC21">
    <cfRule type="containsText" dxfId="96" priority="191" operator="containsText" text="NO INICIADA">
      <formula>NOT(ISERROR(SEARCH("NO INICIADA",AC21)))</formula>
    </cfRule>
    <cfRule type="containsText" dxfId="95" priority="192" operator="containsText" text="CUMPLIDA">
      <formula>NOT(ISERROR(SEARCH("CUMPLIDA",AC21)))</formula>
    </cfRule>
    <cfRule type="containsText" dxfId="94" priority="193" operator="containsText" text="EN DESARROLLO">
      <formula>NOT(ISERROR(SEARCH("EN DESARROLLO",AC21)))</formula>
    </cfRule>
  </conditionalFormatting>
  <conditionalFormatting sqref="AC34">
    <cfRule type="containsText" dxfId="93" priority="188" operator="containsText" text="NO INICIADA">
      <formula>NOT(ISERROR(SEARCH("NO INICIADA",AC34)))</formula>
    </cfRule>
    <cfRule type="containsText" dxfId="92" priority="189" operator="containsText" text="CUMPLIDA">
      <formula>NOT(ISERROR(SEARCH("CUMPLIDA",AC34)))</formula>
    </cfRule>
    <cfRule type="containsText" dxfId="91" priority="190" operator="containsText" text="EN DESARROLLO">
      <formula>NOT(ISERROR(SEARCH("EN DESARROLLO",AC34)))</formula>
    </cfRule>
  </conditionalFormatting>
  <conditionalFormatting sqref="AC22">
    <cfRule type="containsText" dxfId="90" priority="185" operator="containsText" text="NO INICIADA">
      <formula>NOT(ISERROR(SEARCH("NO INICIADA",AC22)))</formula>
    </cfRule>
    <cfRule type="containsText" dxfId="89" priority="186" operator="containsText" text="CUMPLIDA">
      <formula>NOT(ISERROR(SEARCH("CUMPLIDA",AC22)))</formula>
    </cfRule>
    <cfRule type="containsText" dxfId="88" priority="187" operator="containsText" text="EN DESARROLLO">
      <formula>NOT(ISERROR(SEARCH("EN DESARROLLO",AC22)))</formula>
    </cfRule>
  </conditionalFormatting>
  <conditionalFormatting sqref="AC26">
    <cfRule type="containsText" dxfId="87" priority="170" operator="containsText" text="NO INICIADA">
      <formula>NOT(ISERROR(SEARCH("NO INICIADA",AC26)))</formula>
    </cfRule>
    <cfRule type="containsText" dxfId="86" priority="171" operator="containsText" text="CUMPLIDA">
      <formula>NOT(ISERROR(SEARCH("CUMPLIDA",AC26)))</formula>
    </cfRule>
    <cfRule type="containsText" dxfId="85" priority="172" operator="containsText" text="EN DESARROLLO">
      <formula>NOT(ISERROR(SEARCH("EN DESARROLLO",AC26)))</formula>
    </cfRule>
  </conditionalFormatting>
  <conditionalFormatting sqref="AI7">
    <cfRule type="containsText" dxfId="84" priority="159" operator="containsText" text="NO SE REQUIERE ACCIÓN DE MEJORAMIENTO">
      <formula>NOT(ISERROR(SEARCH("NO SE REQUIERE ACCIÓN DE MEJORAMIENTO",AI7)))</formula>
    </cfRule>
    <cfRule type="containsText" dxfId="83" priority="160" operator="containsText" text="CERRADA POR VENCIMIENTO DE TERMINOS">
      <formula>NOT(ISERROR(SEARCH("CERRADA POR VENCIMIENTO DE TERMINOS",AI7)))</formula>
    </cfRule>
    <cfRule type="containsText" dxfId="82" priority="161" operator="containsText" text="En Ejecución Oportuna">
      <formula>NOT(ISERROR(SEARCH("En Ejecución Oportuna",AI7)))</formula>
    </cfRule>
    <cfRule type="containsText" dxfId="81" priority="162" operator="containsText" text="Cerrada">
      <formula>NOT(ISERROR(SEARCH("Cerrada",AI7)))</formula>
    </cfRule>
    <cfRule type="containsText" dxfId="80" priority="163" operator="containsText" text="En Ejecución Vencida">
      <formula>NOT(ISERROR(SEARCH("En Ejecución Vencida",AI7)))</formula>
    </cfRule>
  </conditionalFormatting>
  <conditionalFormatting sqref="AI8">
    <cfRule type="containsText" dxfId="79" priority="154" operator="containsText" text="NO SE REQUIERE ACCIÓN DE MEJORAMIENTO">
      <formula>NOT(ISERROR(SEARCH("NO SE REQUIERE ACCIÓN DE MEJORAMIENTO",AI8)))</formula>
    </cfRule>
    <cfRule type="containsText" dxfId="78" priority="155" operator="containsText" text="CERRADA POR VENCIMIENTO DE TERMINOS">
      <formula>NOT(ISERROR(SEARCH("CERRADA POR VENCIMIENTO DE TERMINOS",AI8)))</formula>
    </cfRule>
    <cfRule type="containsText" dxfId="77" priority="156" operator="containsText" text="En Ejecución Oportuna">
      <formula>NOT(ISERROR(SEARCH("En Ejecución Oportuna",AI8)))</formula>
    </cfRule>
    <cfRule type="containsText" dxfId="76" priority="157" operator="containsText" text="Cerrada">
      <formula>NOT(ISERROR(SEARCH("Cerrada",AI8)))</formula>
    </cfRule>
    <cfRule type="containsText" dxfId="75" priority="158" operator="containsText" text="En Ejecución Vencida">
      <formula>NOT(ISERROR(SEARCH("En Ejecución Vencida",AI8)))</formula>
    </cfRule>
  </conditionalFormatting>
  <conditionalFormatting sqref="AI35">
    <cfRule type="containsText" dxfId="74" priority="130" operator="containsText" text="NO SE REQUIERE ACCIÓN DE MEJORAMIENTO">
      <formula>NOT(ISERROR(SEARCH("NO SE REQUIERE ACCIÓN DE MEJORAMIENTO",AI35)))</formula>
    </cfRule>
    <cfRule type="containsText" dxfId="73" priority="131" operator="containsText" text="CERRADA POR VENCIMIENTO DE TERMINOS">
      <formula>NOT(ISERROR(SEARCH("CERRADA POR VENCIMIENTO DE TERMINOS",AI35)))</formula>
    </cfRule>
    <cfRule type="containsText" dxfId="72" priority="132" operator="containsText" text="En Ejecución Oportuna">
      <formula>NOT(ISERROR(SEARCH("En Ejecución Oportuna",AI35)))</formula>
    </cfRule>
    <cfRule type="containsText" dxfId="71" priority="133" operator="containsText" text="Cerrada">
      <formula>NOT(ISERROR(SEARCH("Cerrada",AI35)))</formula>
    </cfRule>
    <cfRule type="containsText" dxfId="70" priority="134" operator="containsText" text="En Ejecución Vencida">
      <formula>NOT(ISERROR(SEARCH("En Ejecución Vencida",AI35)))</formula>
    </cfRule>
  </conditionalFormatting>
  <conditionalFormatting sqref="AI36">
    <cfRule type="containsText" dxfId="69" priority="125" operator="containsText" text="NO SE REQUIERE ACCIÓN DE MEJORAMIENTO">
      <formula>NOT(ISERROR(SEARCH("NO SE REQUIERE ACCIÓN DE MEJORAMIENTO",AI36)))</formula>
    </cfRule>
    <cfRule type="containsText" dxfId="68" priority="126" operator="containsText" text="CERRADA POR VENCIMIENTO DE TERMINOS">
      <formula>NOT(ISERROR(SEARCH("CERRADA POR VENCIMIENTO DE TERMINOS",AI36)))</formula>
    </cfRule>
    <cfRule type="containsText" dxfId="67" priority="127" operator="containsText" text="En Ejecución Oportuna">
      <formula>NOT(ISERROR(SEARCH("En Ejecución Oportuna",AI36)))</formula>
    </cfRule>
    <cfRule type="containsText" dxfId="66" priority="128" operator="containsText" text="Cerrada">
      <formula>NOT(ISERROR(SEARCH("Cerrada",AI36)))</formula>
    </cfRule>
    <cfRule type="containsText" dxfId="65" priority="129" operator="containsText" text="En Ejecución Vencida">
      <formula>NOT(ISERROR(SEARCH("En Ejecución Vencida",AI36)))</formula>
    </cfRule>
  </conditionalFormatting>
  <conditionalFormatting sqref="AI37">
    <cfRule type="containsText" dxfId="64" priority="115" operator="containsText" text="NO SE REQUIERE ACCIÓN DE MEJORAMIENTO">
      <formula>NOT(ISERROR(SEARCH("NO SE REQUIERE ACCIÓN DE MEJORAMIENTO",AI37)))</formula>
    </cfRule>
    <cfRule type="containsText" dxfId="63" priority="116" operator="containsText" text="CERRADA POR VENCIMIENTO DE TERMINOS">
      <formula>NOT(ISERROR(SEARCH("CERRADA POR VENCIMIENTO DE TERMINOS",AI37)))</formula>
    </cfRule>
    <cfRule type="containsText" dxfId="62" priority="117" operator="containsText" text="En Ejecución Oportuna">
      <formula>NOT(ISERROR(SEARCH("En Ejecución Oportuna",AI37)))</formula>
    </cfRule>
    <cfRule type="containsText" dxfId="61" priority="118" operator="containsText" text="Cerrada">
      <formula>NOT(ISERROR(SEARCH("Cerrada",AI37)))</formula>
    </cfRule>
    <cfRule type="containsText" dxfId="60" priority="119" operator="containsText" text="En Ejecución Vencida">
      <formula>NOT(ISERROR(SEARCH("En Ejecución Vencida",AI37)))</formula>
    </cfRule>
  </conditionalFormatting>
  <conditionalFormatting sqref="AI38">
    <cfRule type="containsText" dxfId="59" priority="110" operator="containsText" text="NO SE REQUIERE ACCIÓN DE MEJORAMIENTO">
      <formula>NOT(ISERROR(SEARCH("NO SE REQUIERE ACCIÓN DE MEJORAMIENTO",AI38)))</formula>
    </cfRule>
    <cfRule type="containsText" dxfId="58" priority="111" operator="containsText" text="CERRADA POR VENCIMIENTO DE TERMINOS">
      <formula>NOT(ISERROR(SEARCH("CERRADA POR VENCIMIENTO DE TERMINOS",AI38)))</formula>
    </cfRule>
    <cfRule type="containsText" dxfId="57" priority="112" operator="containsText" text="En Ejecución Oportuna">
      <formula>NOT(ISERROR(SEARCH("En Ejecución Oportuna",AI38)))</formula>
    </cfRule>
    <cfRule type="containsText" dxfId="56" priority="113" operator="containsText" text="Cerrada">
      <formula>NOT(ISERROR(SEARCH("Cerrada",AI38)))</formula>
    </cfRule>
    <cfRule type="containsText" dxfId="55" priority="114" operator="containsText" text="En Ejecución Vencida">
      <formula>NOT(ISERROR(SEARCH("En Ejecución Vencida",AI38)))</formula>
    </cfRule>
  </conditionalFormatting>
  <conditionalFormatting sqref="AI39">
    <cfRule type="containsText" dxfId="54" priority="95" operator="containsText" text="NO SE REQUIERE ACCIÓN DE MEJORAMIENTO">
      <formula>NOT(ISERROR(SEARCH("NO SE REQUIERE ACCIÓN DE MEJORAMIENTO",AI39)))</formula>
    </cfRule>
    <cfRule type="containsText" dxfId="53" priority="96" operator="containsText" text="CERRADA POR VENCIMIENTO DE TERMINOS">
      <formula>NOT(ISERROR(SEARCH("CERRADA POR VENCIMIENTO DE TERMINOS",AI39)))</formula>
    </cfRule>
    <cfRule type="containsText" dxfId="52" priority="97" operator="containsText" text="En Ejecución Oportuna">
      <formula>NOT(ISERROR(SEARCH("En Ejecución Oportuna",AI39)))</formula>
    </cfRule>
    <cfRule type="containsText" dxfId="51" priority="98" operator="containsText" text="Cerrada">
      <formula>NOT(ISERROR(SEARCH("Cerrada",AI39)))</formula>
    </cfRule>
    <cfRule type="containsText" dxfId="50" priority="99" operator="containsText" text="En Ejecución Vencida">
      <formula>NOT(ISERROR(SEARCH("En Ejecución Vencida",AI39)))</formula>
    </cfRule>
  </conditionalFormatting>
  <conditionalFormatting sqref="AI40">
    <cfRule type="containsText" dxfId="49" priority="90" operator="containsText" text="NO SE REQUIERE ACCIÓN DE MEJORAMIENTO">
      <formula>NOT(ISERROR(SEARCH("NO SE REQUIERE ACCIÓN DE MEJORAMIENTO",AI40)))</formula>
    </cfRule>
    <cfRule type="containsText" dxfId="48" priority="91" operator="containsText" text="CERRADA POR VENCIMIENTO DE TERMINOS">
      <formula>NOT(ISERROR(SEARCH("CERRADA POR VENCIMIENTO DE TERMINOS",AI40)))</formula>
    </cfRule>
    <cfRule type="containsText" dxfId="47" priority="92" operator="containsText" text="En Ejecución Oportuna">
      <formula>NOT(ISERROR(SEARCH("En Ejecución Oportuna",AI40)))</formula>
    </cfRule>
    <cfRule type="containsText" dxfId="46" priority="93" operator="containsText" text="Cerrada">
      <formula>NOT(ISERROR(SEARCH("Cerrada",AI40)))</formula>
    </cfRule>
    <cfRule type="containsText" dxfId="45" priority="94" operator="containsText" text="En Ejecución Vencida">
      <formula>NOT(ISERROR(SEARCH("En Ejecución Vencida",AI40)))</formula>
    </cfRule>
  </conditionalFormatting>
  <conditionalFormatting sqref="AI41">
    <cfRule type="containsText" dxfId="44" priority="80" operator="containsText" text="NO SE REQUIERE ACCIÓN DE MEJORAMIENTO">
      <formula>NOT(ISERROR(SEARCH("NO SE REQUIERE ACCIÓN DE MEJORAMIENTO",AI41)))</formula>
    </cfRule>
    <cfRule type="containsText" dxfId="43" priority="81" operator="containsText" text="CERRADA POR VENCIMIENTO DE TERMINOS">
      <formula>NOT(ISERROR(SEARCH("CERRADA POR VENCIMIENTO DE TERMINOS",AI41)))</formula>
    </cfRule>
    <cfRule type="containsText" dxfId="42" priority="82" operator="containsText" text="En Ejecución Oportuna">
      <formula>NOT(ISERROR(SEARCH("En Ejecución Oportuna",AI41)))</formula>
    </cfRule>
    <cfRule type="containsText" dxfId="41" priority="83" operator="containsText" text="Cerrada">
      <formula>NOT(ISERROR(SEARCH("Cerrada",AI41)))</formula>
    </cfRule>
    <cfRule type="containsText" dxfId="40" priority="84" operator="containsText" text="En Ejecución Vencida">
      <formula>NOT(ISERROR(SEARCH("En Ejecución Vencida",AI41)))</formula>
    </cfRule>
  </conditionalFormatting>
  <conditionalFormatting sqref="AI42">
    <cfRule type="containsText" dxfId="39" priority="75" operator="containsText" text="NO SE REQUIERE ACCIÓN DE MEJORAMIENTO">
      <formula>NOT(ISERROR(SEARCH("NO SE REQUIERE ACCIÓN DE MEJORAMIENTO",AI42)))</formula>
    </cfRule>
    <cfRule type="containsText" dxfId="38" priority="76" operator="containsText" text="CERRADA POR VENCIMIENTO DE TERMINOS">
      <formula>NOT(ISERROR(SEARCH("CERRADA POR VENCIMIENTO DE TERMINOS",AI42)))</formula>
    </cfRule>
    <cfRule type="containsText" dxfId="37" priority="77" operator="containsText" text="En Ejecución Oportuna">
      <formula>NOT(ISERROR(SEARCH("En Ejecución Oportuna",AI42)))</formula>
    </cfRule>
    <cfRule type="containsText" dxfId="36" priority="78" operator="containsText" text="Cerrada">
      <formula>NOT(ISERROR(SEARCH("Cerrada",AI42)))</formula>
    </cfRule>
    <cfRule type="containsText" dxfId="35" priority="79" operator="containsText" text="En Ejecución Vencida">
      <formula>NOT(ISERROR(SEARCH("En Ejecución Vencida",AI42)))</formula>
    </cfRule>
  </conditionalFormatting>
  <conditionalFormatting sqref="AI44">
    <cfRule type="containsText" dxfId="34" priority="70" operator="containsText" text="NO SE REQUIERE ACCIÓN DE MEJORAMIENTO">
      <formula>NOT(ISERROR(SEARCH("NO SE REQUIERE ACCIÓN DE MEJORAMIENTO",AI44)))</formula>
    </cfRule>
    <cfRule type="containsText" dxfId="33" priority="71" operator="containsText" text="CERRADA POR VENCIMIENTO DE TERMINOS">
      <formula>NOT(ISERROR(SEARCH("CERRADA POR VENCIMIENTO DE TERMINOS",AI44)))</formula>
    </cfRule>
    <cfRule type="containsText" dxfId="32" priority="72" operator="containsText" text="En Ejecución Oportuna">
      <formula>NOT(ISERROR(SEARCH("En Ejecución Oportuna",AI44)))</formula>
    </cfRule>
    <cfRule type="containsText" dxfId="31" priority="73" operator="containsText" text="Cerrada">
      <formula>NOT(ISERROR(SEARCH("Cerrada",AI44)))</formula>
    </cfRule>
    <cfRule type="containsText" dxfId="30" priority="74" operator="containsText" text="En Ejecución Vencida">
      <formula>NOT(ISERROR(SEARCH("En Ejecución Vencida",AI44)))</formula>
    </cfRule>
  </conditionalFormatting>
  <conditionalFormatting sqref="AI45">
    <cfRule type="containsText" dxfId="29" priority="60" operator="containsText" text="NO SE REQUIERE ACCIÓN DE MEJORAMIENTO">
      <formula>NOT(ISERROR(SEARCH("NO SE REQUIERE ACCIÓN DE MEJORAMIENTO",AI45)))</formula>
    </cfRule>
    <cfRule type="containsText" dxfId="28" priority="61" operator="containsText" text="CERRADA POR VENCIMIENTO DE TERMINOS">
      <formula>NOT(ISERROR(SEARCH("CERRADA POR VENCIMIENTO DE TERMINOS",AI45)))</formula>
    </cfRule>
    <cfRule type="containsText" dxfId="27" priority="62" operator="containsText" text="En Ejecución Oportuna">
      <formula>NOT(ISERROR(SEARCH("En Ejecución Oportuna",AI45)))</formula>
    </cfRule>
    <cfRule type="containsText" dxfId="26" priority="63" operator="containsText" text="Cerrada">
      <formula>NOT(ISERROR(SEARCH("Cerrada",AI45)))</formula>
    </cfRule>
    <cfRule type="containsText" dxfId="25" priority="64" operator="containsText" text="En Ejecución Vencida">
      <formula>NOT(ISERROR(SEARCH("En Ejecución Vencida",AI45)))</formula>
    </cfRule>
  </conditionalFormatting>
  <conditionalFormatting sqref="AC15">
    <cfRule type="containsText" dxfId="24" priority="32" operator="containsText" text="NO INICIADA">
      <formula>NOT(ISERROR(SEARCH("NO INICIADA",AC15)))</formula>
    </cfRule>
    <cfRule type="containsText" dxfId="23" priority="33" operator="containsText" text="CUMPLIDA">
      <formula>NOT(ISERROR(SEARCH("CUMPLIDA",AC15)))</formula>
    </cfRule>
    <cfRule type="containsText" dxfId="22" priority="34" operator="containsText" text="EN DESARROLLO">
      <formula>NOT(ISERROR(SEARCH("EN DESARROLLO",AC15)))</formula>
    </cfRule>
  </conditionalFormatting>
  <conditionalFormatting sqref="AC23:AC24">
    <cfRule type="containsText" dxfId="21" priority="23" operator="containsText" text="NO INICIADA">
      <formula>NOT(ISERROR(SEARCH("NO INICIADA",AC23)))</formula>
    </cfRule>
    <cfRule type="containsText" dxfId="20" priority="24" operator="containsText" text="CUMPLIDA">
      <formula>NOT(ISERROR(SEARCH("CUMPLIDA",AC23)))</formula>
    </cfRule>
    <cfRule type="containsText" dxfId="19" priority="25" operator="containsText" text="EN DESARROLLO">
      <formula>NOT(ISERROR(SEARCH("EN DESARROLLO",AC23)))</formula>
    </cfRule>
  </conditionalFormatting>
  <conditionalFormatting sqref="AC39">
    <cfRule type="containsText" dxfId="18" priority="17" operator="containsText" text="NO INICIADA">
      <formula>NOT(ISERROR(SEARCH("NO INICIADA",AC39)))</formula>
    </cfRule>
    <cfRule type="containsText" dxfId="17" priority="18" operator="containsText" text="CUMPLIDA">
      <formula>NOT(ISERROR(SEARCH("CUMPLIDA",AC39)))</formula>
    </cfRule>
    <cfRule type="containsText" dxfId="16" priority="19" operator="containsText" text="EN DESARROLLO">
      <formula>NOT(ISERROR(SEARCH("EN DESARROLLO",AC39)))</formula>
    </cfRule>
  </conditionalFormatting>
  <conditionalFormatting sqref="AC46:AC50 AC53:AC68">
    <cfRule type="containsText" dxfId="15" priority="14" operator="containsText" text="NO INICIADA">
      <formula>NOT(ISERROR(SEARCH("NO INICIADA",AC46)))</formula>
    </cfRule>
    <cfRule type="containsText" dxfId="14" priority="15" operator="containsText" text="CUMPLIDA">
      <formula>NOT(ISERROR(SEARCH("CUMPLIDA",AC46)))</formula>
    </cfRule>
    <cfRule type="containsText" dxfId="13" priority="16" operator="containsText" text="EN DESARROLLO">
      <formula>NOT(ISERROR(SEARCH("EN DESARROLLO",AC46)))</formula>
    </cfRule>
  </conditionalFormatting>
  <conditionalFormatting sqref="AI46:AI97">
    <cfRule type="containsText" dxfId="12" priority="9" operator="containsText" text="NO SE REQUIERE ACCIÓN DE MEJORAMIENTO">
      <formula>NOT(ISERROR(SEARCH("NO SE REQUIERE ACCIÓN DE MEJORAMIENTO",AI46)))</formula>
    </cfRule>
    <cfRule type="containsText" dxfId="11" priority="10" operator="containsText" text="CERRADA POR VENCIMIENTO DE TERMINOS">
      <formula>NOT(ISERROR(SEARCH("CERRADA POR VENCIMIENTO DE TERMINOS",AI46)))</formula>
    </cfRule>
    <cfRule type="containsText" dxfId="10" priority="11" operator="containsText" text="En Ejecución Oportuna">
      <formula>NOT(ISERROR(SEARCH("En Ejecución Oportuna",AI46)))</formula>
    </cfRule>
    <cfRule type="containsText" dxfId="9" priority="12" operator="containsText" text="Cerrada">
      <formula>NOT(ISERROR(SEARCH("Cerrada",AI46)))</formula>
    </cfRule>
    <cfRule type="containsText" dxfId="8" priority="13" operator="containsText" text="En Ejecución Vencida">
      <formula>NOT(ISERROR(SEARCH("En Ejecución Vencida",AI46)))</formula>
    </cfRule>
  </conditionalFormatting>
  <conditionalFormatting sqref="AC51:AC52">
    <cfRule type="containsText" dxfId="7" priority="6" operator="containsText" text="NO INICIADA">
      <formula>NOT(ISERROR(SEARCH("NO INICIADA",AC51)))</formula>
    </cfRule>
    <cfRule type="containsText" dxfId="6" priority="7" operator="containsText" text="CUMPLIDA">
      <formula>NOT(ISERROR(SEARCH("CUMPLIDA",AC51)))</formula>
    </cfRule>
    <cfRule type="containsText" dxfId="5" priority="8" operator="containsText" text="EN DESARROLLO">
      <formula>NOT(ISERROR(SEARCH("EN DESARROLLO",AC51)))</formula>
    </cfRule>
  </conditionalFormatting>
  <conditionalFormatting sqref="AI51:AI52">
    <cfRule type="containsText" dxfId="4" priority="1" operator="containsText" text="NO SE REQUIERE ACCIÓN DE MEJORAMIENTO">
      <formula>NOT(ISERROR(SEARCH("NO SE REQUIERE ACCIÓN DE MEJORAMIENTO",AI51)))</formula>
    </cfRule>
    <cfRule type="containsText" dxfId="3" priority="2" operator="containsText" text="CERRADA POR VENCIMIENTO DE TERMINOS">
      <formula>NOT(ISERROR(SEARCH("CERRADA POR VENCIMIENTO DE TERMINOS",AI51)))</formula>
    </cfRule>
    <cfRule type="containsText" dxfId="2" priority="3" operator="containsText" text="En Ejecución Oportuna">
      <formula>NOT(ISERROR(SEARCH("En Ejecución Oportuna",AI51)))</formula>
    </cfRule>
    <cfRule type="containsText" dxfId="1" priority="4" operator="containsText" text="Cerrada">
      <formula>NOT(ISERROR(SEARCH("Cerrada",AI51)))</formula>
    </cfRule>
    <cfRule type="containsText" dxfId="0" priority="5" operator="containsText" text="En Ejecución Vencida">
      <formula>NOT(ISERROR(SEARCH("En Ejecución Vencida",AI51)))</formula>
    </cfRule>
  </conditionalFormatting>
  <dataValidations xWindow="944" yWindow="414" count="16">
    <dataValidation allowBlank="1" showInputMessage="1" showErrorMessage="1" prompt="Fuente: Seleccione de la lista desplegable la fuente del hallazgo, si no corresponde a ninguna fuente, entonces seleccione &quot;OTROS&quot;" sqref="E6"/>
    <dataValidation allowBlank="1" showInputMessage="1" showErrorMessage="1" prompt="No.: Número que identifica la acción dentro del Plan de Mejoramiento. Es asignado por Control Interno, una vez se valide el Plan de Mejromaiento formulado por el responsable" sqref="A6"/>
    <dataValidation allowBlank="1" showInputMessage="1" showErrorMessage="1" prompt="Proceso Auditado: Seleccione de la lista desplegableel proceso donde fue encontrado el Hallazgo / No conformidad - recomendación / Oportunidad de Mejora" sqref="B6"/>
    <dataValidation allowBlank="1" showInputMessage="1" showErrorMessage="1" prompt="Código del Hallazgo / No conformidad - recomendación / Oportunidad de Mejora. Asignado por Control Interno de acuerdo con el ranking dentro del Plan de Mejoramiento" sqref="C6"/>
    <dataValidation allowBlank="1" showInputMessage="1" showErrorMessage="1" prompt="Origen: Seleccione de la lista desplegable si el Hallazgo / No conformidad - recomendación / Oportunidad de Mejora es de origen interno o externo" sqref="D6"/>
    <dataValidation allowBlank="1" showInputMessage="1" showErrorMessage="1" prompt="Tema: Escriba el título completo de la auditoría o informe realizado" sqref="F6"/>
    <dataValidation allowBlank="1" showInputMessage="1" showErrorMessage="1" prompt="Auditor: Seleccione de la lista desplegable el nombre del auditor que desarrolló la auditoría" sqref="G6"/>
    <dataValidation allowBlank="1" showInputMessage="1" showErrorMessage="1" prompt="Fecha de detección (dd-mmm-aaaa): Escribir en formato dd-mmm-aaaa la fecha de entrega del informe final de auditoría, ésta debe corresponder a la fecha de la comunicación oficial a los responsables" sqref="H6"/>
    <dataValidation allowBlank="1" showInputMessage="1" showErrorMessage="1" prompt="Tipo: Seleccionar de la lista desplegable si es un Hallazgo / No conformidad ó recomendación / Oportunidad de Mejora" sqref="I6"/>
    <dataValidation allowBlank="1" showInputMessage="1" showErrorMessage="1" prompt="Descripción: Escribir aquí el Hallazgo / No conformidad - recomendación / Oportunidad de Mejora, tal y como se encuentra en el informe o fuente de información" sqref="J6"/>
    <dataValidation allowBlank="1" showInputMessage="1" showErrorMessage="1" prompt="Fecha formulación PM (dd-mmm-aaaa): Escriba en formato dd-mmm-aaaa, la fecha en la cual presenta el Plan de Mejormaiento a Control Interno. Esta fecha será modificada posteriormente una vez el Plan haya sido validado por Control Interno" sqref="K6"/>
    <dataValidation allowBlank="1" showInputMessage="1" showErrorMessage="1" prompt="Causas: Realice el análisis de causas, empleando para ello alguna de las siguientes metodologías: 5 ¿por qué?, espina de pescado, lluvia de ideas." sqref="Q6"/>
    <dataValidation allowBlank="1" showInputMessage="1" showErrorMessage="1" prompt="Acción: Seleccione de la lista desplegable el tipo de acción a formular. Corrección, Correctiva, Preventiva o de Mejora" sqref="R6"/>
    <dataValidation allowBlank="1" showInputMessage="1" showErrorMessage="1" prompt="Acción: Escriba la acción a realizar iniciando con un verbo duro en infinitivo: hacer, realizar, ejecutar, elaborar, socializar, divulgar, etc., verbos que impliquen acción tangible, que se pueda cuantificar" sqref="S6"/>
    <dataValidation allowBlank="1" showInputMessage="1" showErrorMessage="1" prompt="Nombre indicador: Escriba el nombre o título del indicador que medirá el avance de la acción formulada. Debe ser simple, claro, corto e incluir la característica más relevante de lo que se pretende medir" sqref="T6"/>
    <dataValidation allowBlank="1" showInputMessage="1" showErrorMessage="1" prompt="Fórmula indicador: Escriba aquí la fórmula matemática que utilizará para medir las variables" sqref="U6"/>
  </dataValidations>
  <hyperlinks>
    <hyperlink ref="AE16" r:id="rId1"/>
    <hyperlink ref="AE42" r:id="rId2"/>
    <hyperlink ref="AE20" r:id="rId3"/>
    <hyperlink ref="AE97" r:id="rId4"/>
    <hyperlink ref="AE43" r:id="rId5"/>
    <hyperlink ref="AE38" r:id="rId6" display="\\10.216.160.201\Oficina TIC\Evidencias plan de mejoramiento\evidencias\Corte al 29.02.2020\152.Correo de Bogotá es TIC - Remisión de documentos de herramientas de planeación y gestión a cargo de Oficina Asesora TIC\152.PAAC - 2020 TIC"/>
    <hyperlink ref="AE90" r:id="rId7"/>
    <hyperlink ref="AE92" r:id="rId8"/>
    <hyperlink ref="AE93" r:id="rId9"/>
  </hyperlinks>
  <pageMargins left="1.1811023622047245" right="0.19685039370078741" top="0.98425196850393704" bottom="0.39370078740157483" header="0.39370078740157483" footer="0"/>
  <pageSetup paperSize="5" scale="10" pageOrder="overThenDown" orientation="landscape" r:id="rId10"/>
  <headerFooter>
    <oddFooter>&amp;R&amp;P de &amp;N</oddFooter>
  </headerFooter>
  <drawing r:id="rId11"/>
  <legacyDrawing r:id="rId12"/>
  <extLst>
    <ext xmlns:x14="http://schemas.microsoft.com/office/spreadsheetml/2009/9/main" uri="{CCE6A557-97BC-4b89-ADB6-D9C93CAAB3DF}">
      <x14:dataValidations xmlns:xm="http://schemas.microsoft.com/office/excel/2006/main" xWindow="944" yWindow="414" count="11">
        <x14:dataValidation type="list" allowBlank="1" showInputMessage="1" showErrorMessage="1">
          <x14:formula1>
            <xm:f>DATOS!$F$2:$F$3</xm:f>
          </x14:formula1>
          <xm:sqref>N7:N97 L7:L97 AH7:AH97</xm:sqref>
        </x14:dataValidation>
        <x14:dataValidation type="list" allowBlank="1" showInputMessage="1" showErrorMessage="1">
          <x14:formula1>
            <xm:f>DATOS!$G$2:$G$6</xm:f>
          </x14:formula1>
          <xm:sqref>P7:P97</xm:sqref>
        </x14:dataValidation>
        <x14:dataValidation type="list" allowBlank="1" showInputMessage="1" showErrorMessage="1">
          <x14:formula1>
            <xm:f>DATOS!$A$2:$A$18</xm:f>
          </x14:formula1>
          <xm:sqref>X7:X97 B7:B97</xm:sqref>
        </x14:dataValidation>
        <x14:dataValidation type="list" allowBlank="1" showInputMessage="1" showErrorMessage="1">
          <x14:formula1>
            <xm:f>DATOS!$B$2:$B$3</xm:f>
          </x14:formula1>
          <xm:sqref>D7:D97</xm:sqref>
        </x14:dataValidation>
        <x14:dataValidation type="list" allowBlank="1" showInputMessage="1" showErrorMessage="1">
          <x14:formula1>
            <xm:f>DATOS!$C$2:$C$14</xm:f>
          </x14:formula1>
          <xm:sqref>E7:E97</xm:sqref>
        </x14:dataValidation>
        <x14:dataValidation type="list" allowBlank="1" showInputMessage="1" showErrorMessage="1">
          <x14:formula1>
            <xm:f>DATOS!$D$2:$D$10</xm:f>
          </x14:formula1>
          <xm:sqref>G7:G97</xm:sqref>
        </x14:dataValidation>
        <x14:dataValidation type="list" allowBlank="1" showInputMessage="1" showErrorMessage="1">
          <x14:formula1>
            <xm:f>DATOS!$E$2:$E$3</xm:f>
          </x14:formula1>
          <xm:sqref>I7:I97</xm:sqref>
        </x14:dataValidation>
        <x14:dataValidation type="list" allowBlank="1" showInputMessage="1" showErrorMessage="1">
          <x14:formula1>
            <xm:f>DATOS!$H$2:$H$5</xm:f>
          </x14:formula1>
          <xm:sqref>R7:R97</xm:sqref>
        </x14:dataValidation>
        <x14:dataValidation type="list" allowBlank="1" showInputMessage="1" showErrorMessage="1">
          <x14:formula1>
            <xm:f>DATOS!$I$2:$I$13</xm:f>
          </x14:formula1>
          <xm:sqref>Y7:Y97</xm:sqref>
        </x14:dataValidation>
        <x14:dataValidation type="list" allowBlank="1" showInputMessage="1" showErrorMessage="1">
          <x14:formula1>
            <xm:f>DATOS!$J$2:$J$4</xm:f>
          </x14:formula1>
          <xm:sqref>AC7:AC97</xm:sqref>
        </x14:dataValidation>
        <x14:dataValidation type="list" allowBlank="1" showInputMessage="1" showErrorMessage="1">
          <x14:formula1>
            <xm:f>DATOS!$K$2:$K$7</xm:f>
          </x14:formula1>
          <xm:sqref>AI7:AI97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DATOS</vt:lpstr>
      <vt:lpstr> PM consolidado para seguimient</vt:lpstr>
      <vt:lpstr>' PM consolidado para seguimient'!Área_de_impresión</vt:lpstr>
      <vt:lpstr>' PM consolidado para seguimient'!Títulos_a_imprimir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CVP CI</dc:creator>
  <cp:lastModifiedBy>andreska1010@hotmail.com</cp:lastModifiedBy>
  <cp:lastPrinted>2018-07-26T18:24:02Z</cp:lastPrinted>
  <dcterms:created xsi:type="dcterms:W3CDTF">2007-08-24T15:22:46Z</dcterms:created>
  <dcterms:modified xsi:type="dcterms:W3CDTF">2020-05-29T18:44:47Z</dcterms:modified>
</cp:coreProperties>
</file>