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jescalantej\Documents\CVP\PAPC\Cuarto Seguimiento\"/>
    </mc:Choice>
  </mc:AlternateContent>
  <bookViews>
    <workbookView xWindow="0" yWindow="0" windowWidth="28800" windowHeight="10230"/>
  </bookViews>
  <sheets>
    <sheet name="Cronograma_PAPC_RdC_ CVP 2023" sheetId="1" r:id="rId1"/>
    <sheet name="Instancias de participación" sheetId="4" r:id="rId2"/>
    <sheet name="Instancias CVP es convocada " sheetId="3" state="hidden" r:id="rId3"/>
  </sheets>
  <definedNames>
    <definedName name="_xlnm._FilterDatabase" localSheetId="0" hidden="1">'Cronograma_PAPC_RdC_ CVP 2023'!$A$3:$AW$24</definedName>
    <definedName name="Z_69B1D5A2_A9F6_4D21_B94A_3199ED0B37A1_.wvu.FilterData" localSheetId="0" hidden="1">'Cronograma_PAPC_RdC_ CVP 2023'!$A$3:$AM$22</definedName>
  </definedNames>
  <calcPr calcId="162913"/>
  <customWorkbookViews>
    <customWorkbookView name="Filter 1" guid="{69B1D5A2-A9F6-4D21-B94A-3199ED0B37A1}" maximized="1" windowWidth="0" windowHeight="0" activeSheetId="0"/>
  </customWorkbookViews>
  <extLst>
    <ext uri="GoogleSheetsCustomDataVersion2">
      <go:sheetsCustomData xmlns:go="http://customooxmlschemas.google.com/" r:id="rId7" roundtripDataChecksum="iWY52kBDjx9litidJql85zpP4PA2NNj2RkZu6Jp5990="/>
    </ext>
  </extLst>
</workbook>
</file>

<file path=xl/calcChain.xml><?xml version="1.0" encoding="utf-8"?>
<calcChain xmlns="http://schemas.openxmlformats.org/spreadsheetml/2006/main">
  <c r="AO19" i="1" l="1"/>
  <c r="AO5" i="1" l="1"/>
  <c r="AO4" i="1"/>
  <c r="AO13" i="1" l="1"/>
  <c r="AO10" i="1"/>
  <c r="AO24" i="1" l="1"/>
  <c r="AJ24" i="1"/>
  <c r="AN24" i="1" s="1"/>
  <c r="AO23" i="1"/>
  <c r="AJ23" i="1"/>
  <c r="AN23" i="1" s="1"/>
  <c r="AO22" i="1"/>
  <c r="AJ22" i="1"/>
  <c r="AN22" i="1" s="1"/>
  <c r="AO21" i="1"/>
  <c r="AJ21" i="1"/>
  <c r="AM21" i="1" s="1"/>
  <c r="AO20" i="1"/>
  <c r="AJ20" i="1"/>
  <c r="AN20" i="1" s="1"/>
  <c r="AJ19" i="1"/>
  <c r="AN19" i="1" s="1"/>
  <c r="AO18" i="1"/>
  <c r="AJ18" i="1"/>
  <c r="AN18" i="1" s="1"/>
  <c r="AO17" i="1"/>
  <c r="AJ17" i="1"/>
  <c r="AM17" i="1" s="1"/>
  <c r="AO16" i="1"/>
  <c r="AJ16" i="1"/>
  <c r="AN16" i="1" s="1"/>
  <c r="AO15" i="1"/>
  <c r="AJ15" i="1"/>
  <c r="AM15" i="1" s="1"/>
  <c r="AO14" i="1"/>
  <c r="AJ14" i="1"/>
  <c r="AH14" i="1"/>
  <c r="K14" i="1"/>
  <c r="AJ13" i="1"/>
  <c r="AM13" i="1" s="1"/>
  <c r="AH13" i="1"/>
  <c r="AO12" i="1"/>
  <c r="AJ12" i="1"/>
  <c r="AH12" i="1"/>
  <c r="AO11" i="1"/>
  <c r="AJ11" i="1"/>
  <c r="AH11" i="1"/>
  <c r="AJ10" i="1"/>
  <c r="AH10" i="1"/>
  <c r="M10" i="1"/>
  <c r="AO9" i="1"/>
  <c r="AJ9" i="1"/>
  <c r="AM9" i="1" s="1"/>
  <c r="AO8" i="1"/>
  <c r="AJ8" i="1"/>
  <c r="AM8" i="1" s="1"/>
  <c r="AO7" i="1"/>
  <c r="AK7" i="1"/>
  <c r="AJ7" i="1"/>
  <c r="AO6" i="1"/>
  <c r="AJ6" i="1"/>
  <c r="AN6" i="1" s="1"/>
  <c r="AJ5" i="1"/>
  <c r="AN5" i="1" s="1"/>
  <c r="AJ4" i="1"/>
  <c r="AN4" i="1" s="1"/>
  <c r="AN7" i="1" l="1"/>
  <c r="AN8" i="1"/>
  <c r="AN12" i="1"/>
  <c r="AM19" i="1"/>
  <c r="AM23" i="1"/>
  <c r="AN11" i="1"/>
  <c r="AN15" i="1"/>
  <c r="AN17" i="1"/>
  <c r="AN21" i="1"/>
  <c r="AN9" i="1"/>
  <c r="AM16" i="1"/>
  <c r="AM18" i="1"/>
  <c r="AM20" i="1"/>
  <c r="AM22" i="1"/>
  <c r="AM24" i="1"/>
  <c r="AM12" i="1"/>
  <c r="AN14" i="1"/>
  <c r="AM14" i="1"/>
  <c r="AN10" i="1"/>
  <c r="AN13" i="1"/>
  <c r="AM11" i="1"/>
  <c r="AM10" i="1"/>
  <c r="AM4" i="1"/>
  <c r="AM5" i="1"/>
  <c r="AM6" i="1"/>
  <c r="AM7" i="1"/>
</calcChain>
</file>

<file path=xl/sharedStrings.xml><?xml version="1.0" encoding="utf-8"?>
<sst xmlns="http://schemas.openxmlformats.org/spreadsheetml/2006/main" count="761" uniqueCount="490">
  <si>
    <t xml:space="preserve"> Plan de Acción de Participación Ciudadana  y Control Social  de la Caja de la Vivienda Popular 2023</t>
  </si>
  <si>
    <t>No. Ámbito</t>
  </si>
  <si>
    <t>Proyecto Producto/servicio</t>
  </si>
  <si>
    <t>Ámbito o Espacios de Participación Ciudadana</t>
  </si>
  <si>
    <t>Articulación Manual de Gestión Social</t>
  </si>
  <si>
    <t>Equipos responsables CVP</t>
  </si>
  <si>
    <t>Equipos corresponsables CVP</t>
  </si>
  <si>
    <t xml:space="preserve"> Actores/grupos de valor involucrados  (beneficiarios, aliados, pares, instancias de participación, veedurías).</t>
  </si>
  <si>
    <t xml:space="preserve">Canales de comunicación pensados para convocatoria, divulgación de contenidos, y/o seguimiento a compromisos) . </t>
  </si>
  <si>
    <t>Meta cualitativa</t>
  </si>
  <si>
    <t>Meta cuantitativa</t>
  </si>
  <si>
    <t>Primer trimestre 2023 (enero-marzo)</t>
  </si>
  <si>
    <t>Segundo trimestre 2023 (abril-junio)</t>
  </si>
  <si>
    <t>Tercer trimestre 2023 (julio-septiembre)</t>
  </si>
  <si>
    <t>Cuarto trimestre 2023 (octubre-diciembre)</t>
  </si>
  <si>
    <t>Cumplimiento acumulado 2023</t>
  </si>
  <si>
    <t>Evidencias (mínimo listas de asistencia y formatos establecidos en procedimientos)</t>
  </si>
  <si>
    <t>Fases del ciclo de la gestión pública que caracteriza al ámbito frente al producto/servicio de la CVP: 
1. Diagnóstico (identificación, reconocimiento y caracterización contexto), 
2. Formulación (elaboración, retroalimentación validación propuestas), 
3. Implementación (ejecución, cogestión, colaboración), 
4. Evaluación (seguimiento, control)</t>
  </si>
  <si>
    <t xml:space="preserve"> Nivel de incidencia (respecto al ámbito de participación):
1.Informativo-socialización
2. Diálogos de reconocimiento 
 3. Consultivo 
 4.Concertación de decisiones 5.Co-gestión/creación
7. Creación de capacidades y/o apoyo a iniciativas comunitarias 
6. Control Social-Rendición de cuentas
</t>
  </si>
  <si>
    <t xml:space="preserve">Enfoque poblacional-diferencial, Enfoque de género, acciones afirmativas y/o vínculo con Política Pública Poblacional. </t>
  </si>
  <si>
    <t xml:space="preserve">ODS relacionado con proyecto (La relación entre ODS y enfoque de derechos humanos: Función Pública) </t>
  </si>
  <si>
    <t>Territorialización (respecto al ámbito de participación). Nivel Distrital, Nivel Local (Indicar localidad-barrios)</t>
  </si>
  <si>
    <t xml:space="preserve">Recursos asociados (equipos humanos técnicos, expertos, hardware, software, transporte, alimentación, papelería).
 </t>
  </si>
  <si>
    <t>Participación Ciudadana</t>
  </si>
  <si>
    <t>Rendición de cuentas</t>
  </si>
  <si>
    <t>1.Fase I: Vinculación
2.Fase II: Acompañamiento y Permanencia
3.Fase III: Salida o Resiliencia 
4. Auditoría Visible.</t>
  </si>
  <si>
    <t>Resultados/impactos esperados de la participación ciudadana</t>
  </si>
  <si>
    <t>Mecanismo de participación ciudadana (audiencia pública, debate, comité, asamblea, mesa de trabajo, taller, ejercicios de colaboración e innovación, foro, evento y feria, instancias de participación ciudadana, consulta ciudadana, campaña informativa, entrega de material informativo, encuesta, entrevista, visita, buzones, redes sociales, página web)</t>
  </si>
  <si>
    <t>Modalidad de actividades (presencial, virtual o mixta)</t>
  </si>
  <si>
    <t>Proyección  Total 2023</t>
  </si>
  <si>
    <t>Programado</t>
  </si>
  <si>
    <t>Ejecutado</t>
  </si>
  <si>
    <t>Avance cualitativo (describir actividades realizadas con número de participantes y principales resultados)</t>
  </si>
  <si>
    <t>Número de participantes</t>
  </si>
  <si>
    <t>Lecciones aprendidas trimestre (enero-marzo)</t>
  </si>
  <si>
    <t>Lecciones aprendidas trimestre (abril-junio)</t>
  </si>
  <si>
    <t>Lecciones aprendidas trimestre (julio-septiembre)</t>
  </si>
  <si>
    <t>Lecciones aprendidas trimestre (octubre-diciembre)</t>
  </si>
  <si>
    <t>Ejecutado 1° trimestre</t>
  </si>
  <si>
    <t>Ejecutado 2to trimestre</t>
  </si>
  <si>
    <t>Ejecutado 3er trimestre</t>
  </si>
  <si>
    <t>Ejecutado 4to trimestre</t>
  </si>
  <si>
    <t>Total Ejecutado</t>
  </si>
  <si>
    <t>Indicador</t>
  </si>
  <si>
    <t>Número acumulado de participantes</t>
  </si>
  <si>
    <t xml:space="preserve">   7684 - Titulación de predios estratos 1 y 2 y saneamiento de espacio público en la ciudad de Bogotá</t>
  </si>
  <si>
    <t>Sensibilización dentro de la fase de vinculación a las familias participantes del proceso de titulación de predios</t>
  </si>
  <si>
    <t>Fase I: Vinculación</t>
  </si>
  <si>
    <t>Equipo social Dirección de Urbanizaciones y Titulación. Enlace Michel Ángel Ortiz Acevedo. Correo: mortiza@cajaviviendapopular.gov.co</t>
  </si>
  <si>
    <t>Equipo Social</t>
  </si>
  <si>
    <t xml:space="preserve"> Familias beneficiarias, presidentes JAC, líderes sociales, entre otras.</t>
  </si>
  <si>
    <t>Formato de citación de beneficiarios, contacto telefónico, correo electrónico, medios comunitarios, perifoneo, volantes, carteles, entre otras.</t>
  </si>
  <si>
    <t xml:space="preserve">Sensibilizar a las familias beneficiarias,  líderes y lideresas sociales, habitantes y actores de las localidades priorizadas sobre la importancia de la participación en los mecanismos de titulación ( Cesión a título gratuito y transferencia de dominio) que viene adelantando la Dirección de Urbanizaciones y Titulación en la ciudad de Bogotá para legalizar la propiedad de los inmuebles objeto de titulación.
</t>
  </si>
  <si>
    <t>Mesas de trabajo, campaña informativa, taller, diálogos territoriales, recorridos en territorio, ferias de servicios, entre otros.</t>
  </si>
  <si>
    <t>Mixta</t>
  </si>
  <si>
    <t>Durante el desarrollo del primer trimestre del año 2023, la Dirección de Urbanizaciones y Titulación realizó un (1) espacio de diálogo con la comunidad de Arboleda Santa Teresita, si bien las familias de Arboleda Santa Teresita hacen parte del programa de Reasentamientos pero la titulación y las viviendas son otorgadas por la DUT, por ello,  en cumplimiento al Plan de Gestión Social de la Direcciones de Urbanizaciones y Titulación, se implementa el acompañamiento social contemplado en la etapa de permanencia del Manual de Gestión Social de la entidad, mediante la programación de acciones que generan y fortalecen capacidades de autogestión en el territorio, las cuales son dirigidas a las familias pertenecientes al Programa de Titulación y del  programa de Reasentamientos que eligieron vivienda nueva como opción del vivienda, con el fin de prevenir, adelantar las entregas de los títulos de propiedad y resolver las reparaciones locativas pendientes en el sector 2.</t>
  </si>
  <si>
    <t>POR MEJORAR: Se deben mejorar los espacios de comunicación entre la comunidad y los funcionarios que conforman el equipo interdisciplinario ya que muchos de los inconvenientes presentados corresponden a situaciones de comunicación asertiva no generada.</t>
  </si>
  <si>
    <t>Durante el desarrollo del segundo trimestre del año 2023, la Dirección de Urbanizaciones y Titulación realizó un (1) espacio de encuentro ciudadanos que permitiera el fortalecimiento de veedurías ciudadanas en el proyecto de vivienda Arboleda Santa teresita, para ello, se vinculó a la Veeduría Distrital para que a través del enlace del sector Hábitat asistiera al proyecto y capacitara a las voceras del concejo de administración provisional en la conformación de veedurías ciudadanas que permitieran hacerle seguimiento a las actividades sociales, obras y/o reparaciones locativas que están pendientes por entregarse en el proyecto de vivienda, para este encuentro contamos con la asistencia de 17 voceros de las diferentes torres del proyecto. SE anexa presentación con el alcance y objetivo presentado.</t>
  </si>
  <si>
    <t>POSITIVO: Se logra evidenciar que la participación incidente permite mejorar las fracturas existentes entre comunidad e institución, al ser un espacio de participación la comunidad asistente pudo comprender las herramientas, marco normativo, mecanismos de protección de derechos, formas de participación directa, mecanismos de control social  que pueden utilizar para promover el seguimiento de las acciones pendientes por  entregar por parte de la CVP en el proyecto desde un mecanismo de diálogo abierto e incluso, donde la CVP le hable directo y sensato a la comunidad y armonice la gestión institucional en el proyecto.</t>
  </si>
  <si>
    <t>Para el desarrollo del tercer trimestre, la Dirección de Urbanizaciones y Titulación, efectuó seguimiento bajo la implementación de un Plan de Mejoramiento Interno sobre la ejecucuión de las actividades sociales y de obra del proyecto Arboleda Santa teresita, esto permite que el grupo de veedores, el concejo de administración, el administrador de la copropiedad y demás población beneficiaria del proyecto efectúe control social sobre la inetrevención de la Caja de la Vivienda Popular en el proyecto, sean escuchados y mitigue el impacto negativo causado por materia de locativas en el sector 2.</t>
  </si>
  <si>
    <t xml:space="preserve">POR MEJORAR: Dar continuidad y seguimiento semanal a los seguimientos técnicos de avance de obra programados por el grupo de Veedores, administración del conjunto y concejo de administración, ya que esto permite generar un impacto positivo con la comunidad y mejora los lazos y niveles de confianza entre la CVP y la comunidad. </t>
  </si>
  <si>
    <t xml:space="preserve">Listados de asistencia, reportes aplicativo SIMA, actas de reunión, pantallazos fotografías, entre otras.
</t>
  </si>
  <si>
    <t xml:space="preserve">3. Diagnóstico </t>
  </si>
  <si>
    <t>1. Informativo.</t>
  </si>
  <si>
    <t>Enfoque de derechos, enfoque de género, enfoque diferencial y enfoque territorial poblacional, los cuales se encuentran establecidos en el PGS de la DUT.</t>
  </si>
  <si>
    <t>ODS 11. Lograr que las ciudades y los asentamientos humanos sean inclusivos, seguros, resilientes y sostenibles.</t>
  </si>
  <si>
    <t>Ciudad Bolívar
Bosa</t>
  </si>
  <si>
    <t>Equipos humanos, transporte, refrigerios, papelería, producción gráfica y audiovisual, equipo de cómputo.</t>
  </si>
  <si>
    <t>7684 - Titulación de predios estratos 1 y 2 y saneamiento de espacio público en la ciudad de Bogotá</t>
  </si>
  <si>
    <t xml:space="preserve"> 
Espacios de entrega pública y de evaluación ciudadana.</t>
  </si>
  <si>
    <t>Fase III: Salida,  Resiliencia y Sostenibilidad</t>
  </si>
  <si>
    <t>Equipo Social, Técnico y Jurídico</t>
  </si>
  <si>
    <t xml:space="preserve"> Familias beneficiarias, presidentes JAC, líderes y lideresas sociales, entre otras.</t>
  </si>
  <si>
    <t>Contacto telefónico, correo electrónico, medios comunitarios, perifoneo, volantes, carteles, redes sociales, página web, entre otras.</t>
  </si>
  <si>
    <t>Transparencia frente a la ciudadanía  a través de los espacios de entrega pública de títulos a las familias beneficiarias del proceso de titulación de las localidades de Bogotá adelantado por la DUT.</t>
  </si>
  <si>
    <t>Audiencia pública, entrega de títulos predio a predio, evento masivo o feria, campañas informativas, redes sociales y páginas web.</t>
  </si>
  <si>
    <t>Mixto</t>
  </si>
  <si>
    <t xml:space="preserve">Durante el desarrollo del primer trimestre del año 2023, hemos realizado una (1) entrega masiva de 9 títulos de propiedad a beneficiarios del desarrollo Bogotá 2 sector de la localidad de Ciudad Bolívar, esta actividad fue llevada a cabo en el salón comunal del barrio Bogotá 2 sector el día 28 de febrero de 2023.
</t>
  </si>
  <si>
    <t>POSITIVO: Dar continuidad a los espacios de entrega de títulos de propiedad de los mecanismos de procesos de pertenencia en los territorios intervenidos toda vez que permite visibilizar los espacios de participación incidente en materia de titulación y logra generar confianza con la comunidad.</t>
  </si>
  <si>
    <t xml:space="preserve">Durante el desarrollo del segundo trimestre del año 2023, hemos realizado una (1) entrega masiva de 150 títulos de propiedad a beneficiarios del desarrollo Brisas del Tintal de la localidad de Bosa, Bella Flor, Paraíso, Arborizadora Alta, Sierra Morena, Santa Viviana, La Playa I y La Unión del Divino Niño de la localidad de Ciudad Bolívar, María Paz de la localidad de Kennedy, La Paz y Las Colinas de la localidad de Rafael Uribe, Laches y El Consuelo de la localidad de Santafé, Guacamayas de la localidad de San Cristóbal y Danubio Azul de la localidad de Usme, esta actividad fue llevada a cabo en las instalaciones de la Caja de la Vivienda Popular el día 22 de junio de 2023. Sumado a la entrega masiva del 22 de junio, los profesionales sociales de la Dirección de Urbanizaciones y Titulación realizaron la entrega de 129 títulos adicionales del proyecto de Vivienda Arboleda Santa Teresita en las instalaciones de la Caja de la Vivienda Popular, así las cosas, para este segundo trimestre, la Dirección de Urbanizaciones y Titulación realizó la entrega de 279 títulos de propiedad, de los cuales 177 corresponden al mecanismo de transferencia por venta y 102 corresponden al mecanismo de cesión a título gratuito.
</t>
  </si>
  <si>
    <t>Para el desarrollo del tercer trimestre, la Dirección de Urbanizaciones y Titulación no realizó evento masivo de entrega de titulos, sin embargo, se realizó entrega de 30 titulos de propiedasd de manera personal en las instalaciones de la Caja de la Vivienda Popular y en fechas distintas a los beneficiarios que se acercaron a atención al ciudadano y reclamaron su título. A continuación, se relaciona información de los desarrollos entregados: Bella Flor y Paraíso de la localidad de Ciudad Bolívar, Arboleda Santa Teresita de la localidad de San Cristóbal y Brisas del Tintal de la localidad de Bosa</t>
  </si>
  <si>
    <t>POSITIVA: Al establecer diferentes estrategias de entrega de los títulos permite que la ciudadanía pueda afianzar los niveles de confianza con la entidad, hay personas que por cuestiones laborales no logran participar de los eventos de entrega masiva y la entidad les asegura la entrega del acto administrativo garantizando equidad en la prestación del servicio.</t>
  </si>
  <si>
    <t xml:space="preserve">Listado de asistencia, Registro fotográfico, Piezas comunicativas, Formato 208-PLA-Ft-58 Evaluación encuentro con la ciudadanía - Rendición de cuentas V4, seguimiento aplicativo SIMA.
</t>
  </si>
  <si>
    <t>4. Evaluación</t>
  </si>
  <si>
    <t>Informativo</t>
  </si>
  <si>
    <t xml:space="preserve">Ciudad Bolívar
Bosa
Kennedy
Santafé
Rafael Uribe
San Cristóbal
</t>
  </si>
  <si>
    <t>7698- Reubicación definitiva e  implementación ruta de Preparación - Adaptación - Acompañamiento -Salida</t>
  </si>
  <si>
    <r>
      <rPr>
        <sz val="11"/>
        <color theme="1"/>
        <rFont val="Calibri"/>
      </rPr>
      <t>Socialización</t>
    </r>
    <r>
      <rPr>
        <sz val="11"/>
        <color rgb="FFFF0000"/>
        <rFont val="Calibri"/>
      </rPr>
      <t xml:space="preserve"> </t>
    </r>
    <r>
      <rPr>
        <sz val="11"/>
        <color theme="1"/>
        <rFont val="Calibri"/>
      </rPr>
      <t>y divulgación en espacios ciudadanos de los trámite y los procedimientos del Programa de reasentamientos</t>
    </r>
  </si>
  <si>
    <t xml:space="preserve">Fase I: Vinculación 
Fase II: Acompañamiento y Permanencia </t>
  </si>
  <si>
    <t xml:space="preserve">Dirección Técnica de Reasentamientos
Profesionales:
Christiaan Galeano :  cgaleanol@cajaviviendapopular.gov.co
</t>
  </si>
  <si>
    <t xml:space="preserve">Equipo Social y equipo de  Resiliencia y Sostenibilidad </t>
  </si>
  <si>
    <t xml:space="preserve">Ciudadanía que habita  los sectores recomendados para ingreso al programa de Reasentamiento. Familias recomendadas y Juntas de Acción comunal </t>
  </si>
  <si>
    <t xml:space="preserve">Correos electrónicos, llamadas telefónicas,  volantes, carteles, uso de WhatsApp  </t>
  </si>
  <si>
    <t xml:space="preserve">Conocimiento por parte de la ciudadanía respecto de los requisitos de ingreso y  permanencia al programa, de los procedimientos y de las acciones integrales para el acompañamiento de su proceso,  así como de los derechos y deberes como beneficiarios del Programa de Reasentamientos </t>
  </si>
  <si>
    <t xml:space="preserve">Reuniones, campañas y  encuentros de socialización </t>
  </si>
  <si>
    <t xml:space="preserve">Presencial y virtual </t>
  </si>
  <si>
    <t>No se ejecutó en este trimestre</t>
  </si>
  <si>
    <t>NA</t>
  </si>
  <si>
    <t xml:space="preserve">El día 24 de abril de 2023 se realizó el sorteo No. 9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El día 2 de junio de 2023 se realizó el sorteo No. 10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El día 8 de junio de 2023 en la localidad de Ciudad Bolívar en el barrio Tabor Alta Loma, se realizó la socialización y divulgación del programa de reasentamientos a las familias declaradas en alto riesgo por el concepto técnico 8908   del 30 de junio de 2022.   </t>
  </si>
  <si>
    <t xml:space="preserve">Sigue existiendo por parte de la ciudadanía desconfianza y muchísima desinformación respecto de la oferta del programa, adicionalmente se evidencia en algunos casos falta de corresponsabilidad durante el proceso por parte de los beneficiarios. </t>
  </si>
  <si>
    <t>N/A</t>
  </si>
  <si>
    <t xml:space="preserve">Ha mejorado la confianza sobre el programa, pero continúa la falta de corresponsabilidad durante el proceso por parte de algunos beneficiarios, especialmente con el saneamiento y la entrega de los predios PAR. </t>
  </si>
  <si>
    <t>Listado de asistencia, registro fotográfico</t>
  </si>
  <si>
    <t xml:space="preserve">1. Diagnóstico ( Se evidencian las dudas e inquietudes de los ciudadanos frente al procedimiento) </t>
  </si>
  <si>
    <t>1. Informativo - socialización</t>
  </si>
  <si>
    <t xml:space="preserve">Las acciones van dirigidas a la población en general, sin embargo se socialización las acciones diferenciales que se establecen en el acompañamiento social </t>
  </si>
  <si>
    <t>Objetivo 11: Lograr que las ciudades sean más inclusivas, seguras, resilientes y sostenibles</t>
  </si>
  <si>
    <t>Localidades: San Cristóbal, Ciudad Bolívar, Usme</t>
  </si>
  <si>
    <t>Equipos humanos, transporte, alimentación, papelería, producción gráfica y audiovisual</t>
  </si>
  <si>
    <t xml:space="preserve">Socialización y apropiación de la normatividad sobre propiedad horizontal </t>
  </si>
  <si>
    <t xml:space="preserve">Dirección Técnica de Reasentamientos
Profesionales:                                                           Christiaan Galeano  cgaleanol@cajaviviendapopular.gov.co
Diana Guevara dguevarat@cajaviviendapopular.gov.co  
</t>
  </si>
  <si>
    <t xml:space="preserve">Ciudadanía beneficiaria de las entrega de vivienda  previstas en 2023. IDPAC </t>
  </si>
  <si>
    <t xml:space="preserve">Conocimiento por parte  de las personas  titulares del régimen de propiedad horizontal (Ley 675 de 2001)  </t>
  </si>
  <si>
    <t xml:space="preserve">Reuniones y talleres </t>
  </si>
  <si>
    <t xml:space="preserve">Presencial </t>
  </si>
  <si>
    <t>Por cuestiones ajenas al proceso social, no fue posible realizar los talleres de PH, los cuales se realizarán en el segundo trismestre del 2023</t>
  </si>
  <si>
    <t xml:space="preserve">El día 5 de mayo de 2023 se realizó una reunión sobre la propiedad horizontal del proyecto de vivienda AST con las voceras de las torres 7, 10 y 11 en la reunión se trataron los temas del consejo provisional de administración del proyecto Arboleda Santa Teresita sector II, el manual de convivencia y el reglamento de propiedad horizontal. 
El día 20 de junio de 2023 se realizó una mesa de trabajo para la revisión del manual de convivencia, se llevó a cabo con algunos miembros del consejo provisional de administración del proyecto Arboleda Santa Teresita sector II. 
el día 22 de junio de 2023 se realizó una reunión de socialización del manual de convivencia y sobre la realización de la primera Asamblea de copropietarios del proyecto Arboleda Santa Teresita sector II.
El día 23 de junio de 2023 se realizó la ultima mesa de trabajo para la revisión el manual de convivencia, se llevó a cabo con algunos miembros del consejo provisional de administración del proyecto Arboleda Santa Teresita sector II. 
El día 27 de junio de 2023 se realizó una reunión de socialización sobre la naturaleza residencial de la propiedad horizontal y la inscripción de negocios en el proyecto de vivienda Arboleda Santa Teresita sector II. 
Desde el viernes 23 de junio hasta el día 7 de julio se realizó la convocatoria para la primera Asamblea del proyecto de vivienda Arboleda Santa Teresita sector II que se llevará a cabo el día 9 de julio de 2023, a través de notificación puerta a puerta, piezas comunicativas y llamadas a todos los copropietarios del proyecto de vivienda. 
</t>
  </si>
  <si>
    <t xml:space="preserve">La participación sigue siendo reducida o media en muchos de los espacios, debido al horario y al poco interés de los beneficiarios. </t>
  </si>
  <si>
    <t xml:space="preserve">El día 17 de agosto de 2023 se realizaron dos (2) talleres de propiedad horizontal en el auditorio de la CVP con familias beneficiarias del programa de reasentamientos que cuentan con selección de vivienda en el proyecto Arboleda Santa Teresita sector I, en el taller de la mañana asistieron 29 personas y en la tarde 12 personas.  
El día 18 de agosto de 2023 e realizaron dos (2) talleres de propiedad horizontal en el auditorio de la CVP con familias beneficiarias del programa de reasentamientos que cuentan con selección de vivienda en el proyecto Arboleda Santa Teresita sector I, en el taller de la mañana asistieron 10 personas y en la tarde 18 personas.   </t>
  </si>
  <si>
    <t xml:space="preserve">Se tuvo una asistencia del 70 % de las personas citas para la participación de los talleres. </t>
  </si>
  <si>
    <t>La participación sigue siendo reducida o media en muchos de los espacios, debido al horario y al poco interés de los beneficiarios.</t>
  </si>
  <si>
    <t xml:space="preserve">3. Implementación </t>
  </si>
  <si>
    <t xml:space="preserve">Las acciones van dirigidas a los titulares  de las entregas vivienda </t>
  </si>
  <si>
    <t xml:space="preserve">Localidad de San Cristóbal </t>
  </si>
  <si>
    <t xml:space="preserve"> Formulación del Plan de Desarrollo Comunitario</t>
  </si>
  <si>
    <t>Fase III  Salida,  Resiliencia y Sostenibilidad</t>
  </si>
  <si>
    <r>
      <rPr>
        <sz val="11"/>
        <color theme="1"/>
        <rFont val="Calibri"/>
      </rPr>
      <t>Equipo Resil</t>
    </r>
    <r>
      <rPr>
        <sz val="11"/>
        <color theme="1"/>
        <rFont val="Calibri"/>
      </rPr>
      <t>iencia y Sostenibilidad. Equipo de Comunicación.</t>
    </r>
    <r>
      <rPr>
        <sz val="11"/>
        <color theme="1"/>
        <rFont val="Calibri"/>
      </rPr>
      <t xml:space="preserve">
</t>
    </r>
  </si>
  <si>
    <t xml:space="preserve">Residentes del proyecto  Arboleda Santa Teresita  IDPAC,   equipo de resiliencia, Oficina Asesora de Comunicaciones </t>
  </si>
  <si>
    <t xml:space="preserve">Correos electrónicos, llamadas telefónicos,   Videos informativos, volantes, carteles, uso de WhatsApp  </t>
  </si>
  <si>
    <t xml:space="preserve">Construcción participativa del Plan de Desarrollo Comunitario con lideres de Arboleda Santa Teresita, que incluye elaboración de diagnóstico participativo con la comunidad,  sensibilización sobre los retos de la convivencia en propiedad horizontal,  la promoción de ciudadanías activas, la  articulación intrainstitucional e interinstitucional y el trabajo con organizaciones comunitarias del entorno. El PDC contempla los ámbitos de convivencia, reactivación económica,  sostenibilidad ambiental y comunicación comunitaria   </t>
  </si>
  <si>
    <t xml:space="preserve">Talleres, Ejercicio de innovación, feria de servicios institucionales, campaña informativa, redes sociales </t>
  </si>
  <si>
    <t xml:space="preserve">Presencial y Virtual </t>
  </si>
  <si>
    <t>Socialización Oferta Institucional Secretaría Distrital De Desarrollo Económico, El día 2 de marzo de 2023 en el salón comunal de Nueva Delhi se realizó la presentación de la oferta institucional de la Secretaría Distrital de Desarrollo Económico, asistieron funcionarios de tres
subdirecciones incluida la de empleo, y se acordó con la población y los funcionarios realizar una
feria de servicios de la SDDE en el proyecto de vivienda para el día 15 de abril de 2023.</t>
  </si>
  <si>
    <t xml:space="preserve">El día 18 de mayo de 2023 se realizó una jornada de vacunación contra la influenza en el proyecto de vivienda Arboleda Santa Teresita Sector II. 
El día 7 de junio de 2023 se realizó una capacitación y la conformación del grupo de veeduría ciudadana del proyecto de vivienda  Arboleda Santa Teresita Sector II, con el acompañamiento de la veeduría Distrital. 
El día 8 de junio de 2023 se realizó la segunda jornada de vacunación del proyecto de vivienda Arboleda Santa Teresita Sector II. 
El día 24 de junio de 2023 se realizó una feria de servicios para los niños del proyecto Arboleda Santa Teresita Sector II, en la feria participaron la Secretaría Distrital de ambiente con títeres ambientales, hubo pintucaritas para los niños y un taller de origami.
</t>
  </si>
  <si>
    <t xml:space="preserve">La participación sigue siendo reducida o media en muchos de los espacios, debido al horario y al poco interés de los beneficiarios, por parte del equipo social de Arboleda Santa Teresita se estructuró un plan de acción y un cronograma de actividades buscando un mejor acercamiento con la comunidad y una mayor participación de todos los grupos etarios. </t>
  </si>
  <si>
    <t xml:space="preserve">El día 5 de julio  se realizó un actividad con los niños de AST denominada Pinturaleza AST, que consistía en la elaboración de pintura de manera artesanal a trávés de la extracción de la pigmentos de frutas y veerduras, para posteriormente dibujar con esas pinturas artesanales.
El día 7 de julio se realizó un cineforo  con los niños de AST denominada Pinturaleza AST, de la película intensamente, con el fin de enseñarle a los niños aprender a manejar las emociones. 
El día 9 de julio se realizó la primera Asamblea de copropietarios del proyecto de vivienda Arboleda Santa Teresita, en la Asamblea se realizó la elección del consejo de administración, el comité de convivencia y el comité de recepción de zonas comunes, de igual manera se fijo la cuota de administración. 
El día 19 de julio se realizó la actividad de mandalas, colores y vida con mujeres del proyecto de vivienda AST .
El día 15 de agosto se realizó una capacitación en veeduría ciudadana en el proyecto de vivienda Colores de Bolonia III con el acompañamiento de la veeduría Distrital, en la cual participaron las personas beneficiarias po rel programa de Reasentamientos. 
El día 22 de septiembre se realizó una mesa trabajo interintitucional en el proyecto de vivienda Arboleda Santa Teresita con el fin de compartir la información de la caracterización socioeconómica realizada en el proyecto y compremeter a las intituciones con oferta para la población. 
</t>
  </si>
  <si>
    <t xml:space="preserve">Los participantes de la actividad fueron menores de edad, por ende, no se reporta la cantidad de participantes a la actividad. </t>
  </si>
  <si>
    <t>Listados de asistencia, 
Actas de reunión, instrumento de observación talleres (bitácoras), formato evaluación.</t>
  </si>
  <si>
    <t>1. Diagnóstico de las características socioeconómicas , y de situaciones de convivencia, participación y ambiente  de la comunidad  
2. Formulación del Plan de Desarrollo Comunitario con propuestas) . Evaluación (seguimiento, control)</t>
  </si>
  <si>
    <t>1. Informativo-socialización.  2. Diálogos de reconocimiento. 4.Concertación de decisiones
7. Creación de capacidades y/o apoyo a iniciativas comunitarias</t>
  </si>
  <si>
    <t xml:space="preserve">Las acciones tendrán el enfoque diferencial con énfasis en el tema de mujer genero, juventud y étnico, dado que el Plan de Desarrollo comunitario contempla iniciativas con enfoque diferencial </t>
  </si>
  <si>
    <t xml:space="preserve">Localidad San Cristóbal </t>
  </si>
  <si>
    <t xml:space="preserve">Espacio de diálogo con la comunidad para socializar  y evaluar la gestión realizada por la Dirección de reasentamientos </t>
  </si>
  <si>
    <t>Fase III  Salida , Resiliencia y Sostenibilidad</t>
  </si>
  <si>
    <t xml:space="preserve">Christiaan Galeano  cgaleanol@cajaviviendapopular.gov.co 
Dirección de Reasentamientos /Equipo Resiliencia y sostenibilidad </t>
  </si>
  <si>
    <t xml:space="preserve">Equipo Resiliencia y Sostenibilidad  Oficina Asesora de Comunicaciones 
</t>
  </si>
  <si>
    <t>Residentes de AST IDPAC,  Lideres por torre de AST,  instituciones y organizaciones sociales  y comunitarias,  equipo de resiliencia, Oficina Asesora de Comunicaciones (Responsabilidad Social Empresarial)</t>
  </si>
  <si>
    <t xml:space="preserve">Correos electrónicos, llamadas telefónicas,   Videos informativos, volantes, carteles, uso de WhatsApp  </t>
  </si>
  <si>
    <t xml:space="preserve">Socialización y evaluación de la gestión realizada por  la Dirección de Reasentamientos con la comunidad beneficiaria del Programa </t>
  </si>
  <si>
    <t xml:space="preserve">Espacio de dialogo de doble vía y encuesta de satisfacción de la ciudadanía </t>
  </si>
  <si>
    <t xml:space="preserve">Mixta </t>
  </si>
  <si>
    <t xml:space="preserve">Se realizaron dos jornadas los días 4 y 6 de junio de caracterización socioeconómica con el equipo social de la Caja de la Vivienda Popular, en el proyecto de vivienda Arboleda Santa Teresita sector II, con el fin de actualizar la información de las familias y poder realizar una articulación con las entidades y poder llevar una mejor oferta institucional al territorio. </t>
  </si>
  <si>
    <t xml:space="preserve">Las jornadas se llevaron acabo en días y horarios cómodos para los beneficiarios en pro de abarcar la mayoría de los hogares caracterizados, con un balance muy positivo. </t>
  </si>
  <si>
    <t xml:space="preserve">Se realizó durante la primera asamblea de copropietarios del proyecto de vivienda Arboleda Santa Teresita sector II la presentación de Plan de Gestión social del proyecto, en el cual se les mostró los avances realizados y las actividades programadas con la población del proyecto. </t>
  </si>
  <si>
    <t xml:space="preserve">Listas de asistencia, fotos y encuestas de satisfacción </t>
  </si>
  <si>
    <t>6. Control Social-Rendición de cuentas</t>
  </si>
  <si>
    <t xml:space="preserve">Las acciones de rendición de cuentas van dirigidas a toda la población y tendrán el enfoque diferencial con énfasis en el tema de mujer genero, juventud y étnico, dado que el enfoque diferencial poblacional esta contemplado en el Plan de gestión social </t>
  </si>
  <si>
    <t>7703 Mejoramiento Integral de Barrios</t>
  </si>
  <si>
    <t>Encuentros del modelo de gestión social "Nuevos Afectos, Nuevos Territorios"</t>
  </si>
  <si>
    <t>Fase I: Vinculación
Fase II: Acompañamiento y Permanencia</t>
  </si>
  <si>
    <t>Dirección de Mejoramiento de Barrios. Equipo Social.</t>
  </si>
  <si>
    <t>Todos los equipo de la Dirección de Mejoramiento de Barrios, Equipo de comunicaciones.</t>
  </si>
  <si>
    <t xml:space="preserve"> JAC, organizaciones sociales barriales, comunitarias y ambientales, comités de veeduría ciudadana.</t>
  </si>
  <si>
    <t>Contacto telefónico,  correo electrónico, medios comunitarios, afiches, volantes.</t>
  </si>
  <si>
    <t>Fomentar mayor participación de la comunidad y/o la ciudadanía directamente beneficiada de las intervenciones.</t>
  </si>
  <si>
    <t>Encuentros de Imaginario y DOFA, Encuentros de Árbol de Problemas, Talleres de Diseño Participativo, Reuniones de retroalimentación propuesta de valor social del territorio, Reuniones de decisión y/o presentación obra de valor social del territorio y Jornadas comunitarias activas.</t>
  </si>
  <si>
    <t>Durante este periodo se realizaron seis (6) encuentros con la comunidad en el marco del modelo de gestión social "Nuevos Afectos, Nuevos Territorios", en las localidades que se relacionan a continuación:
1. Localidad de Ciudad Bolívar, barrio María Cano: con la participación de 69 personas. 
2. Localidad de Ciudad Bolívar, barrio María Cano: con la participación de 29 personas. 
3. Localidad de Suba, barrio La Carolina III: con la participación de 34 personas.
4. Localidad de Suba, barrios San Pedro, Berlín y La Isabela: con la participación de 50 personas.
5. Localidad de Suba, barrio La Carolina III: con la participación de17 personas.
6. Localidad de Suba, barrios San Pedro, Berlín y La Isabela: con la participación de 39 personas.</t>
  </si>
  <si>
    <t>Los encuentros del modelo de gestión social "Nuevos Afectos, Nuevos Territorios" han generado un proceso mas cercano a la comunidad, permitiendo un mejoramiento de barrios integral a partir del conocimiento de primera fuente de las necesidades en los territorios.</t>
  </si>
  <si>
    <t xml:space="preserve">
Durante este periodo se realizaron cinco (5) encuentros con la comunidad en el marco del modelo de gestión social "Nuevos Afectos, Nuevos Territorios", en las localidades que se relacionan a continuación:
1.        Localidad de Ciudad Bolívar, barrio Caracolí: con la participación de 27 personas
2.        Localidad de Puente Aranda, barrio Veraguas, parque Gaitán Cortes: con la participación de 31 personas.
3.        Localidad de Ciudad Bolívar, barrio Caracolí: con la participación de 11 personas
4.        Localidad de Usaquén, barrio Santa Cecilia: con la participación de 13 personas. 
5.        Localidad de Usaquén, barrio Buenavista: con la participación de 15 personas. 
</t>
  </si>
  <si>
    <t xml:space="preserve">Las decisiones administrativas e incluso técnicas deben contemplar siempre el impacto social que pueden generar, no como un factor agregado sino como un factor determinante de la razón de ser de los proyectos a realizar. </t>
  </si>
  <si>
    <t xml:space="preserve">Durante este periodo, se realizaron cuatro encuentros con la comunidad en el marco del modelo de gestión social "Nuevos Afectos, Nuevos Territorios", en las localidades que se relacionan a continuación:
1. Localidad de Ciudad Bolívar, barrio Caracolí: con la participación de 43 personas
2. Localidad de Usme, barrio Valle de Cafam: con la participación de 20 personas.
3. Localidad de Usme, barrio Valle de Cafam: con la participación de 33 personas
4.Localidad de Usme, barrio Valle de Cafam: con la participación de 59 personas. 
</t>
  </si>
  <si>
    <t>Listados de asistencia, actas de reunión, registro fotográfico y formatos establecidos en los procedimientos.</t>
  </si>
  <si>
    <t xml:space="preserve">1. Diagnóstico (identificación, reconocimiento y caracterización contexto), 
3. Implementación (ejecución, cogestión, colaboración), </t>
  </si>
  <si>
    <t>Propósito 1 ODS: Hacer un nuevo contrato social para incrementar la inclusión
social, productiva y política
Logros de Ciudad ODS 8: Aumentar el acceso a vivienda digna, espacio público y equipamientos de la  población vulnerable en suelo urbano y rural
Programa 19 ODS: Vivienda y entornos dignos en el territorio urbano y rural</t>
  </si>
  <si>
    <t>Nivel local: 
Suba
Usaquén
C. Bolívar
Usme</t>
  </si>
  <si>
    <t xml:space="preserve">Equipo social, 1 apoyo SIG, 1 consultor académico, apoyo equipo técnico y ambiental DMB. </t>
  </si>
  <si>
    <t>Encuentros de socialización para la participación ciudadana  y el control social en los proyectos de mejoramiento de barrios.</t>
  </si>
  <si>
    <t xml:space="preserve">Fase II: Acompañamiento y Permanencia (implementación
de los procesos sociales) </t>
  </si>
  <si>
    <t xml:space="preserve">
Dirección de Mejoramiento de Barrios. Equipo Social.</t>
  </si>
  <si>
    <t xml:space="preserve">Socializar los proyectos de la D.M.B. En los  territorios de intervención, fomentando la participación activa de la comunidad en la vigilancia y el control de las obras y procesos sociales. </t>
  </si>
  <si>
    <t>Reuniones de inicio y avance de obra, Talleres de Veeduría ciudadana, comités de veeduría ciudadana.</t>
  </si>
  <si>
    <r>
      <rPr>
        <sz val="11"/>
        <color theme="1"/>
        <rFont val="Calibri"/>
      </rPr>
      <t xml:space="preserve">Durante este periodo en el marco del proyecto de inversión 7703 Mejoramiento Integral de Barrios con Participación Ciudadana se realizaron:  </t>
    </r>
    <r>
      <rPr>
        <u/>
        <sz val="11"/>
        <color theme="1"/>
        <rFont val="Calibri"/>
      </rPr>
      <t>Cuatro reuniones de inicio</t>
    </r>
    <r>
      <rPr>
        <sz val="11"/>
        <color theme="1"/>
        <rFont val="Calibri"/>
      </rPr>
      <t xml:space="preserve"> en las localidades que se relacionan a continuación: 
1. Localidad de Ciudad Bolívar, barrio Caracolí: con la participación de 46 personas. 
2. Localidad de Ciudad Bolívar, barrio María Cano: con la participación de 68 personas.
3. Localidad de Suba, barrio La Carolina III: con la participación de 34 personas.
4. Localidad de Suba, barrios San Pedro, Berlín y La Isabela: con la participación de 50 personas.
</t>
    </r>
    <r>
      <rPr>
        <u/>
        <sz val="11"/>
        <color theme="1"/>
        <rFont val="Calibri"/>
      </rPr>
      <t>Seis comités de veeduría</t>
    </r>
    <r>
      <rPr>
        <sz val="11"/>
        <color theme="1"/>
        <rFont val="Calibri"/>
      </rPr>
      <t xml:space="preserve"> en las localidades que se relacionan a continuación:
1. Localidad de Usaquén, barrio Buenavista: dos comités de veeduría con la participación de 12 personas.
2.  Localidad de Usaquén, barrio Santa Cecilia: dos comités de veeduría con la participación de 17 personas.
3. Localidad de Ciudad Bolívar, barrio Caracolí: dos comités de veeduría con la participación de 31 personas. 
</t>
    </r>
    <r>
      <rPr>
        <u/>
        <sz val="11"/>
        <color theme="1"/>
        <rFont val="Calibri"/>
      </rPr>
      <t xml:space="preserve">Una Reunión de Avance </t>
    </r>
    <r>
      <rPr>
        <sz val="11"/>
        <color theme="1"/>
        <rFont val="Calibri"/>
      </rPr>
      <t xml:space="preserve">en la localidad Usaquén, barrio Buenavista con la participación de 22 personas. 
Y </t>
    </r>
    <r>
      <rPr>
        <u/>
        <sz val="11"/>
        <color theme="1"/>
        <rFont val="Calibri"/>
      </rPr>
      <t xml:space="preserve">una Reunión Extraordinaria </t>
    </r>
    <r>
      <rPr>
        <sz val="11"/>
        <color theme="1"/>
        <rFont val="Calibri"/>
      </rPr>
      <t xml:space="preserve">en la localidad de Usaquén, barrio Santa Cecilia con la participación de 28 personas. </t>
    </r>
  </si>
  <si>
    <t>La articulación interinstitucional -Veeduría Distrital- es una herramienta clave para el fortalecimiento de las capacidades instaladas en las comunidades, fomentando el ejercicio de control social y de rendición de cuentas.</t>
  </si>
  <si>
    <t xml:space="preserve">Durante este periodo en el marco del proyecto de inversión 7703 Mejoramiento Integral de Barrios con Participación Ciudadana se realizaron: 
Cinco comités de veeduría en las localidades que se relacionan a continuación:
1.	Localidad de Ciudad Bolívar, barrio Caracolí: tres (3) comités de veeduría con la participación de 33 personas. 
2.	Localidad de Usaquén, barrio Santa Cecilia: un (1) comité de veeduría con la participación de 5 personas.
3.	Localidad de Usaquén, barrio Santa Cecilia: un (1) comité de veeduría con la participación de 10 personas.
</t>
  </si>
  <si>
    <r>
      <rPr>
        <sz val="11"/>
        <color theme="1"/>
        <rFont val="Calibri"/>
      </rPr>
      <t xml:space="preserve">Durante este periodo, en el marco del proyecto de inversión 7703 Mejoramiento Integral de Barrios con Participación Ciudadana se realizaron:  </t>
    </r>
    <r>
      <rPr>
        <u/>
        <sz val="11"/>
        <color theme="1"/>
        <rFont val="Calibri"/>
      </rPr>
      <t xml:space="preserve">Cinco comités de veeduría </t>
    </r>
    <r>
      <rPr>
        <sz val="11"/>
        <color theme="1"/>
        <rFont val="Calibri"/>
      </rPr>
      <t xml:space="preserve"> en las localidades que se relacionan a continuación: 
1. Localidad de Ciudad Bolívar, barrio Caracolí: 3 comités de veeduría con la participación de 30 personas. 
2. Localidad de Suba, 2 comités de veeduría barrios La Carolina III, La Isabela y Berlín con la participación de 12 personas.
</t>
    </r>
    <r>
      <rPr>
        <u/>
        <sz val="11"/>
        <color theme="1"/>
        <rFont val="Calibri"/>
      </rPr>
      <t>Dos reuniones de inicio</t>
    </r>
    <r>
      <rPr>
        <sz val="11"/>
        <color theme="1"/>
        <rFont val="Calibri"/>
      </rPr>
      <t xml:space="preserve"> en la localidade de Suba:
1. Localidad de Suba, barrios La Carolina III , Tibabuyes y Berlín: dos reuniones de inicio con la participación de 126 personas.
</t>
    </r>
  </si>
  <si>
    <t>Los procesos de consenso y diálogo ciudadano, deben iniciar en el momento de convocatoria a comunidades para estos encuentros, dado que es un factor fundamental para el tema de la asistencia y participación; así como tener en cuenta sitio, horario y factores logísticos que parecieran carecer de importancia.</t>
  </si>
  <si>
    <t xml:space="preserve">3. Implementación (ejecución, cogestión, colaboración), </t>
  </si>
  <si>
    <t>Socialización Estudios y diseños y Entrega de obras y/o Proyectos de Valor Social mediante firma Acuerdo de Sostenibilidad</t>
  </si>
  <si>
    <t>Fase III: Salida, Resiliencia y Sostenibilidad
(comunidad autosostenible)</t>
  </si>
  <si>
    <t>Todos los equipo de la Dirección de Mejoramiento de Barrios, Equipo de comunicaciones</t>
  </si>
  <si>
    <t>Desarrollar un pacto entre la comunidad beneficiada, las entidades y organizaciones sociales para el buen uso y cuidado de las obras entregadas por la D.M.B.</t>
  </si>
  <si>
    <t>Acuerdos de Sostenibilidad y Socialización de E&amp;D</t>
  </si>
  <si>
    <t>Durante este periodo se realizaron tres (3) socializaciones a la comunidad de los Estudios y Diseños a desarrollar por parte de la CVP, en las localidades que se relacionan a continuación:
1. Localidad de Ciudad Bolívar, barrio María Cano: con la participación de 32 personas.
2. Localidad de Suba, barrio La Carolina III: con la participación de 32 personas.
3. Localidad de Suba, barrios San Pedro, Berlín y La Isabela: con la participación de 51 personas.
Se hicieron además dos (2) Acuerdos de Sostenibilidad en las localidades que se relacionan a continuación:
1. Localidad de Bosa, barrio Islandia: con la participación de 17 personas. 
2. Localidad de Ciudad Bolívar, barrio Altos de Jalisco: con la participación 18 personas. 
Para un total de cinco (5) espacios de participación ciudadana con la participación de 150 personas</t>
  </si>
  <si>
    <t xml:space="preserve">La socialización de los productos de entrada o salida se ha constituido en un factor clave para la ejecución de las actividades de los diferentes procedimientos del proceso de Mejoramiento de Barrios. </t>
  </si>
  <si>
    <t xml:space="preserve">Durante este periodo se realizaron dos (2) Acuerdos de Sostenibilidad en la localidad Usaquén en los barrios que se relacionan a continuación:
1. Santa Cecilia: con la participación de 41 personas. 
2. Buena Vista: con la participación 40 personas. </t>
  </si>
  <si>
    <t>Descubrir y reconocer las dinámicas sociales en los territorios se ha convertido en la clave para garantizar la sostenibilidad de las intervenciones realizadas por la Caja de Vivienda Popular en el marco del proceso de Mejoramiento de Barrios.</t>
  </si>
  <si>
    <t>Durante este periodo, no se realizaron actividades correspondiente a este ámbito, en coherencia con lo programado.</t>
  </si>
  <si>
    <t xml:space="preserve">Equipo social, 1 apoyo SIG, 1 urbanista, 1 consultor académico, apoyo equipo técnico y ambiental DMB. </t>
  </si>
  <si>
    <t>Pactos por el Hábitat Digno</t>
  </si>
  <si>
    <t xml:space="preserve"> Entidades del Distrito, JAC, organizaciones sociales barriales,  comunitarias y ambientales.</t>
  </si>
  <si>
    <t>Contacto telefónico,  correo electrónico, medios comunitarios, RRSS.</t>
  </si>
  <si>
    <t xml:space="preserve">Generar un dialogo social desde el territorio con la ciudadanía en general para la articulación y actuación interinstitucional en los territorios de intervención de la D.M.B. </t>
  </si>
  <si>
    <t>No se tienen programadas firmas de Pactos para el presente periodo, sin embargo se realizaron 4 reuniones de seguimiento con las mesas técnicas interinstitucionales para los pactos del territorio de Alto Fucha y San Pedro en las localidades de San Cristóbal y Usme. Adjuntamos los soportes correspondientes.</t>
  </si>
  <si>
    <t>Las articulaciones interinstitucionales son fundamentales para el desarrollo de los procesos sociales; las actividades de evaluación y seguimiento correspondientes deben tener una estructura clara y precisa para que se reduzcan los riesgos en cuanto a tiempo y recursos.</t>
  </si>
  <si>
    <t>No se tienen programadas firmas de Pactos para el presente periodo. Sin embargo, se realizó el cierre de los 5 pactos abiertos durante la presente vigencia en los barrios San Pedro de la localidad de Usme y los barrios Manila, La Cecilia, La Gran Colombia y Los Laureles Sur Oriental del territorio de Alto Fucha, localidad de San Cristóbal. Los eventos se realizaron los días 27 de mayo y 25 d de junio de 2023, con una participación total de 164 personas</t>
  </si>
  <si>
    <t xml:space="preserve">El proceso de Mejoramiento de Barrios se ha convertido en vehículo para el acercamiento entre las necesidades de las comunidades y la oferta institucional del Distrito. </t>
  </si>
  <si>
    <t>Durante el periodo del presente reporte, se llevó a cabo la firma de 1 "Pacto por el Hábitat Digno" en la localidad de Ciudad Bolivar, barrio caracolí, con la participación de 86 personas.</t>
  </si>
  <si>
    <t>La realización de pactos ha logrado llevar a la realidad una articulación de voluntades necesaria dentro de la administración pública, de la mano de la ciudadanía, para el mejoramiento de la calidad de vida de las comunidades, la identificación de sus problemáticas y lo más importante, el planteamiento de alternativas conjuntas de solución.</t>
  </si>
  <si>
    <t xml:space="preserve">7. Creación de capacidades y/o apoyo a iniciativas comunitarias </t>
  </si>
  <si>
    <t>Encuestas de sostenibilidad</t>
  </si>
  <si>
    <t>Todos los equipo de la Dirección de Mejoramiento de Barrios.</t>
  </si>
  <si>
    <t xml:space="preserve"> JAC, organizaciones sociales barriales, comunitarias y ambientales</t>
  </si>
  <si>
    <t>Realizar el seguimiento y control a la sostenibilidad de las obras construidas y entregadas a la comunidad por la Caja de la Vivienda Popular para identificar acciones encaminadas a preservar y garantizar la funcionalidad y sostenibilidad de las mismas.</t>
  </si>
  <si>
    <t>Presencial</t>
  </si>
  <si>
    <t>No se tiene meta programada para el periodo, sin embargo, el equipo social adelanto 4 encuestas en el marco de  4 contratos que tienen vigente aún el tema de sostenibilidad, dichas encuestas corresponden a: CTO 597 de 2016 (34 participantes); CTO 690 de 2017 (15 participantes); CTO 700 de 2017 (13 participantes); CTO 582 de 2018 (24 participantes).</t>
  </si>
  <si>
    <t>La DMB se encuentra realizando revisión del procedimiento interno de sostenibilidad para establecer criterios que contemplen a de manera más integral el proceso social trasversal desde el inicio de los proyectos.</t>
  </si>
  <si>
    <t xml:space="preserve">Durante este periodo se realizaron 7 encuestas de sostenibilidad a 7 contratos que tienen vigente aún el tema de sostenibilidad, dichas encuestas corresponden a: 
1.	Contrato de obra No. 668 de 2017 (12 encuestados).
2.	Contrato de obra No. 606 de 2017 (17 encuestados).
3.	Contrato de obra No. 601 de 2017 (14 encuestados).
4.	Contrato de obra No. 584 de 2016 (11 encuestados).
5.	Contrato de obra No. 766 de 2018 (08 encuestados).
6.	Contrato de obra No. 583 de 2018 (09 encuestados).
7.	Contrato de obra No. 477 de 2021 (14 encuestados).
</t>
  </si>
  <si>
    <t xml:space="preserve">Es importante considerar un menor plazo para el seguimiento a la sostenibilidad de las obras. </t>
  </si>
  <si>
    <t xml:space="preserve">Durante este periodo se realizaron 3 encuestas de sostenibilidad a 3 contratos que tienen vigente aún el tema de sostenibilidad, dichas encuestas corresponden a: 
1.	Contrato de obra No. 582 de 2018 (8 encuestados).
2.	Contrato de obra No. 597 de 2016 (11 encuestados).
3.	Contrato de obra No. 691 de 2018 (19 encuestados).
</t>
  </si>
  <si>
    <t>El proceso de revisión del procedimiento de sostenibilidad, considera que, este enfoque debe tenerse en cuenta desde la etapa incial de todo proyecto de obra, siendo trasversal y oportuno el tema de considerarlo un horizonte para la acción.</t>
  </si>
  <si>
    <t>Encuesta Sostenibilidad De Obra y formatos establecidos en los procedimientos.</t>
  </si>
  <si>
    <t>Proyecto 7680  Plan Terrazas</t>
  </si>
  <si>
    <t xml:space="preserve">Espacio de diálogo con líderes </t>
  </si>
  <si>
    <t/>
  </si>
  <si>
    <t xml:space="preserve">Dirección de Mejoramiento de Vivienda/ Equipo social </t>
  </si>
  <si>
    <t>Dirección de Mejoramiento de Vivienda</t>
  </si>
  <si>
    <t>JAC
Lideres y lideresas barrios /UPZ</t>
  </si>
  <si>
    <t xml:space="preserve">Llamada telefónica </t>
  </si>
  <si>
    <t xml:space="preserve">Socializar el alcance del Plan Terrazas con lideres y lideresas de los barrios a intervenir concertar el espacio de dialogo 
fecha
lugar  y hora
del  espacio de dialogo comunitario con potenciales beneficiarios
</t>
  </si>
  <si>
    <t>Espacio de diálogo 1</t>
  </si>
  <si>
    <t>Durante el primer trimestre del 2023 se realizaron diez (10) espacios de diálogo con líderes :  Cinco (5) con líderes de la localidad de Usme,  cuatro (4) con líderes de la localidad de Ciudad Bolívar  y uno (1) con líderes de la localidad de Rafael Uribe Uribe.  En total participaron treinta y un (31) personas: diez y ocho (18) hombres y trece (13) mujeres.</t>
  </si>
  <si>
    <t>Los espacios de diálogo con los y las líderes de los territorios que el Plan Terrazas viene abordando, han permitido informar a los potenciales beneficiarios de manera más oportuna en tanto facilitan el ingreso a los barrios y se constituyen en un apoyo en los procesos de implementación.</t>
  </si>
  <si>
    <t>Durante el segundo trimestre del 2023 se realizaron seis (6) espacios de diálogo con líderes : Dos (2)  Dos  (2) con líderes de la localidad de Usme,  dos (2) con líderes de la localidad de Ciudad Bolívar   En total participaron  veinticinco (25) persona: seis (6) mujeres y diez y nueve (19) hombres pertenecientes a las localidades de San Cristóbal, Usme y Ciudad Bolívar como puede observarse en el cuadro siguiente.</t>
  </si>
  <si>
    <t>Durante el tercer trimestre del 2023, se realizó un (1) espacios de diálogo con líderes en los que participaron en total cinco (5) persona: cinco (5) hombres pertenecientes a la localidad de Rafael Uribe Uribe</t>
  </si>
  <si>
    <t>Los espacios de diálogo con los y las líderes de los territorios que el Plan Terrazas viene abordando han permitido informar a los potenciales beneficiarios de manera más oportuna en tanto facilitan el ingreso a los barrios y se constituyen en un apoyo en los procesos de implementación.</t>
  </si>
  <si>
    <t>Actas de reunión
listados de asistencia
registro fotográfico</t>
  </si>
  <si>
    <t>1. Diagnóstico (identificación, reconocimiento y caracterización contexto) y evaluación con los líderes y lideresas.</t>
  </si>
  <si>
    <t>1.Informativo-socialización
2. Diálogos de reconocimiento 
 3. Consultivo 
 4.Concertación de decisiones</t>
  </si>
  <si>
    <t>Acciones afirmativas para el reconocimiento y liderazgo de las organizaciones y /o líderes comunitarios.</t>
  </si>
  <si>
    <t>11 Ciudades y comunidades sostenibles</t>
  </si>
  <si>
    <t>Localidades:
05 Usme (UPZ: Comuneros - Barrios: Antonio José de Sucre I, Antonio José de Sucre III, Villa Anita, El Rubí, El Espino, Nuevo San Luis, El Virrey, Loreno de Alcantuz, Villa Alemana II, Villa Alemana, Villa Israel)
19 Ciudad Bolívar
(UPZ Ismael Perdomo - Barrios: Jerusalén, Caracolí, Santa Viviana, Santo Domingo. UPZ Lucero - Barrios: Mirador
Otros territorios pendientes de priorización por parte de la SDHT</t>
  </si>
  <si>
    <t>Recursos asociados (equipo social, expertos, hardware, software, transporte, alimentación, papelería).
La formulación del presente Plan de Acción se realiza en el marco del Plan de Gestión Social de la DMV.</t>
  </si>
  <si>
    <t xml:space="preserve">Espacio de dialogo con potenciales hogares </t>
  </si>
  <si>
    <t>JAC
Lideres y lideresas barrios / UPZ y potenciales hogares</t>
  </si>
  <si>
    <t>Recorrido territorial
convocatoria predio a predio
pieza comunicativa</t>
  </si>
  <si>
    <t xml:space="preserve">Socializar el alcance de plan terrazas, recoger los documentos para verificación de cumplimiento de requisitos e iniciar estudio para  las viabilidades sig, jurídica y hogar
</t>
  </si>
  <si>
    <t>Espacio de diálogo 2</t>
  </si>
  <si>
    <t>Durante el primer trimestre del 2023 se realizaron once (11) espacios de diálogo con potenciales beneficiarios:  Seis (6) en la localidad de Usme, cuatro (4) en la localidad de Ciudad Bolívar y uno (1) en la localidad de Rafael Uribe Uribe.  En total participaron 572 personas: Trescientas noventa y cuatro (394) mujeres y ciento setenta y ocho (178) hombres.  En estos espacios 211 hogares radicaron documentos que posibilitaron la apertura del respectivo expediente.</t>
  </si>
  <si>
    <t>La convocatoria obedece en un porcentaje significativo al trabajo cooperativo de los y las líderes del respectivo barrio. De otra parte la metodología utilizada para garantizar la asesoría completa a los hogares (técnico-social-jurídico) reducen el riesgo de retrocesos en las fases siguientes.</t>
  </si>
  <si>
    <t>Durante el segundo trimestre del 2023 se realizaron nueve (9) espacios de diálogo con potenciales beneficiarios: en los que participaron en total seiscientos once (611) personas: trescientos noventa y cuatro (394) mujeres y doscientos diez y siete (217) hombres.</t>
  </si>
  <si>
    <t>Durante el tercer trimestre del 2023 se realizaron tres (3) espacios de diálogo con potenciales beneficiarios: en los que participaron en total doscientos veintinueve (229) personas: ciento cuarenta y cinco (145) mujeres y ochenta y cuatro (84) mujeres. En estos espacios, 52 hogares entregaron documentos para iniciar el proceso de evaluación y verificación de condiciones y criterios para ingresar al proyecto</t>
  </si>
  <si>
    <t>La convocatoria obedece en un porcentaje significativo al trabajo cooperativo de los y las líderes del respectivo barrio. De otra parte, la metodología utilizada para garantizar la asesoría completa a los hogares (técnico-social-jurídico) reducen el riesgo de retrocesos en las fases siguientes.</t>
  </si>
  <si>
    <t xml:space="preserve">1. Diagnóstico (identificación, reconocimiento y caracterización contexto) y estudio para viabilidades.
</t>
  </si>
  <si>
    <t>Recursos asociados (equipo social, técnico y jurídico; expertos, hardware, software, transporte, alimentación, papelería).
La formulación del presente Plan de Acción se realiza en el marco del Plan de Gestión Social de la DMV.</t>
  </si>
  <si>
    <t xml:space="preserve">Visitas de acompañamiento técnico/social a los hogares </t>
  </si>
  <si>
    <t>Dirección de Mejoramiento de Vivienda/ Equipo social y de prefactibilidad</t>
  </si>
  <si>
    <t>Potenciales hogares beneficiarios</t>
  </si>
  <si>
    <t>Agendamiento telefónico</t>
  </si>
  <si>
    <t>Inspección y verificación técnica de las viviendas
Socialización del alcande del Plan Terrazas
Conseguir el preacuerdo de la intervención a realizar.</t>
  </si>
  <si>
    <t>Visita técnico/social</t>
  </si>
  <si>
    <t>Durante el primer trimestre del 2023,  se realizaron cuatrocientos trece  (413) visitas técnicas, en las que participaron cuatrocientas diez y nueve (419) personas: ciento treinta y seis (136) hombres y doscientas ochenta y tres (283) mujeres.</t>
  </si>
  <si>
    <t>Las visitas técnicas son el espacio en el cual el hogar puede contar con una asesoría más cercana y sobre el terreno, permitiéndole profundizar en sus preguntas así mismo como explicitar problemas que no fueron presentados en el espacio de diálogo con potenciales beneficiarios.</t>
  </si>
  <si>
    <t>Durante el  segundo trimestre del 2023, se realizaron trescientos noventa y tres (393) espacios de diálogo con potenciales beneficiarios en los que participaron en total cuatrocientos tres (403) personas:  Ciento cincuenta y cinco (155) hombres y doscientos cuarenta y ocho (248) mujeres..</t>
  </si>
  <si>
    <t>Durante el  tercer trimestre del 2023, se realizaron trescientos ochenta y ocho (388) espacios de diálogo con potenciales beneficiarios – visitas técnico sociales- en los que participaron en total trescientos cincuenta y siete (357) personas: Ciento veintiún (121) hombres y doscientos treinta y seis (236) mujeres.</t>
  </si>
  <si>
    <t xml:space="preserve">Actas de reunión
listados de asistencia
registro fotográfico
preacuerdo y acuerdo
</t>
  </si>
  <si>
    <t xml:space="preserve">2. Formulación (elaboración, retroalimentación validación propuestas), </t>
  </si>
  <si>
    <t xml:space="preserve">1.Informativo-socialización
2. Diálogos de reconocimiento 
 3. Consultivo 
 4.Concertación de decisiones </t>
  </si>
  <si>
    <t>Visitas técnico/sociales para la socialización de diseño</t>
  </si>
  <si>
    <t xml:space="preserve">Fase II: Acompañamiento y Permanencia </t>
  </si>
  <si>
    <t>Dirección de Mejoramiento de Vivienda/ Equipo social y de factibilidad</t>
  </si>
  <si>
    <t>Socialización y aprobación de diseños
Conseguir el acuerdo de la intervención a realizar.</t>
  </si>
  <si>
    <t>Durante el primer trimestre del 2023,  se realizaron ciento cuarenta y tres (143) socializaciones, en las que participaron trescientos trece (313) personas: ciento veintidós (122) hombres y ciento noventa y una (191) mujer.</t>
  </si>
  <si>
    <t>Los espacios de socialización permiten a los hogares participar de manera efectiva. Expresan en este momento su acuerdo o desacuerdo con el esquema de diseño arquitectónico y estructurar que se le presenta a partir de escuchar los argumentos técnicos y normativos que los soportan y buscando alternativas que le permitan proyectarse en el futuro.</t>
  </si>
  <si>
    <t xml:space="preserve">Durante  el segundo trimestre se realizaron cien (100) espacios de diálogo en los que participaron cuatrocientos sesenta y una (461) personas, ciento setenta y cuatro (174) hombres y doscientos ochenta y siete (287) mujeres. 
</t>
  </si>
  <si>
    <t xml:space="preserve">Durante  el tercer trimestre, se realizaron cuarenta y cinco (45) espacios de diálogo en los que participaron sesenta y cuatro (64) personas, veinticinco (25) hombres y treinta y nueve (39) mujeres.. 
</t>
  </si>
  <si>
    <t xml:space="preserve">Actas de reunión
listados de asistencia
registro fotográfico
preacuerdo y acuerdo
Acta de socialización de diseño
Autorización para la liquidación de impuestos de delineación urbana
Declaración de antigüedad
Acta de socialización y aprobación de diseño
</t>
  </si>
  <si>
    <t>Localidades:
San Cristóbal
Usme
Ciudad Bolívar
Rafael Uribe Uribe
Suba
Bosa
Kennedy
Santa Fe</t>
  </si>
  <si>
    <t>Espacio de dialogo para la cartografía social -mapa parlante</t>
  </si>
  <si>
    <t>Hogares beneficiarios</t>
  </si>
  <si>
    <t>Construir la cartografía social del territorio, recoger las iniciativas comunitarias de los beneficiarios, construir el Plan de Trabajo Comunitario</t>
  </si>
  <si>
    <t>Espacio de diálogo 3</t>
  </si>
  <si>
    <t xml:space="preserve">Durante el primer trimestre del 2023, no se realizaron espacios de diálogo para adelantar cartografía social.  </t>
  </si>
  <si>
    <t>No aplica para el presente mes en razón a que no se realizaron jornadas de cartografía social.</t>
  </si>
  <si>
    <t>Durante el segundo trimestre del 2023, la Dirección de Mejoramiento de vivienda realizó un ejercicio de cartografía social en el que participaron ciento diez (110) personas, cuarenta y un (41) mujeres y sesenta y nueve (69) hombres.</t>
  </si>
  <si>
    <t>Durante el tercer trimestre del 2023, la Dirección de Mejoramiento de vivienda  se realizaron dos (2) ejercicios de cartografía social en el que participaron ciento siete (107)  personas, sesenta y tres (63) mujeres y cuarenta y cuatro (44) hombres.</t>
  </si>
  <si>
    <t>Actas de reunión
listados de asistencia
registro fotográfico
mapa parlante
Cartelera: memoria del territorio</t>
  </si>
  <si>
    <t xml:space="preserve">1. Diagnóstico (identificación, reconocimiento y caracterización contexto),
2. Formulación (elaboración, retroalimentación validación propuestas), 
3. Implementación (ejecución, cogestión, colaboración), </t>
  </si>
  <si>
    <t>1.Informativo-socialización
2. Diálogos de reconocimiento 
 3. Consultivo 
 4.Concertación de decisiones 5.Co-gestión/creación</t>
  </si>
  <si>
    <t>Espacio de diálogo Apiques</t>
  </si>
  <si>
    <t>Socialización de línea de tiempo del proceso dentro del Plan Terrazas hasta la etapa actual
Taller de socialización de apiques: requisitos y metodología</t>
  </si>
  <si>
    <t>Espacio de diálogo 4</t>
  </si>
  <si>
    <t>Durante el primer trimestre del 2023, no se realizaron espacios de diálogo para adelantar temas de apiques o progresividad.</t>
  </si>
  <si>
    <t>Durante el segundo trimestre del 2023, no se realizaron espacios de diálogo para adelantar temas de apiques o progresividad en razón a que se crea un equipo técnico social que visita el hogar y asesoran directamente al hogar acerca del tema.  En tanto el acumulado en esta modalidad, desborda lo programado se reportan y soportan cuatro de conformidad a lo programado.</t>
  </si>
  <si>
    <t>Uno de los aprendizajes más importantes es precisamente que debe visitarse directamente el hogar y debe realizarse el acompañamiento en el predio al hogar.</t>
  </si>
  <si>
    <t xml:space="preserve">Al cierre del 30 de septiembre, se cuenta con un acumulado de doscientos cincuenta (250) apiques durante la vigencia 2023.
NOTA: La modalidad del espacio de diálogo se modificó de espacio colectivo a visita y asistencia técnica directa en el hogar para lo cual la Dirección de Mejoramiento de Vivienda, contrató un equipo de cuatro (4) profesionales que como duplas realizan este acompañamiento en territorio
</t>
  </si>
  <si>
    <t xml:space="preserve">Actas de reunión
listados de asistencia
registro fotográfico
</t>
  </si>
  <si>
    <t xml:space="preserve">2. Formulación (elaboración, retroalimentación validación propuestas), 
3. Implementación (ejecución, cogestión, colaboración), </t>
  </si>
  <si>
    <t>Espacio de dialogo para la relocalización transitoria (reunión de inicio de obra)</t>
  </si>
  <si>
    <t>Dirección de Mejoramiento de Vivienda/ Equipo social, de factibilidad y de supervisión de obra</t>
  </si>
  <si>
    <t>Hogares beneficiarios, líderes y lideresas comunitarios, comité veedor</t>
  </si>
  <si>
    <t xml:space="preserve">Informar el mecanismo de relocalización transitoria
Conformación del Comité de Veeduría Ciudadana
Socializar el cronograma de obra
Presentación de equipo de contratista de obra e interventoría </t>
  </si>
  <si>
    <t>Espacio de diálogo 5</t>
  </si>
  <si>
    <t>Durante el primer trimestre del 2023, no se realizaron espacios de diálogo para adelantar temas de relocalización transitoria.  Sin embargo, el equipo de la DMV, durante el primer trimestre del 2023 trabajó para la definición del instructivo de apoyo económico a hogares beneficiarios, el cual se encuentra en la carpeta de calidad, vigente desde el 22 de marzo del 2023.</t>
  </si>
  <si>
    <t>En razón a la transición por cambio de Dirección General de la CVP y a los procesos de mejoramiento en contratación el avance se centró en crear las condiciones técnicas para que se pudiesen ejecutar los recursos de apoyo económico a los hogares formalizando el instructivo para tal fin.</t>
  </si>
  <si>
    <t>Durante el segundo trimestre del 2023, no se realizaron espacios de diálogo para adelantar temas de relocalización transitoria.  Sin embargo, el equipo de la DMV, durante el primer trimestre del 2023 trabajó para la definición del instructivo de apoyo económico a hogares beneficiarios, el cual se encuentra en la carpeta de calidad, vigente desde el 22 de marzo del 2023.</t>
  </si>
  <si>
    <t>Durante el Tercer trimestre del 2023, se adelantó un único espacio de diálogo para dar inicio de obra a los frentes 1 y 2 del grupo 7. Participaron treinta y cinco (35) personas: veinticuatro (24) mujeres y once (11) hombres.</t>
  </si>
  <si>
    <t>En razón a la transición por cambio de Dirección General de la CVP y a los procesos de mejoramiento en contratación, el avance se centró en crear las condiciones técnicas para que se pudiesen ejecutar los recursos de apoyo económico a los hogares formalizando el instructivo para tal fin.</t>
  </si>
  <si>
    <t xml:space="preserve">Actas de reunión
listados de asistencia
registro fotográfico
Acta de conformación del Comité de Veeduría Ciudadana
</t>
  </si>
  <si>
    <t xml:space="preserve">1.Informativo-socialización
 4.Concertación de decisiones
5. Co-gestión/creación </t>
  </si>
  <si>
    <t>Espacio de diálogo para la socialización del Manual de Progresividad</t>
  </si>
  <si>
    <t>Socialización del Manual de Progresividad
Taller de progresividad por grupos con beneficiarios del Plan Terrazas</t>
  </si>
  <si>
    <t>Espacio de diálogo 6</t>
  </si>
  <si>
    <t>Durante el primer trimestre del 2023, no se realizaron espacios de diálogo para la socialización del manual de progresividad en tanto las obras se encuentran en curso.</t>
  </si>
  <si>
    <t>La Cartilla Manual de progresividad construida en la DMV, da cuenta de la importancia de construir conocimiento a partir de la experiencia y transferirlo a los hogares beneficiarios en procura de la sostenibilidad.</t>
  </si>
  <si>
    <t>Durante el segundo trimestre del 2023, no se realizaron espacios de diálogo para la socialización del manual de progresividad en tanto las obras se encuentran en curso.</t>
  </si>
  <si>
    <t>Durante el tercer trimestre del 2023, no se realizaron espacios de diálogo para la socialización del manual de progresividad en tanto las obras se encuentran en curso.</t>
  </si>
  <si>
    <t>La Cartilla Manual de progresividad diseñada en la DMV, da cuenta de la importancia de construir conocimiento a partir de la experiencia y transferirlo a los hogares beneficiarios en procura de la sostenibilidad.</t>
  </si>
  <si>
    <t>3. Implementación (ejecución, cogestión, colaboración), 
4. Evaluación (seguimiento, control)</t>
  </si>
  <si>
    <t>1.Informativo-socialización
 4.Concertación de decisiones
5. Co-gestión/creación
7. Creación de capacidades y/o poyo a iniciativas comunitarias
6. Control Social-Rendición de cuentas</t>
  </si>
  <si>
    <t>Espacio de diálogo para la rendición de cuentas</t>
  </si>
  <si>
    <t>Fase III: Salida,  Resiliencia y Sostenibilidad
4.Auditoría visible</t>
  </si>
  <si>
    <t>Hogares beneficiarios,
líderes y lideresas comunitarios y Comité Veedor</t>
  </si>
  <si>
    <t>Agendamiento telefónico
Recorrido</t>
  </si>
  <si>
    <t>Presentación del informe cualitativo y cuantitativo de la implementación del proyecto Plan Terrazas 
Hacer entrega del Plan de Acción para la sostenibilidad</t>
  </si>
  <si>
    <t>Espacio de diálogo 7</t>
  </si>
  <si>
    <t>Durante el primer trimestre  se avanzó con la construcción de la propuesta que en primera fase esta asociada a la ejecución de obras de acabados con recursos del BDM que permitirían reforzar con asistencia técnica la importancia de continuar de conformidad a lo especificado en la licencia.</t>
  </si>
  <si>
    <t>Todo conocimiento requiere reforzamiento en la práctica, una manera de reforzar la importancia de autoconstruir respetando el lineamiento normativo y técnico es garantizando recursos entregados en material y acompañar al hogar en la construcción de un plan para la autoconstrucción que inicia con la aplicación de los materiales recibidos para los acabados de la obra entregada por Plan Terrazas.</t>
  </si>
  <si>
    <t>Durante el primer trimestre  se avanzó con la construcción de la propuesta que en primera fase esta asociada a la ejecución de obras de acabados con recursos del BDM que permitirían reforzar con asistencia técnica la importancia de continuar de conformidad a lo especificado en la licencia. Durante el segundo trimestre se avanzó en la definición del documento técnico soporte de la fase de sostenibilidad.</t>
  </si>
  <si>
    <t>Durante la vigencia 2023, en el tercer trimestre se logró adelantar el primer espacio de rendición de cuentas. En este primer espacio de rendición de cuentas participaron once (11) personas: cinco (5) mujeres y seis (6) hombres.</t>
  </si>
  <si>
    <t xml:space="preserve">Actas de reunión
listados de asistencia
registro fotográfico
Plan de Acción
</t>
  </si>
  <si>
    <t>1.Informativo-socialización
5. Co-gestión/creación
7. Creación de capacidades y/o poyo a iniciativas comunitarias
6. Control Social-Rendición de cuentas</t>
  </si>
  <si>
    <t>7696 Fortalecimiento del modelo de gestión institucional</t>
  </si>
  <si>
    <t>Proceso  de la Audiencia Anual de Rendición de Cuentas</t>
  </si>
  <si>
    <t>Oficina Asesora de Planeación , Oficina de Comunicaciones, Equipo Líder Conformado por delegados de direcciones y procesos</t>
  </si>
  <si>
    <t>Dirección General, Dirección Corporativa, Subdirección Administrativa,  Dirección de Mejoramiento de Barrios, Dirección de Mejoramiento de Vivienda, Dirección de Reasentamientos, Dirección de Urbanizaciones y Titulación</t>
  </si>
  <si>
    <t>Convocatoria a los diferentes grupos de valor de la entidad (JAC, organizaciones sociales, ambientales y culturales, JAL, grupos poblacionales beneficiarios y habitantes de los territorios intervenidos, operadores, servidores y servidoras, universidades, medios de comunicación, gremios..)</t>
  </si>
  <si>
    <t>Formato de invitación, contacto telefónico, correo electrónico, medios de comunicación, redes sociales, página web, entre otras</t>
  </si>
  <si>
    <t>Garantizar el derecho a la participación ciudadana y la transparencia en la información pública, promover relaciones de confianza con los grupos de valor y la ciudadanía en general y generar valor público a la gestión de la Caja de la Vivienda Popular</t>
  </si>
  <si>
    <t>Audiencia pública, consulta ciudadana y /o diálogo ciudadano</t>
  </si>
  <si>
    <t xml:space="preserve">El 28 de marzo se realizó de forma semipresencial la Audiencia de Rendición de Cuentas de la Vigencia 2022. En el encuentro presencial, realizado en la Casa de la Cultura de Ciudadana Bolívar, se congregaron 41 personas de la ciudadanía y  47  servidores/as públicos incluyendo personal de la Veeduría Distrital, la Alcaldía Local de Ciudad Bolívar y la Secretaría Distrital del Hábitat. En el listado virtual se reportan 21 registradas, las totalidad registrada en calidad de servidores públicos. Se reportan 55 personas conectadas de forma simultánea en el pico de la transmisión de Facebook y se anexan métricas. Adicionalmente es necesario tener en cuanta cerca de 10 entrevistas sostenidas por la Oficina Asesora de Comunicaciones en encuentros previos sostenidos con la ciudadanía dentro del quehacer misional de la entidad que sirvieron para estructurar el diálogo ciudadanos durante la Audiencia. </t>
  </si>
  <si>
    <t xml:space="preserve">Se realizó un esfuerzo muy fructífero de llevar el dialogo ciudadano cerca de los territorios beneficiados. Se abrió un espacio de dialogo de doble vía facilitado adicionalmente por una producción logística que permitió dar mayor alcance a la Audiencia. La articulación intra e interinstitucional y el acompañamiento de la Veeduría Distrital fueron fundamentales. </t>
  </si>
  <si>
    <t>El 28 de abril la Caja de la Vivienda Popular apoyó la Audiencia de Rendición de Cuentas Sectorial liderada por la Secretaría Distrital del Hábitat, en la localidad de San Cristóbal, y en la cual participaron 56 personas de la ciudadanía. El equipo de la Caja no solo participó en las `presentación de su gestión durante el diálogo sino que apoyó todo el proceso de convocatoria, logística y comunicaciones.</t>
  </si>
  <si>
    <t>La articulación sectorial potencia la estrategia de rendición de cuentas permanente de la entidad. Es importante resaltar la importancia de que estos diálogos se  sostengan cerca a los territorios donde la Caja ha centrado su gestión y donde habitan sus beneficiarios.</t>
  </si>
  <si>
    <t xml:space="preserve">Listado de asistencia, Registro fotográfico, Piezas comunicativas, Formato 208-PLA-Ft-58 Evaluación encuentro con la ciudadanía - Rendición de cuentas V4. Publicación de Informe de Rendición de Cuentas
</t>
  </si>
  <si>
    <t>4.Evaluación</t>
  </si>
  <si>
    <t>1.Informativo. 
2 Consultivo</t>
  </si>
  <si>
    <t>1.Dialogo social. 
2 Creación de capacidades
 4. Control Social</t>
  </si>
  <si>
    <t xml:space="preserve"> La Caja de la Vivienda Popular informa sus aportes a las políticas públicas de Victimas del Conflicto Armado, Mujer y Equidad de Género, Familias, resalta acciones afirmativas o diferenciales trabajadas por las direcciones y procesos y otros compromisos sectoriales </t>
  </si>
  <si>
    <t>ODS 9. Industria, Innovación e Infraestructura.</t>
  </si>
  <si>
    <t>Abierto a la ciudadanía en general (atención territorios de grupos de valor)</t>
  </si>
  <si>
    <t>No</t>
  </si>
  <si>
    <t>Espacio o Instancia de participación y /o control social</t>
  </si>
  <si>
    <t>Entidad o actor responsable de la convocatoria o mesa técnica</t>
  </si>
  <si>
    <t>Escala (Local, Distrital)</t>
  </si>
  <si>
    <t xml:space="preserve">Periodicidad </t>
  </si>
  <si>
    <t xml:space="preserve">Grupos o actores  que participan o ejercen control social </t>
  </si>
  <si>
    <t>Temas prioritarios tratados en la instancia</t>
  </si>
  <si>
    <t>Equipos Responsable de la Caja de Vivienda Popular</t>
  </si>
  <si>
    <t>Trimestre 1</t>
  </si>
  <si>
    <t>Trimestre 2</t>
  </si>
  <si>
    <t>Trimestre 3</t>
  </si>
  <si>
    <t>Trimestre 4</t>
  </si>
  <si>
    <t>Total 2022</t>
  </si>
  <si>
    <t>Durante este periodo se realizaron  trece (13) encuentros con la comunidad en el marco del modelo de gestión social "Nuevos Afectos, Nuevos Territorios", en las localidades que se relacionan a continuación:
1. Localidad de Ciudad Bolívar, barrios María Cano y Las Huertas: con la participación de 69 personas. 
2. Localidad de Ciudad Bolívar, barrios María Cano y Las Huertas: con la participación de 29 personas. 
3. Localidad de Ciudad Bolívar, barrio María Cano y Las Huertas: con la participación de 21 personas.
4. Localidad de Suba, barrios San Pedro de Tibabuyes, La Isabella y Berlín: con la participación de 32 personas.
5. Localidad de Suba, barrios San Pedro de Tibabuyes, La Isabella y Berlín: con la participación de 21 personas.
6. Localidad de Suba, barrios San Pedro de Tibabuyes, La Isabella y Berlín: con la participación de 18 personas.
7. Localidad de Suba, barrios San Pedro de Tibabuyes, La Isabella y Berlín: con la participación de 16 personas.
8. Localidad de Ciudad Bolívar, barrio Caracolí: con la participación de 11 personas.
9. Localidad de Ciudad Bolívar, barrio Caracolí: con la participación de 43 personas.
10. Localidad de Ciudad Bolívar, barrio Caracolí: con la participación de 45 personas.
11. Localidad de San Cristóbal, barrio La Roca: con la participación de 30 personas.
12. Localidad de San Cristóbal, ecobarrio La Roca: con la participación de 20 personas.
13. Localidad de Usme, ecobarrio Valles de Cafam: con la participación de 33 personas</t>
  </si>
  <si>
    <t>La participación incidente es un compromiso colectivo por mejorar las relaciones entre Estado y ciudadanía, y es justamente este el pilar del Modelo de Gestión Social y lo que hace que funcione adecuadamente.</t>
  </si>
  <si>
    <t>Los Proyectos de Valor Social que contempla el Modelo de Gestión Nuevos Afectos, Nuevos Territorios, han sido claves para el ejercicio de toma de decisiones de la comunidad frente al desarrollo de su territorio, así mismo los ha involucrado como protagonistas activos en el proceso potenciando la sostenibilidad y apropiación de las obras y del territorio.</t>
  </si>
  <si>
    <t xml:space="preserve">Durante este periodo, en el marco del proyecto de inversión 7703 Mejoramiento Integral de Barrios con Participación Ciudadana se realizaron:  once comités de veeduría en las localidades que se relacionan a continuación: 
1. Localidad de Ciudad Bolívar, barrio Caracolí: 3 comités de veeduría con la participación de 35 personas. 
2. Localidad de Ciudad Bolívar, barrios María cano y Las Huertas: 2 comités de veeduría con la participación de 15 personas.
3. Localidad de Suba, 6 comités de veeduría barrios La Carolina III, La Isabela, Berlín y San pedro de Tibabuyes con la participación de 33 personas.
Una reunión de inicio en la localidad de Ciudad Bolívar:
1. Localidad de Ciudad Bolívar, barrios María Cano y Las Huertas: una reunión de inicio con la participación de 59 personas.
Una reunión de avance en la localidad de Ciudad Bolívar:
1.Localidad de Ciudad Bolívar, barrio Caracolí: una reunión de avance 29 personas 
</t>
  </si>
  <si>
    <t>Los acuerdos de sostenibilidad se configuran como un evento donde se hace entrega simbólica a la comunidad de la intervención de infraestructura, de los Proyectos de Valor Social y se apromueven los procesos de apropiación comunitarios, afianzando la apuesta de la intervención integral a escala barrial.</t>
  </si>
  <si>
    <t>La comunidad debe ser un el actor central d elos procesos de sostenibilidad, teniendo como horizonte el largo plazo y permitiendo el empoderamiento respecto a los procesos sociales.</t>
  </si>
  <si>
    <t xml:space="preserve"> 4.Concertación de decisiones 
5.Co-gestión/creación</t>
  </si>
  <si>
    <t>3. Implementación (ejecución, cogestión, colaboración)</t>
  </si>
  <si>
    <t xml:space="preserve">Durante este periodo, se realizó un (1) Acuerdo de Sostenibilidad en la localidad Ciudad Bolívar en el barrio Caracolí:
1. Caracolí: con la participación de 67 personas. 
</t>
  </si>
  <si>
    <t>Durante el periodo del presente reporte, se llevó a cabo la firma de 1 "Pacto por el Hábitat Digno" en la localidad de Usme, ecobarrio Valles de Cafam, con la participación de  9 personas.</t>
  </si>
  <si>
    <t>Durante este periodo, se realizaron 5 encuestas de sostenibilidad a 5 contratos que tiene vigencia aún en el tema de sostenibilidad dichas encuestas corresponden a:
1. Contrato de Obra 584 de 2016 (14 encuestados)
2. ⁠contrato de obra 601 de 2017 (6 encuestados)
3. ⁠Contrato de obra 627 de 2017 (11 encuestados)
4. ⁠contrato de obra 766 de 2018 (10 encuestados)
5. ⁠contrato de obra 583 de 2018 (9 encuestado)</t>
  </si>
  <si>
    <t xml:space="preserve">Se realizó feria de servicios en el proyecto Arboleda Santa Teresita sector 2, donde participaron las siguientes entidades con oferta institucional: 1) Secretaría Distrital de Salud, 2) Secretaría Distrital de Integración Social, 3) Servicio Nacional de Aprendizaje – SENA, 4) Secretaría de Desarrollo Económico, 5) Instituto Distrital de las Artes – IDARTES, 6) Instituto Distrital de Protección y Bienestar Animal – IDPYBA, 7) Secretaría Distrital de Hábitat – SDHT,  8) Instituto Colombiano de Bienestar familiar-ICBF, 9) Secretaría Distrital de Educación. A través de este espacio de participación, las entidades socializaron la oferta institucional en la localidad de San Cristóbal estableciendo acercamiento con la comunidad, diálogos ciudadanos y retomando acciones de mejora continua, para ello, se contó con la asistencia de 150 beneficiarios del proyecto de vivienda.
</t>
  </si>
  <si>
    <t xml:space="preserve">POSITIVO: Llevar a cabo instancias de participación en el proyecto de vivienda, permite que la comunidad se sienta escuchada, participe y exista interés en seguir actuando activamente en la solución de las problemáticas existentes en el territorio, se sugiere continuar con la planificación y ejecucuón de las actividades en el marco del Plan de Gestión Social de la DUT.  </t>
  </si>
  <si>
    <t>Para el cuarto trimestre, la Dirección de Urbanizaciones y Titulación  realizó un (1) evento masivo de entrega de títulos realizado el 25 de octubre de 2023, en el cual se entregaron 300 títulos de propiedad a los beneficiarios de los desarrollos Tanque Laguna y Potosí, Bella Flor, Paraíso de la localidad de Ciudad Bolívar, Los Laches de la localidad de Santa fé y Brisas del Tintal de la localidad de Bosa, este evento contó con la asistencia de la Secreatría Distrital del Hábitat, la Alcaldesa Local de Ciudad Bolívar y el Director General de la CVP.</t>
  </si>
  <si>
    <t>POSITIVA: Los residentes y beneficiarios de titulación de los barrios Las Brisas, Tanque Laguna y Potosí, esperaron por su título de propiedad más de 30 años, muchos de ellos, inicialmente adelantaron procesos de pertenencia ante juzgados que no surgieron efectos. Por ello, la Caja de la Vivienda Popular al establecer diferentes estrategias de entrega de los títulos permite que la ciudadanía pueda afianzar los niveles de confianza con la entidad y con el Distrito y participen activamente en los programas que el Estado oferte.</t>
  </si>
  <si>
    <t xml:space="preserve">El 30 de noviembre de 2023 se realizó el sorteo No. 11 de unidades habitacionales del proyecto de vivienda Arboleda Santa Teresita de los sectores I y II en el cual se trató el tema de propiedad horizontal y se les informó a las personas que uno de los requisitos del programa para que les sea entrega su vivienda de reposición es la entrega del predio PAR por ende se les realizó la entrega de un folleto con la información del programa concerniente al proceso de entrega del predio y de la reubicación definitiva. 
</t>
  </si>
  <si>
    <t>El 18 de octubre se realizó un (1) taller de propiedad horizontal en el auditorio de la CVP con familias beneficiarias del programa de reasentamientos que cuentan con selección de vivienda en el proyecto Mirador del Paraíso de la localidad de Ciudad Bolivar, al taller asistieron 32 personas. 
El 19 de octubre se realizó un (1) taller de propiedad horizontal en el auditorio de la CVP con familias beneficiarias del programa de reasentamientos que cuentan con selección de vivienda en el proyecto Mirador del Paraíso de la localidad de Ciudad Bolivar, al taller asistieron 9 personas. 
El 21 de octubre se realizó un (1) taller de propiedad horizontal en el salón comunal del proyecto de vivienda Colores de Bolonia Etapa 1, en la cual se hizo enfásisi en las labores del consejo de administración, al taller asistieron 12 personas.</t>
  </si>
  <si>
    <t>El 22 de octubre se llevo a cabo la celebración del día de los niños y niñas o fiesta de Halloween en el Proyecto de Arboleda Santa Teresita, celebración organizada por el consejo administrativo del conjunto en apoyo con el equipo social de Ast y la Caja de Vivienda Popular, en aras de continuar con la gestión social con los residentes del proyecto y principalmente con
los más pequeños.
Desde la Dirección de Reasentamientos - REAS, el equipo social de Resiliencia y Sostenibilidad y la Dirección de urbanizaciones y Titulación, presenta a la población residente del Proyecto Arboleda Santa Teresita, las entidades distritales que serían partícipes de la Feria de servicios, el 04 de noviembre de 2023, realizando un trabajo de índole social cuyo objetivo es beneficiar a la mayoría de la población que reside en el proyecto AST, en temas relacionados con: salud, educación, vacunación de animales, mujeres, economía, proyectos, entre otros.
Desde la Dirección de Reasentamientos - REAS, el equipo social de Resiliencia y Sostenibilidad y la Dirección de Urbanizaciones y Titulación, presenta a la población de mujeres residentes del Proyecto Arboleda Santa Teresita, los talleres con enfoque de género y Plan de vida, los días 20 y 24 noviembre de 2023 organizados por la Caja de Vivienda Popular y la Secretaria de la mujer, haciendo un trabajo conjunto de índole social que pretende beneficiar a las mujeres que residen en el proyecto de AST, permitiendo que retomen su valor, recuperen o fortalezcan su autoestima, reconozcan su capacidad de resiliencia a través de su propia historia de vida, manejen sus emociones, identifiquen situaciones de violencia de cualquier tipo y conozcan las actividades que hacen en la Secretaría de la mujer y las líneas de atención que están disponibles para atender sus requerimientos.
Desde la Dirección de Reasentamientos - REAS, el equipo social de Resiliencia, diseñó, organizó y ejecutó cinco actividades para la población de niños y niñas durante el mes de diciembre de 2023 con la temática de Navidad, cuya finalidad era tener sesiones de entretenimiento teniendo en cuenta que los infantes se encontraban en vacaciones, asimismo, poder compartir entre pares, fortalecer y desarrollar su capacidad creativa y recursiva.</t>
  </si>
  <si>
    <t>N/A para este trimestre</t>
  </si>
  <si>
    <t>Para el cuarto trimestre del 2023, no se tenía programada la realización de espacios de diálogo con líderes.</t>
  </si>
  <si>
    <t>Durante el cuarto  trimestre del 2023, se realizaron 218 espacios de diálogo con potenciales beneficiarios y vecinos. Se requiere pasar de reuniones colectivas de las cuales se realizaron tres en octubre a la modalidad personalizada, dada las situaciones presentadas en territorio, a raíz de la baja capacidad técnica de los contratistas de obra (239). Participaron en total 413 personas, de las cuales 257 fueron mujeres y 156 hombres.</t>
  </si>
  <si>
    <t>Durante el cuarto trimestre del 2023, se realizaron ciento 168 espacios de diálogo con potenciales beneficiarios – visitas técnico sociales- en los que participaron en total 159 personas, de los cuales 56 son hombres y 103 son mujeres.</t>
  </si>
  <si>
    <t>Durante el cuarto trimestre de 2023, se realizaron 35 espacios de diálogo en los que participaron 61 personas, de los cuales 21 eran hombres y 40 mujeres.</t>
  </si>
  <si>
    <t>Durante el cuarto trimestre de 2023, se realizaron 11 espacios de diálogo. Participaron en total 232 personas, de las cuales 138 son mujeres y 94 son hombres.</t>
  </si>
  <si>
    <t>Al cierre del 31 de diciembre del 2023, se cuenta con un acumulado 810 apiques acumulados, de los cuales 504 se realizaron en la vigencia 2023. Durante el cuarto trimestre, se realizaron 157.</t>
  </si>
  <si>
    <t>Para el cuarto trimestre del 2023, no se tenía programada la realización de espacios de diálogo sobre relocalización transitoria, sin embargo, se realizó un taller plan de vida en la localidad de Ciudad Bolívar en el cual se trató el tema.  Participaron en total 12 personas, de los cuales, 7 mujeres y 5 hombres.</t>
  </si>
  <si>
    <t>Durante la vigencia 2023, en el cuarto trimestre se han entregado 56 viviendas en condiciones de habitabilidad, una vez se realice la entrega definitiva se procederá a adelantar con ellos el taller de progresividad. La no realización de los mismos obedece a los retrasos generados en obra por la baja capacidad presentada principalmente por los contratistas de obra de los grupos 2,3 y 6.</t>
  </si>
  <si>
    <t xml:space="preserve">Durante el cuarto trimestre de 2023, se llevaron a cabo cuatro espacios de diálogo, en los que participaron en total 163, de los cuales 92 eran mujeres y 71 hombres. </t>
  </si>
  <si>
    <t>Se debe dar mayor desarrollo a las mesas de diálogo</t>
  </si>
  <si>
    <t>El 14 de diciembre se realizó la  audiencia pública de rendición de cuentas de la Caja de la Vivienda Popular vigencia 2023 -  cierre de administración en el Colegio Rodrigo Lara Bonilla de la localidad de Ciudad Bolivar, modalidad mixta, en la cual participaron beneficiarios de cada dirección misional de la entidad y se les dio la oportunidad de preguntar se desarrollaron mesas de diálogo con la ciudadanía, con el propósito de recibir sus aportes frente a los programas implementados. Participaron 978 ciudadanos de forma virtual y 71 presencial.</t>
  </si>
  <si>
    <t>Jornada de Rendición cuentas  de la Caja de la Vivienda Popular en el colegio Rodrigo Lara Bonilla de la localidad de Ciudad Bolivar, en la cual se citaron a beneficiarios de cada dirección misional de la entidad y se les dio la oportunidad de preguntar y realizar propuestas para mejorar la atención a la ciudadanía, así como el cumplimiento y la veeduría de cada proyecto misional.</t>
  </si>
  <si>
    <t>Total 2023</t>
  </si>
  <si>
    <t>MESA DE TRABAJO COMUNIDAD BARRIO COMPOSTELA II SECTOR LOCALIDAD DE USME PARA ACLARAR INQUIETUDES RESPECTO AL PROCESO AL ACOMPAÑAMIENTO DEL PROCESO DE PERTENENCIA OFRECIDO POR LA CVP.</t>
  </si>
  <si>
    <t>CAJA DE LA VIVIENDA POPULAR</t>
  </si>
  <si>
    <t>LOCAL</t>
  </si>
  <si>
    <t>POR DEMANA</t>
  </si>
  <si>
    <t>LÍDERES Y ACTORES COMUNITARIOS BARRIO COMPOSTELA II SECTOR LOCALIDAD DE USME</t>
  </si>
  <si>
    <t>PRESENTACIÓN DE  SERVICIO Y ACOMPAÑAMIENTO DEL PROGRAMA DE TITULACIÓN DE PREDIOS-MECANISMO DE PROCESOS DE PERTENENCIA.</t>
  </si>
  <si>
    <t>DIRECCIÓN DE URBANIZACIONES Y TITULACIÓN</t>
  </si>
  <si>
    <t>MESA DE TRABAJO COMUNIDAD LOMAS-PIJAOS PARA TRATAR TEMAS DE LA ENTREGA DE ZONAS DE CESIÓN.</t>
  </si>
  <si>
    <t>LÍDERES Y ACTORES COMUNITARIOS BARRIO LOMAS PIJAOS LOCALIDAD DE RAFAEL URIBE</t>
  </si>
  <si>
    <t>PRESENTACIÓN DE  SERVICIO Y ACOMPAÑAMIENTO RELACIONADO CON LAS ENTREGAS DE ZONAS DE CESIÓN</t>
  </si>
  <si>
    <t>PMU COMUNIDAD ARBOLEDA SANTA TERESITA</t>
  </si>
  <si>
    <t xml:space="preserve">Alcaldía Local de San Cristóbal.
Invitados: CVP, IDIGER, EAAB, SDIS, SDSCJ
</t>
  </si>
  <si>
    <t>DISTRITAL</t>
  </si>
  <si>
    <t xml:space="preserve">LÍDERES Y DINAMIZADORES DE LAS TORRES QUE COMPRENDEN EL PROYECTO URBANÍSTICO ARBOLEDA SANTA TERESITA Y ENTIDADES LOCALES DE LA LOCALIDAD DE SAN CRISTÓBAL. </t>
  </si>
  <si>
    <t>ATENCIÓN SOLICITUDES POSTVENTA</t>
  </si>
  <si>
    <t>COMISIÓN INTERSECTORIAL DE PARTICIPACIÓN</t>
  </si>
  <si>
    <t>IDPAC</t>
  </si>
  <si>
    <t>MENSUAL</t>
  </si>
  <si>
    <t>ENTIDADES DISTRITALES</t>
  </si>
  <si>
    <t>BALANCES, PRESUPUESTOS PARTICIPATIVOS, ENTRE OTROS.</t>
  </si>
  <si>
    <t>SOCIAL</t>
  </si>
  <si>
    <t>Concejo de Bogotá - Concejal Wilmer Castellanos</t>
  </si>
  <si>
    <t>Concejo de Bogotá</t>
  </si>
  <si>
    <t>Distrital</t>
  </si>
  <si>
    <t>Ocasional</t>
  </si>
  <si>
    <t>Concejales de Bogotá</t>
  </si>
  <si>
    <t>Seguimiento Plan Terrazas.</t>
  </si>
  <si>
    <t>Dirección Mejoramiento de Vivienda</t>
  </si>
  <si>
    <t>Junta Administradora Usme</t>
  </si>
  <si>
    <t>JAL Usme</t>
  </si>
  <si>
    <t>Local</t>
  </si>
  <si>
    <t>Ediles Usme</t>
  </si>
  <si>
    <t xml:space="preserve"> Comité Operativo Distrital para Las Familias</t>
  </si>
  <si>
    <t>Secretaría Distrital de Integración Social</t>
  </si>
  <si>
    <t xml:space="preserve">Distrital </t>
  </si>
  <si>
    <t>Bimensual</t>
  </si>
  <si>
    <t>Eentidades distritales y delegados de las familias bogotanas</t>
  </si>
  <si>
    <t>Seguimiento Política Pública de las Familias</t>
  </si>
  <si>
    <t>Oficina Asesora de Planeación- Dirección de Mejoramiento de Barrios</t>
  </si>
  <si>
    <t xml:space="preserve">Sesión Ordinaria JAL ENGATIVÁ </t>
  </si>
  <si>
    <t>JAL ENGATIVÁ</t>
  </si>
  <si>
    <t>POR DEMANDA</t>
  </si>
  <si>
    <t>EDILES ENGATIVÁ</t>
  </si>
  <si>
    <t xml:space="preserve">EMERGENCIA  ESTRUCTURAL  DE CASAS DEL BLOQUE 4 DE BACHUE II </t>
  </si>
  <si>
    <t>DIRECCIÓN DE REASENTAMIENTOS</t>
  </si>
  <si>
    <t xml:space="preserve">MESA INDÍGENA DE VÍCTIMAS </t>
  </si>
  <si>
    <t xml:space="preserve">SDHT, CVP, IDIGER, PERSONERÍA </t>
  </si>
  <si>
    <t xml:space="preserve">LIDERES INDÍGENAS </t>
  </si>
  <si>
    <t>BORRADOR DECRETO DE ACCESO A VIVIENDA CON ENFOQUE DIFERENCIAL ÉTNICO PARA LAS COMUNIDADES INDÍGENAS, ESTABLECER RUTAS PARA LA ADQUISICIÓN DE VIVIENDA CON LAS DE LA SDHT, CONCERTACIÓN DE MESA TÉCNICA</t>
  </si>
  <si>
    <t>DIRECCIÓN DE REASENTAMIENTOS_APOYA OAP</t>
  </si>
  <si>
    <t>JAC Juan Rey</t>
  </si>
  <si>
    <t>Barrial</t>
  </si>
  <si>
    <t>Equipos Técnicos SDHT - CVP</t>
  </si>
  <si>
    <t>N.A.</t>
  </si>
  <si>
    <t>Se atendió solicitud en abril de la JAC Juan Rey.</t>
  </si>
  <si>
    <t>Comité Distrital de Justicia Transicional (CDJT)</t>
  </si>
  <si>
    <t>Oficina de la Alta Consejería de Paz, Víctimas y Reconciliación (Secretaria Técnica)</t>
  </si>
  <si>
    <t>Cuatrimestral</t>
  </si>
  <si>
    <t>Alcaldesa mayor, pares institucionales, delegados de Mesa para la Participación Efectiva para las Víctimas</t>
  </si>
  <si>
    <t>Seguimiento Política Pública de Víctimas, Plan de Acción Dsitrital</t>
  </si>
  <si>
    <t>Dirección General, Oficina Asesora de Planeación, Dirección de Reasentamientos</t>
  </si>
  <si>
    <t>27 de abril</t>
  </si>
  <si>
    <t>Subcomité Temático de Sistemas de Información </t>
  </si>
  <si>
    <t>Pares institucionales, delegados de Mesa para la Participación Efectiva para las Víctimas</t>
  </si>
  <si>
    <t>Seguimiento a plataforma y reporte de información PAD</t>
  </si>
  <si>
    <t>Oficina TIC-CVP</t>
  </si>
  <si>
    <t>21 de abril.</t>
  </si>
  <si>
    <t>Subcomité Temático de Atención y Asistencia:</t>
  </si>
  <si>
    <t>Oficina Asesora de Planeación</t>
  </si>
  <si>
    <t>24 de abril</t>
  </si>
  <si>
    <t>Reunión líderes comunales, Fundación Catalina Muñoz y Alcaldía Local de Ciudad Bolívar proyecto “construyendo sueños” familias del barrio Bella Flor</t>
  </si>
  <si>
    <t>LÍDERES Y ACTORES COMUNITARIOS BARRIO BELLA FLOR-FUNDACIÓN CATALINA MUÑOZ Y ALCALDÍA LOCAL DE CIUDAD BOLÍVAR</t>
  </si>
  <si>
    <t>ALCANCE, METAS A CORTO-MEDIANO Y LARGO PLAZO PROYECTO CONSTRUYENDO SUEÑOS</t>
  </si>
  <si>
    <t xml:space="preserve">Espacio de diálogo mecanismo de titulación comunidad desarrollo Potosí
</t>
  </si>
  <si>
    <t>LÍDERES Y ACTORES COMUNITARIOS BARRIO POTOSÍ</t>
  </si>
  <si>
    <t>PRESENTACIÓN DE  SERVICIO Y ACOMPAÑAMIENTO DEL PROGRAMA DE TITULACIÓN DE PREDIOS.</t>
  </si>
  <si>
    <t>Asamblea de copropietarios Arboleda Santa teresita</t>
  </si>
  <si>
    <t>RESIDENTES URBANIZACIÓN ARBOLEDA SANTA TERESITA</t>
  </si>
  <si>
    <t>Mesa de trabajo mecanismo de titulación proceso de pertenencia</t>
  </si>
  <si>
    <t>LÍDERES Y ACTORES COMUNITARIOS BARRIO PERPETUO SOCORRO</t>
  </si>
  <si>
    <t>Recorrido territorial barrio Lomas-Pijaos</t>
  </si>
  <si>
    <t>LÍDERES Y ACTORES COMUNITARIOS BARRIO LOMAS-PIJAOS</t>
  </si>
  <si>
    <t>SOCIALIZACIÓN MODIFICACION PLANO URBANÍSTICO ENTREGA DE ZONAS DE CESIÓN</t>
  </si>
  <si>
    <t>Espacio de diálogo comunidad Tanque Laguna</t>
  </si>
  <si>
    <t>LÍDERES Y ACTORES COMUNITARIOS BARRIO TANQUE LAGUNA</t>
  </si>
  <si>
    <t>Reunión concejo de administración Arboleda Santa Teresita</t>
  </si>
  <si>
    <t>SEMANAL</t>
  </si>
  <si>
    <t>CONCEJO DE ADMINISTRACIÓN RESIDENTES URBANIZACIÓN ARBOLEDA SANTA TERESITA</t>
  </si>
  <si>
    <t>AVANCES Y SEGUIMIENTO A LOCATIVAS</t>
  </si>
  <si>
    <t>Feria de servicios "Contigo en tu Barrio"</t>
  </si>
  <si>
    <t>CAJA DE LA VIVIENDA POPULAR- IDPAC</t>
  </si>
  <si>
    <t>EN EL MARCO DE UN PACTO FIRMADO</t>
  </si>
  <si>
    <t>LÍDERES Y ACTORES COMUNITARIOS, ICBF,SECRETARÍA DE INTEGRACIÓN SOCIAL, SECRETARÍA DE LA MUJER, SECRETARÍA DE SALUD, SECRETARÍA DE SEGURIDAD, CONVIVENCIA Y JUSTICIA, CAJA DE LA VIVIENDA POPULAR, IDPAC, ORGANIZACIONES COMUNITARIAS</t>
  </si>
  <si>
    <t>OFERTA DE SERVICIOS DISTRITALES</t>
  </si>
  <si>
    <t>DIRECCIÓN DE MEJORAMIENTO DE BARRIOS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</si>
</sst>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m/yyyy"/>
  </numFmts>
  <fonts count="17">
    <font>
      <sz val="11"/>
      <color rgb="FF000000"/>
      <name val="Calibri"/>
      <scheme val="minor"/>
    </font>
    <font>
      <sz val="11"/>
      <color theme="1"/>
      <name val="Calibri"/>
    </font>
    <font>
      <sz val="11"/>
      <name val="Calibri"/>
    </font>
    <font>
      <b/>
      <sz val="22"/>
      <color theme="1"/>
      <name val="Calibri"/>
    </font>
    <font>
      <b/>
      <sz val="11"/>
      <color theme="1"/>
      <name val="Calibri"/>
    </font>
    <font>
      <b/>
      <u/>
      <sz val="11"/>
      <color theme="1"/>
      <name val="Calibri"/>
    </font>
    <font>
      <u/>
      <sz val="11"/>
      <color theme="10"/>
      <name val="Calibri"/>
    </font>
    <font>
      <sz val="11"/>
      <color rgb="FF000000"/>
      <name val="Calibri"/>
    </font>
    <font>
      <sz val="11"/>
      <color rgb="FF000000"/>
      <name val="Docs-Calibri"/>
    </font>
    <font>
      <b/>
      <sz val="11"/>
      <color rgb="FF000000"/>
      <name val="Calibri"/>
    </font>
    <font>
      <sz val="11"/>
      <color rgb="FFFF0000"/>
      <name val="Calibri"/>
    </font>
    <font>
      <u/>
      <sz val="11"/>
      <color theme="1"/>
      <name val="Calibri"/>
    </font>
    <font>
      <sz val="11"/>
      <color theme="1"/>
      <name val="Calibri"/>
      <family val="2"/>
    </font>
    <font>
      <sz val="12"/>
      <color rgb="FF000000"/>
      <name val="Arial"/>
      <family val="2"/>
    </font>
    <font>
      <sz val="11"/>
      <color rgb="FF000000"/>
      <name val="Calibri"/>
      <scheme val="minor"/>
    </font>
    <font>
      <sz val="10"/>
      <color rgb="FF000000"/>
      <name val="Calibri"/>
    </font>
    <font>
      <sz val="11"/>
      <color rgb="FF00000A"/>
      <name val="Calibri"/>
    </font>
  </fonts>
  <fills count="14">
    <fill>
      <patternFill patternType="none"/>
    </fill>
    <fill>
      <patternFill patternType="gray125"/>
    </fill>
    <fill>
      <patternFill patternType="solid">
        <fgColor rgb="FFBDD6EE"/>
        <bgColor rgb="FFBDD6EE"/>
      </patternFill>
    </fill>
    <fill>
      <patternFill patternType="solid">
        <fgColor theme="0"/>
        <bgColor theme="0"/>
      </patternFill>
    </fill>
    <fill>
      <patternFill patternType="solid">
        <fgColor rgb="FFFFFFFF"/>
        <bgColor rgb="FFFFFFFF"/>
      </patternFill>
    </fill>
    <fill>
      <patternFill patternType="solid">
        <fgColor rgb="FFDEEAF6"/>
        <bgColor rgb="FFDEEAF6"/>
      </patternFill>
    </fill>
    <fill>
      <patternFill patternType="solid">
        <fgColor theme="0"/>
        <bgColor rgb="FFFFFF00"/>
      </patternFill>
    </fill>
    <fill>
      <patternFill patternType="solid">
        <fgColor theme="4" tint="0.59999389629810485"/>
        <bgColor indexed="64"/>
      </patternFill>
    </fill>
    <fill>
      <patternFill patternType="solid">
        <fgColor theme="4" tint="0.59999389629810485"/>
        <bgColor rgb="FFBDD6EE"/>
      </patternFill>
    </fill>
    <fill>
      <patternFill patternType="solid">
        <fgColor theme="4" tint="0.59999389629810485"/>
        <bgColor rgb="FF9FC5E8"/>
      </patternFill>
    </fill>
    <fill>
      <patternFill patternType="solid">
        <fgColor theme="4" tint="0.59999389629810485"/>
        <bgColor rgb="FFD9EAD3"/>
      </patternFill>
    </fill>
    <fill>
      <patternFill patternType="solid">
        <fgColor theme="4" tint="0.59999389629810485"/>
        <bgColor rgb="FFE2EFD9"/>
      </patternFill>
    </fill>
    <fill>
      <patternFill patternType="solid">
        <fgColor theme="4" tint="0.59999389629810485"/>
        <bgColor rgb="FFFEF2CB"/>
      </patternFill>
    </fill>
    <fill>
      <patternFill patternType="solid">
        <fgColor theme="4" tint="0.59999389629810485"/>
        <bgColor rgb="FFCFE2F3"/>
      </patternFill>
    </fill>
  </fills>
  <borders count="46">
    <border>
      <left/>
      <right/>
      <top/>
      <bottom/>
      <diagonal/>
    </border>
    <border>
      <left/>
      <right/>
      <top/>
      <bottom style="medium">
        <color rgb="FF000000"/>
      </bottom>
      <diagonal/>
    </border>
    <border>
      <left/>
      <right/>
      <top/>
      <bottom style="medium">
        <color rgb="FF000000"/>
      </bottom>
      <diagonal/>
    </border>
    <border>
      <left/>
      <right/>
      <top/>
      <bottom style="medium">
        <color rgb="FF000000"/>
      </bottom>
      <diagonal/>
    </border>
    <border>
      <left style="medium">
        <color rgb="FF000000"/>
      </left>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style="medium">
        <color rgb="FF000000"/>
      </right>
      <top/>
      <bottom/>
      <diagonal/>
    </border>
    <border>
      <left style="thin">
        <color rgb="FF000000"/>
      </left>
      <right style="thin">
        <color rgb="FF000000"/>
      </right>
      <top style="thin">
        <color rgb="FF000000"/>
      </top>
      <bottom style="thin">
        <color rgb="FF000000"/>
      </bottom>
      <diagonal/>
    </border>
    <border>
      <left/>
      <right/>
      <top/>
      <bottom/>
      <diagonal/>
    </border>
    <border>
      <left style="medium">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style="medium">
        <color rgb="FF000000"/>
      </top>
      <bottom style="medium">
        <color rgb="FF000000"/>
      </bottom>
      <diagonal/>
    </border>
    <border>
      <left/>
      <right style="thin">
        <color rgb="FF000000"/>
      </right>
      <top/>
      <bottom/>
      <diagonal/>
    </border>
    <border>
      <left style="medium">
        <color rgb="FF000000"/>
      </left>
      <right/>
      <top style="thin">
        <color rgb="FF000000"/>
      </top>
      <bottom style="thin">
        <color rgb="FF000000"/>
      </bottom>
      <diagonal/>
    </border>
    <border>
      <left style="medium">
        <color rgb="FF000000"/>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style="medium">
        <color rgb="FF000000"/>
      </right>
      <top/>
      <bottom style="thin">
        <color rgb="FF000000"/>
      </bottom>
      <diagonal/>
    </border>
    <border>
      <left style="thin">
        <color rgb="FF000000"/>
      </left>
      <right/>
      <top style="medium">
        <color rgb="FF000000"/>
      </top>
      <bottom/>
      <diagonal/>
    </border>
    <border>
      <left style="thin">
        <color indexed="64"/>
      </left>
      <right style="thin">
        <color indexed="64"/>
      </right>
      <top/>
      <bottom/>
      <diagonal/>
    </border>
  </borders>
  <cellStyleXfs count="2">
    <xf numFmtId="0" fontId="0" fillId="0" borderId="0"/>
    <xf numFmtId="0" fontId="14" fillId="0" borderId="13"/>
  </cellStyleXfs>
  <cellXfs count="154">
    <xf numFmtId="0" fontId="0" fillId="0" borderId="0" xfId="0"/>
    <xf numFmtId="0" fontId="1" fillId="0" borderId="0" xfId="0" applyFont="1" applyAlignment="1">
      <alignment horizontal="center" vertical="center"/>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6" fillId="0" borderId="0" xfId="0" applyFont="1" applyAlignment="1">
      <alignment horizontal="center" vertical="center"/>
    </xf>
    <xf numFmtId="1" fontId="1" fillId="3" borderId="12" xfId="0" applyNumberFormat="1" applyFont="1" applyFill="1" applyBorder="1" applyAlignment="1">
      <alignment horizontal="center" vertical="center" wrapText="1"/>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7" fillId="0" borderId="12" xfId="0" applyFont="1" applyBorder="1" applyAlignment="1">
      <alignment horizontal="center" vertical="center" wrapText="1"/>
    </xf>
    <xf numFmtId="1" fontId="1" fillId="3" borderId="15" xfId="0" applyNumberFormat="1" applyFont="1" applyFill="1" applyBorder="1" applyAlignment="1">
      <alignment horizontal="center" vertical="center" wrapText="1"/>
    </xf>
    <xf numFmtId="1" fontId="1" fillId="3" borderId="8" xfId="0" applyNumberFormat="1" applyFont="1" applyFill="1" applyBorder="1" applyAlignment="1">
      <alignment horizontal="center" vertical="center" wrapText="1"/>
    </xf>
    <xf numFmtId="1" fontId="1" fillId="3" borderId="10" xfId="0" applyNumberFormat="1" applyFont="1" applyFill="1" applyBorder="1" applyAlignment="1">
      <alignment horizontal="center" vertical="center" wrapText="1"/>
    </xf>
    <xf numFmtId="1" fontId="1" fillId="3" borderId="9" xfId="0" applyNumberFormat="1" applyFont="1" applyFill="1" applyBorder="1" applyAlignment="1">
      <alignment horizontal="center" vertical="center" wrapText="1"/>
    </xf>
    <xf numFmtId="0" fontId="1" fillId="3" borderId="17" xfId="0" applyFont="1" applyFill="1" applyBorder="1" applyAlignment="1">
      <alignment horizontal="center" vertical="center" wrapText="1"/>
    </xf>
    <xf numFmtId="0" fontId="4" fillId="0" borderId="12" xfId="0" applyFont="1" applyBorder="1" applyAlignment="1">
      <alignment horizontal="center" vertical="center" wrapText="1"/>
    </xf>
    <xf numFmtId="0" fontId="1" fillId="0" borderId="18" xfId="0" applyFont="1" applyBorder="1" applyAlignment="1">
      <alignment horizontal="left" vertical="center" wrapText="1"/>
    </xf>
    <xf numFmtId="0" fontId="1" fillId="0" borderId="12" xfId="0" applyFont="1" applyBorder="1" applyAlignment="1">
      <alignment horizontal="center" vertical="center" wrapText="1"/>
    </xf>
    <xf numFmtId="0" fontId="1" fillId="0" borderId="12" xfId="0" applyFont="1" applyBorder="1" applyAlignment="1">
      <alignment vertical="center" wrapText="1"/>
    </xf>
    <xf numFmtId="1" fontId="1" fillId="0" borderId="12" xfId="0" applyNumberFormat="1" applyFont="1" applyBorder="1" applyAlignment="1">
      <alignment horizontal="center" vertical="center" wrapText="1"/>
    </xf>
    <xf numFmtId="0" fontId="7" fillId="3" borderId="12" xfId="0" applyFont="1" applyFill="1" applyBorder="1" applyAlignment="1">
      <alignment horizontal="center" vertical="center" wrapText="1"/>
    </xf>
    <xf numFmtId="1" fontId="1" fillId="0" borderId="19" xfId="0" applyNumberFormat="1" applyFont="1" applyBorder="1" applyAlignment="1">
      <alignment horizontal="center" vertical="center" wrapText="1"/>
    </xf>
    <xf numFmtId="0" fontId="1" fillId="0" borderId="20" xfId="0" applyFont="1" applyBorder="1" applyAlignment="1">
      <alignment horizontal="center" vertical="center"/>
    </xf>
    <xf numFmtId="0" fontId="1" fillId="0" borderId="12" xfId="0" applyFont="1" applyBorder="1" applyAlignment="1">
      <alignment vertical="center"/>
    </xf>
    <xf numFmtId="0" fontId="1" fillId="3" borderId="13"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1" fillId="0" borderId="12" xfId="0" applyFont="1" applyBorder="1" applyAlignment="1">
      <alignment horizontal="left" vertical="center" wrapText="1"/>
    </xf>
    <xf numFmtId="0" fontId="1" fillId="3" borderId="12" xfId="0" applyFont="1" applyFill="1" applyBorder="1" applyAlignment="1">
      <alignment vertical="center" wrapText="1"/>
    </xf>
    <xf numFmtId="1" fontId="1" fillId="3" borderId="12" xfId="0" applyNumberFormat="1" applyFont="1" applyFill="1" applyBorder="1" applyAlignment="1">
      <alignment horizontal="center" vertical="top" wrapText="1"/>
    </xf>
    <xf numFmtId="0" fontId="8" fillId="4" borderId="0" xfId="0" applyFont="1" applyFill="1" applyAlignment="1">
      <alignment horizontal="center" vertical="center" wrapText="1"/>
    </xf>
    <xf numFmtId="1" fontId="1" fillId="3" borderId="7" xfId="0" applyNumberFormat="1" applyFont="1" applyFill="1" applyBorder="1" applyAlignment="1">
      <alignment horizontal="center" vertical="center" wrapText="1"/>
    </xf>
    <xf numFmtId="0" fontId="1" fillId="3" borderId="14" xfId="0" applyFont="1" applyFill="1" applyBorder="1" applyAlignment="1">
      <alignment horizontal="center" vertical="center"/>
    </xf>
    <xf numFmtId="0" fontId="1" fillId="3" borderId="7" xfId="0" applyFont="1" applyFill="1" applyBorder="1" applyAlignment="1">
      <alignment horizontal="center" vertical="center" wrapText="1"/>
    </xf>
    <xf numFmtId="0" fontId="1" fillId="3" borderId="8" xfId="0" applyFont="1" applyFill="1" applyBorder="1" applyAlignment="1">
      <alignment horizontal="center" vertical="center" wrapText="1"/>
    </xf>
    <xf numFmtId="1" fontId="1" fillId="3" borderId="13" xfId="0" applyNumberFormat="1" applyFont="1" applyFill="1" applyBorder="1" applyAlignment="1">
      <alignment horizontal="center" vertical="center" wrapText="1"/>
    </xf>
    <xf numFmtId="1" fontId="1" fillId="3" borderId="21" xfId="0" applyNumberFormat="1" applyFont="1" applyFill="1" applyBorder="1" applyAlignment="1">
      <alignment horizontal="center" vertical="center" wrapText="1"/>
    </xf>
    <xf numFmtId="0" fontId="1" fillId="3" borderId="12" xfId="0" applyFont="1" applyFill="1" applyBorder="1" applyAlignment="1">
      <alignment horizontal="center" vertical="center"/>
    </xf>
    <xf numFmtId="1" fontId="1" fillId="3" borderId="12" xfId="0" applyNumberFormat="1" applyFont="1" applyFill="1" applyBorder="1" applyAlignment="1">
      <alignment horizontal="center" vertical="center"/>
    </xf>
    <xf numFmtId="1" fontId="1" fillId="3" borderId="21" xfId="0" applyNumberFormat="1" applyFont="1" applyFill="1" applyBorder="1" applyAlignment="1">
      <alignment horizontal="center" vertical="center"/>
    </xf>
    <xf numFmtId="0" fontId="1" fillId="3" borderId="22" xfId="0" applyFont="1" applyFill="1" applyBorder="1" applyAlignment="1">
      <alignment horizontal="center" vertical="center"/>
    </xf>
    <xf numFmtId="0" fontId="1" fillId="0" borderId="12" xfId="0" applyFont="1" applyBorder="1" applyAlignment="1">
      <alignment horizontal="center" vertical="center"/>
    </xf>
    <xf numFmtId="0" fontId="1" fillId="3" borderId="23" xfId="0" applyFont="1" applyFill="1" applyBorder="1" applyAlignment="1">
      <alignment horizontal="center" vertical="center" wrapText="1"/>
    </xf>
    <xf numFmtId="0" fontId="1" fillId="3" borderId="24" xfId="0" applyFont="1" applyFill="1" applyBorder="1" applyAlignment="1">
      <alignment horizontal="center" vertical="center" wrapText="1"/>
    </xf>
    <xf numFmtId="0" fontId="1" fillId="3" borderId="25" xfId="0" applyFont="1" applyFill="1" applyBorder="1" applyAlignment="1">
      <alignment horizontal="center" vertical="center" wrapText="1"/>
    </xf>
    <xf numFmtId="0" fontId="7" fillId="3" borderId="26" xfId="0" applyFont="1" applyFill="1" applyBorder="1" applyAlignment="1">
      <alignment horizontal="center" vertical="center" wrapText="1"/>
    </xf>
    <xf numFmtId="0" fontId="1" fillId="3" borderId="27" xfId="0" applyFont="1" applyFill="1" applyBorder="1" applyAlignment="1">
      <alignment horizontal="center" vertical="center"/>
    </xf>
    <xf numFmtId="0" fontId="1" fillId="3" borderId="27" xfId="0" applyFont="1" applyFill="1" applyBorder="1" applyAlignment="1">
      <alignment horizontal="center" vertical="center" wrapText="1"/>
    </xf>
    <xf numFmtId="1" fontId="1" fillId="3" borderId="27" xfId="0" applyNumberFormat="1" applyFont="1" applyFill="1" applyBorder="1" applyAlignment="1">
      <alignment horizontal="center" vertical="center" wrapText="1"/>
    </xf>
    <xf numFmtId="0" fontId="7" fillId="3" borderId="27" xfId="0" applyFont="1" applyFill="1" applyBorder="1" applyAlignment="1">
      <alignment horizontal="center" vertical="center" wrapText="1"/>
    </xf>
    <xf numFmtId="0" fontId="1" fillId="3" borderId="28" xfId="0" applyFont="1" applyFill="1" applyBorder="1" applyAlignment="1">
      <alignment horizontal="center" vertical="center" wrapText="1"/>
    </xf>
    <xf numFmtId="1" fontId="1" fillId="0" borderId="0" xfId="0" applyNumberFormat="1" applyFont="1" applyAlignment="1">
      <alignment horizontal="center" vertical="center"/>
    </xf>
    <xf numFmtId="1" fontId="1" fillId="3" borderId="13" xfId="0" applyNumberFormat="1" applyFont="1" applyFill="1" applyBorder="1" applyAlignment="1">
      <alignment horizontal="center" vertical="center"/>
    </xf>
    <xf numFmtId="0" fontId="9" fillId="2" borderId="29" xfId="0" applyFont="1" applyFill="1" applyBorder="1" applyAlignment="1">
      <alignment horizontal="center" vertical="center" wrapText="1"/>
    </xf>
    <xf numFmtId="0" fontId="9" fillId="2" borderId="30" xfId="0" applyFont="1" applyFill="1" applyBorder="1" applyAlignment="1">
      <alignment horizontal="center" vertical="center" wrapText="1"/>
    </xf>
    <xf numFmtId="0" fontId="9" fillId="2" borderId="31" xfId="0" applyFont="1" applyFill="1" applyBorder="1" applyAlignment="1">
      <alignment horizontal="center" vertical="center" wrapText="1"/>
    </xf>
    <xf numFmtId="0" fontId="7" fillId="5" borderId="32" xfId="0" applyFont="1" applyFill="1" applyBorder="1" applyAlignment="1">
      <alignment horizontal="center" vertical="center" wrapText="1"/>
    </xf>
    <xf numFmtId="0" fontId="7" fillId="2" borderId="12" xfId="0" applyFont="1" applyFill="1" applyBorder="1" applyAlignment="1">
      <alignment horizontal="center" vertical="center"/>
    </xf>
    <xf numFmtId="0" fontId="7" fillId="5" borderId="14"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5" borderId="12" xfId="0" applyFont="1" applyFill="1" applyBorder="1" applyAlignment="1">
      <alignment horizontal="center" vertical="center" wrapText="1"/>
    </xf>
    <xf numFmtId="0" fontId="9" fillId="2" borderId="33" xfId="0" applyFont="1" applyFill="1" applyBorder="1" applyAlignment="1">
      <alignment horizontal="center" vertical="center" wrapText="1"/>
    </xf>
    <xf numFmtId="0" fontId="7" fillId="5" borderId="23" xfId="0" applyFont="1" applyFill="1" applyBorder="1" applyAlignment="1">
      <alignment horizontal="center" vertical="center" wrapText="1"/>
    </xf>
    <xf numFmtId="0" fontId="7" fillId="5" borderId="24" xfId="0" applyFont="1" applyFill="1" applyBorder="1" applyAlignment="1">
      <alignment horizontal="center" vertical="center" wrapText="1"/>
    </xf>
    <xf numFmtId="0" fontId="7" fillId="2" borderId="23" xfId="0" applyFont="1" applyFill="1" applyBorder="1" applyAlignment="1">
      <alignment horizontal="center" vertical="center"/>
    </xf>
    <xf numFmtId="0" fontId="7" fillId="5" borderId="15" xfId="0" applyFont="1" applyFill="1" applyBorder="1" applyAlignment="1">
      <alignment horizontal="center" vertical="center" wrapText="1"/>
    </xf>
    <xf numFmtId="0" fontId="7" fillId="5" borderId="22" xfId="0" applyFont="1" applyFill="1" applyBorder="1" applyAlignment="1">
      <alignment horizontal="center" vertical="center" wrapText="1"/>
    </xf>
    <xf numFmtId="0" fontId="7" fillId="5" borderId="8" xfId="0" applyFont="1" applyFill="1" applyBorder="1" applyAlignment="1">
      <alignment horizontal="center" vertical="center" wrapText="1"/>
    </xf>
    <xf numFmtId="0" fontId="7" fillId="5" borderId="9" xfId="0" applyFont="1" applyFill="1" applyBorder="1" applyAlignment="1">
      <alignment horizontal="center" vertical="center" wrapText="1"/>
    </xf>
    <xf numFmtId="0" fontId="7" fillId="0" borderId="0" xfId="0" applyFont="1"/>
    <xf numFmtId="0" fontId="7" fillId="5" borderId="34" xfId="0" applyFont="1" applyFill="1" applyBorder="1" applyAlignment="1">
      <alignment horizontal="center" vertical="center" wrapText="1"/>
    </xf>
    <xf numFmtId="1" fontId="12" fillId="3" borderId="8" xfId="0" applyNumberFormat="1"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9" xfId="0" applyFont="1" applyFill="1" applyBorder="1" applyAlignment="1">
      <alignment horizontal="center" vertical="center" wrapText="1"/>
    </xf>
    <xf numFmtId="1" fontId="12" fillId="3" borderId="12" xfId="0" applyNumberFormat="1"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5" xfId="0" applyFont="1" applyFill="1" applyBorder="1" applyAlignment="1">
      <alignment horizontal="center" vertical="center" wrapText="1"/>
    </xf>
    <xf numFmtId="1" fontId="12" fillId="3" borderId="15" xfId="0" applyNumberFormat="1" applyFont="1" applyFill="1" applyBorder="1" applyAlignment="1">
      <alignment horizontal="center" vertical="center" wrapText="1"/>
    </xf>
    <xf numFmtId="0" fontId="12" fillId="0" borderId="12" xfId="0" applyFont="1" applyBorder="1" applyAlignment="1">
      <alignment horizontal="center" vertical="center" wrapText="1"/>
    </xf>
    <xf numFmtId="1" fontId="12" fillId="0" borderId="12" xfId="0" applyNumberFormat="1" applyFont="1" applyBorder="1" applyAlignment="1">
      <alignment horizontal="center" vertical="center" wrapText="1"/>
    </xf>
    <xf numFmtId="0" fontId="12" fillId="6" borderId="12" xfId="0" applyFont="1" applyFill="1" applyBorder="1" applyAlignment="1">
      <alignment horizontal="center" vertical="center" wrapText="1"/>
    </xf>
    <xf numFmtId="0" fontId="13" fillId="0" borderId="0" xfId="0" applyFont="1" applyAlignment="1">
      <alignment horizontal="justify" vertical="center"/>
    </xf>
    <xf numFmtId="0" fontId="1" fillId="2" borderId="1" xfId="0" applyFont="1" applyFill="1" applyBorder="1" applyAlignment="1">
      <alignment horizontal="center" vertical="center" wrapText="1"/>
    </xf>
    <xf numFmtId="0" fontId="2" fillId="0" borderId="2" xfId="0" applyFont="1" applyBorder="1"/>
    <xf numFmtId="0" fontId="2" fillId="0" borderId="3" xfId="0" applyFont="1" applyBorder="1"/>
    <xf numFmtId="0" fontId="9" fillId="2" borderId="29" xfId="1" applyFont="1" applyFill="1" applyBorder="1" applyAlignment="1">
      <alignment horizontal="center" vertical="center" wrapText="1"/>
    </xf>
    <xf numFmtId="0" fontId="9" fillId="2" borderId="30" xfId="1" applyFont="1" applyFill="1" applyBorder="1" applyAlignment="1">
      <alignment horizontal="center" vertical="center" wrapText="1"/>
    </xf>
    <xf numFmtId="0" fontId="9" fillId="2" borderId="31"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14" fillId="0" borderId="13" xfId="1"/>
    <xf numFmtId="0" fontId="7" fillId="5" borderId="32" xfId="1" applyFont="1" applyFill="1" applyBorder="1" applyAlignment="1">
      <alignment horizontal="center" vertical="center" wrapText="1"/>
    </xf>
    <xf numFmtId="0" fontId="7" fillId="5" borderId="12" xfId="1" applyFont="1" applyFill="1" applyBorder="1" applyAlignment="1">
      <alignment horizontal="center" vertical="top" wrapText="1"/>
    </xf>
    <xf numFmtId="0" fontId="7" fillId="5" borderId="23" xfId="1" applyFont="1" applyFill="1" applyBorder="1" applyAlignment="1">
      <alignment horizontal="center" vertical="top" wrapText="1"/>
    </xf>
    <xf numFmtId="0" fontId="7" fillId="5" borderId="19" xfId="1" applyFont="1" applyFill="1" applyBorder="1" applyAlignment="1">
      <alignment horizontal="center" vertical="top" wrapText="1"/>
    </xf>
    <xf numFmtId="164" fontId="7" fillId="2" borderId="24" xfId="1" applyNumberFormat="1" applyFont="1" applyFill="1" applyBorder="1" applyAlignment="1">
      <alignment horizontal="center" vertical="center"/>
    </xf>
    <xf numFmtId="0" fontId="7" fillId="2" borderId="12" xfId="1" applyFont="1" applyFill="1" applyBorder="1" applyAlignment="1">
      <alignment horizontal="center" vertical="center"/>
    </xf>
    <xf numFmtId="0" fontId="7" fillId="5" borderId="14" xfId="1" applyFont="1" applyFill="1" applyBorder="1" applyAlignment="1">
      <alignment horizontal="center" vertical="center" wrapText="1"/>
    </xf>
    <xf numFmtId="164" fontId="7" fillId="2" borderId="12" xfId="1" applyNumberFormat="1" applyFont="1" applyFill="1" applyBorder="1" applyAlignment="1">
      <alignment horizontal="center" vertical="center"/>
    </xf>
    <xf numFmtId="0" fontId="7" fillId="5" borderId="24" xfId="1" applyFont="1" applyFill="1" applyBorder="1" applyAlignment="1">
      <alignment horizontal="center" vertical="top" wrapText="1"/>
    </xf>
    <xf numFmtId="17" fontId="7" fillId="2" borderId="19" xfId="1" applyNumberFormat="1" applyFont="1" applyFill="1" applyBorder="1" applyAlignment="1">
      <alignment horizontal="center" vertical="center" wrapText="1"/>
    </xf>
    <xf numFmtId="0" fontId="7" fillId="2" borderId="12" xfId="1" applyFont="1" applyFill="1" applyBorder="1" applyAlignment="1">
      <alignment horizontal="center" vertical="center" wrapText="1"/>
    </xf>
    <xf numFmtId="0" fontId="15" fillId="5" borderId="12" xfId="1" applyFont="1" applyFill="1" applyBorder="1" applyAlignment="1">
      <alignment horizontal="center" vertical="top" wrapText="1"/>
    </xf>
    <xf numFmtId="164" fontId="7" fillId="2" borderId="24" xfId="1" applyNumberFormat="1" applyFont="1" applyFill="1" applyBorder="1" applyAlignment="1">
      <alignment horizontal="center" vertical="center" wrapText="1"/>
    </xf>
    <xf numFmtId="0" fontId="7" fillId="5" borderId="8" xfId="1" applyFont="1" applyFill="1" applyBorder="1" applyAlignment="1">
      <alignment horizontal="center" vertical="top" wrapText="1"/>
    </xf>
    <xf numFmtId="0" fontId="7" fillId="5" borderId="9" xfId="1" applyFont="1" applyFill="1" applyBorder="1" applyAlignment="1">
      <alignment horizontal="center" vertical="top" wrapText="1"/>
    </xf>
    <xf numFmtId="164" fontId="7" fillId="2" borderId="19" xfId="1" applyNumberFormat="1" applyFont="1" applyFill="1" applyBorder="1" applyAlignment="1">
      <alignment horizontal="center" vertical="center" wrapText="1"/>
    </xf>
    <xf numFmtId="164" fontId="7" fillId="2" borderId="12" xfId="1" applyNumberFormat="1" applyFont="1" applyFill="1" applyBorder="1" applyAlignment="1">
      <alignment horizontal="center" vertical="center" wrapText="1"/>
    </xf>
    <xf numFmtId="164" fontId="7" fillId="2" borderId="19" xfId="1" applyNumberFormat="1" applyFont="1" applyFill="1" applyBorder="1" applyAlignment="1">
      <alignment horizontal="center" vertical="center"/>
    </xf>
    <xf numFmtId="0" fontId="7" fillId="5" borderId="13" xfId="1" applyFont="1" applyFill="1" applyBorder="1" applyAlignment="1">
      <alignment horizontal="center" vertical="top"/>
    </xf>
    <xf numFmtId="0" fontId="7" fillId="2" borderId="19" xfId="1" applyFont="1" applyFill="1" applyBorder="1" applyAlignment="1">
      <alignment horizontal="center" vertical="center"/>
    </xf>
    <xf numFmtId="0" fontId="7" fillId="5" borderId="35" xfId="1" applyFont="1" applyFill="1" applyBorder="1" applyAlignment="1">
      <alignment horizontal="center" vertical="center" wrapText="1"/>
    </xf>
    <xf numFmtId="0" fontId="7" fillId="5" borderId="20" xfId="1" applyFont="1" applyFill="1" applyBorder="1" applyAlignment="1">
      <alignment horizontal="center" vertical="top" wrapText="1"/>
    </xf>
    <xf numFmtId="0" fontId="7" fillId="5" borderId="36" xfId="1" applyFont="1" applyFill="1" applyBorder="1" applyAlignment="1">
      <alignment horizontal="center" vertical="center" wrapText="1"/>
    </xf>
    <xf numFmtId="0" fontId="16" fillId="5" borderId="12" xfId="1" applyFont="1" applyFill="1" applyBorder="1" applyAlignment="1">
      <alignment horizontal="center" vertical="top" wrapText="1"/>
    </xf>
    <xf numFmtId="164" fontId="7" fillId="2" borderId="23" xfId="1" applyNumberFormat="1" applyFont="1" applyFill="1" applyBorder="1" applyAlignment="1">
      <alignment horizontal="center" vertical="center"/>
    </xf>
    <xf numFmtId="0" fontId="7" fillId="2" borderId="19" xfId="1" applyFont="1" applyFill="1" applyBorder="1" applyAlignment="1">
      <alignment vertical="center" wrapText="1"/>
    </xf>
    <xf numFmtId="0" fontId="7" fillId="5" borderId="12" xfId="1" applyFont="1" applyFill="1" applyBorder="1" applyAlignment="1">
      <alignment horizontal="center" vertical="center" wrapText="1"/>
    </xf>
    <xf numFmtId="14" fontId="7" fillId="2" borderId="12" xfId="1" applyNumberFormat="1" applyFont="1" applyFill="1" applyBorder="1" applyAlignment="1">
      <alignment horizontal="center" vertical="center" wrapText="1"/>
    </xf>
    <xf numFmtId="0" fontId="7" fillId="5" borderId="12" xfId="1" applyFont="1" applyFill="1" applyBorder="1" applyAlignment="1">
      <alignment vertical="center" wrapText="1"/>
    </xf>
    <xf numFmtId="0" fontId="7" fillId="2" borderId="12" xfId="1" applyFont="1" applyFill="1" applyBorder="1"/>
    <xf numFmtId="0" fontId="7" fillId="3" borderId="13" xfId="1" applyFont="1" applyFill="1" applyBorder="1"/>
    <xf numFmtId="0" fontId="1" fillId="7" borderId="37" xfId="0" applyFont="1" applyFill="1" applyBorder="1"/>
    <xf numFmtId="0" fontId="1" fillId="3" borderId="32" xfId="0" applyFont="1" applyFill="1" applyBorder="1" applyAlignment="1">
      <alignment horizontal="center" vertical="center" wrapText="1"/>
    </xf>
    <xf numFmtId="0" fontId="4" fillId="8" borderId="37" xfId="0" applyFont="1" applyFill="1" applyBorder="1" applyAlignment="1">
      <alignment horizontal="center" vertical="center" wrapText="1"/>
    </xf>
    <xf numFmtId="0" fontId="4" fillId="2" borderId="37"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4" fillId="2" borderId="34"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2" borderId="40" xfId="0" applyFont="1" applyFill="1" applyBorder="1" applyAlignment="1">
      <alignment horizontal="left" vertical="center" wrapText="1"/>
    </xf>
    <xf numFmtId="0" fontId="2" fillId="0" borderId="41" xfId="0" applyFont="1" applyBorder="1"/>
    <xf numFmtId="0" fontId="2" fillId="0" borderId="42" xfId="0" applyFont="1" applyBorder="1"/>
    <xf numFmtId="0" fontId="1" fillId="3" borderId="43" xfId="0" applyFont="1" applyFill="1" applyBorder="1" applyAlignment="1">
      <alignment horizontal="center" vertical="center" wrapText="1"/>
    </xf>
    <xf numFmtId="0" fontId="2" fillId="0" borderId="13" xfId="0" applyFont="1" applyBorder="1"/>
    <xf numFmtId="1" fontId="1" fillId="3" borderId="23" xfId="0" applyNumberFormat="1" applyFont="1" applyFill="1" applyBorder="1" applyAlignment="1">
      <alignment horizontal="center" vertical="center" wrapText="1"/>
    </xf>
    <xf numFmtId="0" fontId="7" fillId="0" borderId="23" xfId="0" applyFont="1" applyBorder="1" applyAlignment="1">
      <alignment horizontal="center" vertical="center" wrapText="1"/>
    </xf>
    <xf numFmtId="0" fontId="12" fillId="0" borderId="23" xfId="0" applyFont="1" applyBorder="1" applyAlignment="1">
      <alignment horizontal="center" vertical="center" wrapText="1"/>
    </xf>
    <xf numFmtId="1" fontId="12" fillId="0" borderId="23" xfId="0" applyNumberFormat="1" applyFont="1" applyBorder="1" applyAlignment="1">
      <alignment horizontal="center" vertical="center" wrapText="1"/>
    </xf>
    <xf numFmtId="1" fontId="4" fillId="2" borderId="37" xfId="0" applyNumberFormat="1"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45" xfId="0" applyFont="1" applyFill="1" applyBorder="1" applyAlignment="1">
      <alignment horizontal="center" vertical="center" wrapText="1"/>
    </xf>
    <xf numFmtId="0" fontId="4" fillId="9" borderId="7" xfId="0" applyFont="1" applyFill="1" applyBorder="1" applyAlignment="1">
      <alignment horizontal="center" vertical="center" wrapText="1"/>
    </xf>
    <xf numFmtId="0" fontId="4" fillId="9" borderId="38" xfId="0" applyFont="1" applyFill="1" applyBorder="1" applyAlignment="1">
      <alignment horizontal="center" vertical="center" wrapText="1"/>
    </xf>
    <xf numFmtId="0" fontId="2" fillId="7" borderId="13" xfId="0" applyFont="1" applyFill="1" applyBorder="1"/>
    <xf numFmtId="0" fontId="2" fillId="7" borderId="34" xfId="0" applyFont="1" applyFill="1" applyBorder="1"/>
    <xf numFmtId="0" fontId="4" fillId="10" borderId="38" xfId="0" applyFont="1" applyFill="1" applyBorder="1" applyAlignment="1">
      <alignment horizontal="center" vertical="center" wrapText="1"/>
    </xf>
    <xf numFmtId="1" fontId="4" fillId="10" borderId="38" xfId="0" applyNumberFormat="1" applyFont="1" applyFill="1" applyBorder="1" applyAlignment="1">
      <alignment horizontal="center" vertical="center" wrapText="1"/>
    </xf>
    <xf numFmtId="1" fontId="4" fillId="11" borderId="38" xfId="0" applyNumberFormat="1" applyFont="1" applyFill="1" applyBorder="1" applyAlignment="1">
      <alignment horizontal="center" vertical="center" wrapText="1"/>
    </xf>
    <xf numFmtId="1" fontId="4" fillId="9" borderId="38" xfId="0" applyNumberFormat="1" applyFont="1" applyFill="1" applyBorder="1" applyAlignment="1">
      <alignment horizontal="center" vertical="center" wrapText="1"/>
    </xf>
    <xf numFmtId="1" fontId="4" fillId="12" borderId="37" xfId="0" applyNumberFormat="1" applyFont="1" applyFill="1" applyBorder="1" applyAlignment="1">
      <alignment horizontal="center" vertical="center" wrapText="1"/>
    </xf>
    <xf numFmtId="1" fontId="4" fillId="13" borderId="37" xfId="0" applyNumberFormat="1" applyFont="1" applyFill="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177800</xdr:rowOff>
    </xdr:from>
    <xdr:ext cx="3790950" cy="2409825"/>
    <xdr:pic>
      <xdr:nvPicPr>
        <xdr:cNvPr id="2" name="image1.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xfrm>
          <a:off x="0" y="177800"/>
          <a:ext cx="3790950" cy="2409825"/>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1000"/>
  <sheetViews>
    <sheetView tabSelected="1" zoomScale="60" zoomScaleNormal="60" workbookViewId="0">
      <pane xSplit="5" ySplit="3" topLeftCell="F4" activePane="bottomRight" state="frozen"/>
      <selection pane="topRight" activeCell="F1" sqref="F1"/>
      <selection pane="bottomLeft" activeCell="A4" sqref="A4"/>
      <selection pane="bottomRight" activeCell="AQ3" sqref="AQ3"/>
    </sheetView>
  </sheetViews>
  <sheetFormatPr baseColWidth="10" defaultColWidth="14.42578125" defaultRowHeight="15" customHeight="1"/>
  <cols>
    <col min="1" max="1" width="13.7109375" customWidth="1"/>
    <col min="2" max="2" width="26.42578125" customWidth="1"/>
    <col min="3" max="3" width="25.5703125" customWidth="1"/>
    <col min="4" max="4" width="21.42578125" customWidth="1"/>
    <col min="5" max="5" width="30.7109375" customWidth="1"/>
    <col min="6" max="9" width="37.42578125" customWidth="1"/>
    <col min="10" max="10" width="30" customWidth="1"/>
    <col min="11" max="11" width="37.42578125" customWidth="1"/>
    <col min="12" max="12" width="32.85546875" customWidth="1"/>
    <col min="13" max="13" width="19.85546875" customWidth="1"/>
    <col min="14" max="14" width="15.28515625" customWidth="1"/>
    <col min="15" max="15" width="23.85546875" customWidth="1"/>
    <col min="16" max="16" width="141.28515625" customWidth="1"/>
    <col min="17" max="17" width="26.85546875" customWidth="1"/>
    <col min="18" max="18" width="49.85546875" customWidth="1"/>
    <col min="19" max="19" width="16.5703125" customWidth="1"/>
    <col min="20" max="20" width="14.42578125" customWidth="1"/>
    <col min="21" max="21" width="116.42578125" customWidth="1"/>
    <col min="22" max="22" width="19.42578125" customWidth="1"/>
    <col min="23" max="23" width="45" customWidth="1"/>
    <col min="24" max="24" width="16.85546875" customWidth="1"/>
    <col min="25" max="25" width="11" customWidth="1"/>
    <col min="26" max="26" width="78.42578125" customWidth="1"/>
    <col min="27" max="27" width="17.42578125" customWidth="1"/>
    <col min="28" max="28" width="31.28515625" customWidth="1"/>
    <col min="29" max="29" width="19.140625" customWidth="1"/>
    <col min="30" max="30" width="11.140625" customWidth="1"/>
    <col min="31" max="31" width="105.42578125" customWidth="1"/>
    <col min="32" max="32" width="17.42578125" customWidth="1"/>
    <col min="33" max="33" width="25" customWidth="1"/>
    <col min="34" max="34" width="15.140625" customWidth="1"/>
    <col min="35" max="35" width="12.7109375" customWidth="1"/>
    <col min="36" max="36" width="13.42578125" customWidth="1"/>
    <col min="37" max="37" width="12.7109375" customWidth="1"/>
    <col min="38" max="38" width="13.7109375" customWidth="1"/>
    <col min="39" max="39" width="14.140625" customWidth="1"/>
    <col min="40" max="40" width="16.85546875" customWidth="1"/>
    <col min="41" max="41" width="21.5703125" customWidth="1"/>
    <col min="42" max="42" width="42.42578125" customWidth="1"/>
    <col min="43" max="43" width="40.42578125" customWidth="1"/>
    <col min="44" max="44" width="26.42578125" customWidth="1"/>
    <col min="45" max="46" width="30.85546875" customWidth="1"/>
    <col min="47" max="47" width="20.85546875" customWidth="1"/>
    <col min="48" max="48" width="30.42578125" customWidth="1"/>
  </cols>
  <sheetData>
    <row r="1" spans="1:49" ht="64.5" customHeight="1" thickBot="1">
      <c r="A1" s="84"/>
      <c r="B1" s="85"/>
      <c r="C1" s="86"/>
      <c r="D1" s="132" t="s">
        <v>0</v>
      </c>
      <c r="E1" s="133"/>
      <c r="F1" s="133"/>
      <c r="G1" s="133"/>
      <c r="H1" s="133"/>
      <c r="I1" s="133"/>
      <c r="J1" s="133"/>
      <c r="K1" s="133"/>
      <c r="L1" s="133"/>
      <c r="M1" s="133"/>
      <c r="N1" s="133"/>
      <c r="O1" s="133"/>
      <c r="P1" s="133"/>
      <c r="Q1" s="133"/>
      <c r="R1" s="133"/>
      <c r="S1" s="133"/>
      <c r="T1" s="133"/>
      <c r="U1" s="133"/>
      <c r="V1" s="133"/>
      <c r="W1" s="133"/>
      <c r="X1" s="133"/>
      <c r="Y1" s="133"/>
      <c r="Z1" s="133"/>
      <c r="AA1" s="133"/>
      <c r="AB1" s="133"/>
      <c r="AC1" s="133"/>
      <c r="AD1" s="133"/>
      <c r="AE1" s="133"/>
      <c r="AF1" s="133"/>
      <c r="AG1" s="133"/>
      <c r="AH1" s="133"/>
      <c r="AI1" s="133"/>
      <c r="AJ1" s="133"/>
      <c r="AK1" s="133"/>
      <c r="AL1" s="133"/>
      <c r="AM1" s="133"/>
      <c r="AN1" s="133"/>
      <c r="AO1" s="133"/>
      <c r="AP1" s="133"/>
      <c r="AQ1" s="133"/>
      <c r="AR1" s="133"/>
      <c r="AS1" s="133"/>
      <c r="AT1" s="133"/>
      <c r="AU1" s="133"/>
      <c r="AV1" s="134"/>
      <c r="AW1" s="1"/>
    </row>
    <row r="2" spans="1:49" ht="72" customHeight="1">
      <c r="A2" s="2" t="s">
        <v>1</v>
      </c>
      <c r="B2" s="3" t="s">
        <v>2</v>
      </c>
      <c r="C2" s="142" t="s">
        <v>3</v>
      </c>
      <c r="D2" s="136"/>
      <c r="E2" s="143" t="s">
        <v>4</v>
      </c>
      <c r="F2" s="128" t="s">
        <v>5</v>
      </c>
      <c r="G2" s="129" t="s">
        <v>6</v>
      </c>
      <c r="H2" s="4" t="s">
        <v>7</v>
      </c>
      <c r="I2" s="4" t="s">
        <v>8</v>
      </c>
      <c r="J2" s="144" t="s">
        <v>9</v>
      </c>
      <c r="K2" s="145" t="s">
        <v>10</v>
      </c>
      <c r="L2" s="146"/>
      <c r="M2" s="147"/>
      <c r="N2" s="148" t="s">
        <v>11</v>
      </c>
      <c r="O2" s="146"/>
      <c r="P2" s="146"/>
      <c r="Q2" s="146"/>
      <c r="R2" s="147"/>
      <c r="S2" s="148" t="s">
        <v>12</v>
      </c>
      <c r="T2" s="146"/>
      <c r="U2" s="146"/>
      <c r="V2" s="146"/>
      <c r="W2" s="147"/>
      <c r="X2" s="149" t="s">
        <v>13</v>
      </c>
      <c r="Y2" s="146"/>
      <c r="Z2" s="146"/>
      <c r="AA2" s="146"/>
      <c r="AB2" s="147"/>
      <c r="AC2" s="150" t="s">
        <v>14</v>
      </c>
      <c r="AD2" s="146"/>
      <c r="AE2" s="146"/>
      <c r="AF2" s="146"/>
      <c r="AG2" s="147"/>
      <c r="AH2" s="151" t="s">
        <v>15</v>
      </c>
      <c r="AI2" s="146"/>
      <c r="AJ2" s="146"/>
      <c r="AK2" s="146"/>
      <c r="AL2" s="146"/>
      <c r="AM2" s="146"/>
      <c r="AN2" s="146"/>
      <c r="AO2" s="147"/>
      <c r="AP2" s="4" t="s">
        <v>16</v>
      </c>
      <c r="AQ2" s="4" t="s">
        <v>17</v>
      </c>
      <c r="AR2" s="4" t="s">
        <v>18</v>
      </c>
      <c r="AS2" s="4" t="s">
        <v>19</v>
      </c>
      <c r="AT2" s="130" t="s">
        <v>20</v>
      </c>
      <c r="AU2" s="4" t="s">
        <v>21</v>
      </c>
      <c r="AV2" s="131" t="s">
        <v>22</v>
      </c>
      <c r="AW2" s="1"/>
    </row>
    <row r="3" spans="1:49" ht="178.5" customHeight="1">
      <c r="A3" s="124"/>
      <c r="B3" s="124"/>
      <c r="C3" s="126" t="s">
        <v>23</v>
      </c>
      <c r="D3" s="126" t="s">
        <v>24</v>
      </c>
      <c r="E3" s="126" t="s">
        <v>25</v>
      </c>
      <c r="F3" s="124"/>
      <c r="G3" s="124"/>
      <c r="H3" s="124"/>
      <c r="I3" s="124"/>
      <c r="J3" s="127" t="s">
        <v>26</v>
      </c>
      <c r="K3" s="127" t="s">
        <v>27</v>
      </c>
      <c r="L3" s="127" t="s">
        <v>28</v>
      </c>
      <c r="M3" s="127" t="s">
        <v>29</v>
      </c>
      <c r="N3" s="127" t="s">
        <v>30</v>
      </c>
      <c r="O3" s="141" t="s">
        <v>31</v>
      </c>
      <c r="P3" s="141" t="s">
        <v>32</v>
      </c>
      <c r="Q3" s="127" t="s">
        <v>33</v>
      </c>
      <c r="R3" s="127" t="s">
        <v>34</v>
      </c>
      <c r="S3" s="127" t="s">
        <v>30</v>
      </c>
      <c r="T3" s="127" t="s">
        <v>31</v>
      </c>
      <c r="U3" s="141" t="s">
        <v>32</v>
      </c>
      <c r="V3" s="127" t="s">
        <v>33</v>
      </c>
      <c r="W3" s="127" t="s">
        <v>35</v>
      </c>
      <c r="X3" s="141" t="s">
        <v>30</v>
      </c>
      <c r="Y3" s="141" t="s">
        <v>31</v>
      </c>
      <c r="Z3" s="141" t="s">
        <v>32</v>
      </c>
      <c r="AA3" s="141" t="s">
        <v>33</v>
      </c>
      <c r="AB3" s="127" t="s">
        <v>36</v>
      </c>
      <c r="AC3" s="141" t="s">
        <v>30</v>
      </c>
      <c r="AD3" s="141" t="s">
        <v>31</v>
      </c>
      <c r="AE3" s="141" t="s">
        <v>32</v>
      </c>
      <c r="AF3" s="141" t="s">
        <v>33</v>
      </c>
      <c r="AG3" s="127" t="s">
        <v>37</v>
      </c>
      <c r="AH3" s="153" t="s">
        <v>30</v>
      </c>
      <c r="AI3" s="153" t="s">
        <v>38</v>
      </c>
      <c r="AJ3" s="153" t="s">
        <v>39</v>
      </c>
      <c r="AK3" s="153" t="s">
        <v>40</v>
      </c>
      <c r="AL3" s="153" t="s">
        <v>41</v>
      </c>
      <c r="AM3" s="153" t="s">
        <v>42</v>
      </c>
      <c r="AN3" s="153" t="s">
        <v>43</v>
      </c>
      <c r="AO3" s="152" t="s">
        <v>44</v>
      </c>
      <c r="AP3" s="124"/>
      <c r="AQ3" s="124"/>
      <c r="AR3" s="124"/>
      <c r="AS3" s="124"/>
      <c r="AT3" s="124"/>
      <c r="AU3" s="124"/>
      <c r="AV3" s="124"/>
      <c r="AW3" s="5"/>
    </row>
    <row r="4" spans="1:49" ht="230.25" customHeight="1">
      <c r="A4" s="125">
        <v>1</v>
      </c>
      <c r="B4" s="44" t="s">
        <v>45</v>
      </c>
      <c r="C4" s="44" t="s">
        <v>46</v>
      </c>
      <c r="D4" s="44"/>
      <c r="E4" s="45" t="s">
        <v>47</v>
      </c>
      <c r="F4" s="44" t="s">
        <v>48</v>
      </c>
      <c r="G4" s="44" t="s">
        <v>49</v>
      </c>
      <c r="H4" s="44" t="s">
        <v>50</v>
      </c>
      <c r="I4" s="44" t="s">
        <v>51</v>
      </c>
      <c r="J4" s="44" t="s">
        <v>52</v>
      </c>
      <c r="K4" s="44" t="s">
        <v>53</v>
      </c>
      <c r="L4" s="44" t="s">
        <v>54</v>
      </c>
      <c r="M4" s="44">
        <v>4</v>
      </c>
      <c r="N4" s="137">
        <v>1</v>
      </c>
      <c r="O4" s="137">
        <v>1</v>
      </c>
      <c r="P4" s="138" t="s">
        <v>55</v>
      </c>
      <c r="Q4" s="138">
        <v>50</v>
      </c>
      <c r="R4" s="44" t="s">
        <v>56</v>
      </c>
      <c r="S4" s="137">
        <v>1</v>
      </c>
      <c r="T4" s="137">
        <v>1</v>
      </c>
      <c r="U4" s="137" t="s">
        <v>57</v>
      </c>
      <c r="V4" s="137">
        <v>17</v>
      </c>
      <c r="W4" s="137" t="s">
        <v>58</v>
      </c>
      <c r="X4" s="137">
        <v>1</v>
      </c>
      <c r="Y4" s="137">
        <v>1</v>
      </c>
      <c r="Z4" s="44" t="s">
        <v>59</v>
      </c>
      <c r="AA4" s="137">
        <v>17</v>
      </c>
      <c r="AB4" s="44" t="s">
        <v>60</v>
      </c>
      <c r="AC4" s="137">
        <v>1</v>
      </c>
      <c r="AD4" s="137">
        <v>1</v>
      </c>
      <c r="AE4" s="139" t="s">
        <v>374</v>
      </c>
      <c r="AF4" s="140">
        <v>150</v>
      </c>
      <c r="AG4" s="139" t="s">
        <v>375</v>
      </c>
      <c r="AH4" s="44">
        <v>4</v>
      </c>
      <c r="AI4" s="137">
        <v>1</v>
      </c>
      <c r="AJ4" s="33">
        <f t="shared" ref="AJ4:AJ24" si="0">T4</f>
        <v>1</v>
      </c>
      <c r="AK4" s="137">
        <v>1</v>
      </c>
      <c r="AL4" s="137">
        <v>1</v>
      </c>
      <c r="AM4" s="33">
        <f t="shared" ref="AM4:AM24" si="1">AI4+AJ4+AK4+AL4</f>
        <v>4</v>
      </c>
      <c r="AN4" s="33">
        <f t="shared" ref="AN4:AN24" si="2">((AI4+AJ4+AK4+AL4)*100)/AH4</f>
        <v>100</v>
      </c>
      <c r="AO4" s="33">
        <f>Q4+V4+AA4+AF4</f>
        <v>234</v>
      </c>
      <c r="AP4" s="44" t="s">
        <v>61</v>
      </c>
      <c r="AQ4" s="44" t="s">
        <v>62</v>
      </c>
      <c r="AR4" s="44" t="s">
        <v>63</v>
      </c>
      <c r="AS4" s="44" t="s">
        <v>64</v>
      </c>
      <c r="AT4" s="44" t="s">
        <v>65</v>
      </c>
      <c r="AU4" s="44" t="s">
        <v>66</v>
      </c>
      <c r="AV4" s="135" t="s">
        <v>67</v>
      </c>
      <c r="AW4" s="7"/>
    </row>
    <row r="5" spans="1:49" ht="282.75" customHeight="1">
      <c r="A5" s="8">
        <v>2</v>
      </c>
      <c r="B5" s="9" t="s">
        <v>68</v>
      </c>
      <c r="C5" s="9"/>
      <c r="D5" s="9" t="s">
        <v>69</v>
      </c>
      <c r="E5" s="10" t="s">
        <v>70</v>
      </c>
      <c r="F5" s="9" t="s">
        <v>48</v>
      </c>
      <c r="G5" s="11" t="s">
        <v>71</v>
      </c>
      <c r="H5" s="9" t="s">
        <v>72</v>
      </c>
      <c r="I5" s="9" t="s">
        <v>73</v>
      </c>
      <c r="J5" s="9" t="s">
        <v>74</v>
      </c>
      <c r="K5" s="9" t="s">
        <v>75</v>
      </c>
      <c r="L5" s="9" t="s">
        <v>76</v>
      </c>
      <c r="M5" s="9">
        <v>4</v>
      </c>
      <c r="N5" s="6">
        <v>1</v>
      </c>
      <c r="O5" s="6">
        <v>1</v>
      </c>
      <c r="P5" s="9" t="s">
        <v>77</v>
      </c>
      <c r="Q5" s="12">
        <v>49</v>
      </c>
      <c r="R5" s="9" t="s">
        <v>78</v>
      </c>
      <c r="S5" s="6">
        <v>1</v>
      </c>
      <c r="T5" s="6">
        <v>1</v>
      </c>
      <c r="U5" s="6" t="s">
        <v>79</v>
      </c>
      <c r="V5" s="6">
        <v>279</v>
      </c>
      <c r="W5" s="6" t="s">
        <v>78</v>
      </c>
      <c r="X5" s="6">
        <v>1</v>
      </c>
      <c r="Y5" s="6">
        <v>1</v>
      </c>
      <c r="Z5" s="9" t="s">
        <v>80</v>
      </c>
      <c r="AA5" s="6">
        <v>30</v>
      </c>
      <c r="AB5" s="9" t="s">
        <v>81</v>
      </c>
      <c r="AC5" s="6">
        <v>1</v>
      </c>
      <c r="AD5" s="6">
        <v>1</v>
      </c>
      <c r="AE5" s="80" t="s">
        <v>376</v>
      </c>
      <c r="AF5" s="81">
        <v>600</v>
      </c>
      <c r="AG5" s="80" t="s">
        <v>377</v>
      </c>
      <c r="AH5" s="9">
        <v>4</v>
      </c>
      <c r="AI5" s="13">
        <v>1</v>
      </c>
      <c r="AJ5" s="14">
        <f t="shared" si="0"/>
        <v>1</v>
      </c>
      <c r="AK5" s="15">
        <v>1</v>
      </c>
      <c r="AL5" s="16">
        <v>1</v>
      </c>
      <c r="AM5" s="14">
        <f t="shared" si="1"/>
        <v>4</v>
      </c>
      <c r="AN5" s="14">
        <f t="shared" si="2"/>
        <v>100</v>
      </c>
      <c r="AO5" s="14">
        <f>Q5+V5+AA5+AF5</f>
        <v>958</v>
      </c>
      <c r="AP5" s="11" t="s">
        <v>82</v>
      </c>
      <c r="AQ5" s="9" t="s">
        <v>83</v>
      </c>
      <c r="AR5" s="9" t="s">
        <v>84</v>
      </c>
      <c r="AS5" s="9" t="s">
        <v>64</v>
      </c>
      <c r="AT5" s="9" t="s">
        <v>65</v>
      </c>
      <c r="AU5" s="9" t="s">
        <v>85</v>
      </c>
      <c r="AV5" s="17" t="s">
        <v>67</v>
      </c>
      <c r="AW5" s="7"/>
    </row>
    <row r="6" spans="1:49" ht="243" customHeight="1">
      <c r="A6" s="8">
        <v>3</v>
      </c>
      <c r="B6" s="9" t="s">
        <v>86</v>
      </c>
      <c r="C6" s="9" t="s">
        <v>87</v>
      </c>
      <c r="D6" s="18"/>
      <c r="E6" s="9" t="s">
        <v>88</v>
      </c>
      <c r="F6" s="19" t="s">
        <v>89</v>
      </c>
      <c r="G6" s="20" t="s">
        <v>90</v>
      </c>
      <c r="H6" s="21" t="s">
        <v>91</v>
      </c>
      <c r="I6" s="9" t="s">
        <v>92</v>
      </c>
      <c r="J6" s="9" t="s">
        <v>93</v>
      </c>
      <c r="K6" s="9" t="s">
        <v>94</v>
      </c>
      <c r="L6" s="9" t="s">
        <v>95</v>
      </c>
      <c r="M6" s="22">
        <v>2</v>
      </c>
      <c r="N6" s="20">
        <v>0</v>
      </c>
      <c r="O6" s="22">
        <v>0</v>
      </c>
      <c r="P6" s="12" t="s">
        <v>96</v>
      </c>
      <c r="Q6" s="20">
        <v>0</v>
      </c>
      <c r="R6" s="20" t="s">
        <v>97</v>
      </c>
      <c r="S6" s="20">
        <v>1</v>
      </c>
      <c r="T6" s="9">
        <v>3</v>
      </c>
      <c r="U6" s="23" t="s">
        <v>98</v>
      </c>
      <c r="V6" s="9">
        <v>206</v>
      </c>
      <c r="W6" s="9" t="s">
        <v>99</v>
      </c>
      <c r="X6" s="22">
        <v>1</v>
      </c>
      <c r="Y6" s="6">
        <v>0</v>
      </c>
      <c r="Z6" s="6" t="s">
        <v>96</v>
      </c>
      <c r="AA6" s="6">
        <v>0</v>
      </c>
      <c r="AB6" s="9" t="s">
        <v>100</v>
      </c>
      <c r="AC6" s="6">
        <v>0</v>
      </c>
      <c r="AD6" s="6">
        <v>1</v>
      </c>
      <c r="AE6" s="6" t="s">
        <v>378</v>
      </c>
      <c r="AF6" s="6">
        <v>60</v>
      </c>
      <c r="AG6" s="9" t="s">
        <v>101</v>
      </c>
      <c r="AH6" s="22">
        <v>2</v>
      </c>
      <c r="AI6" s="24">
        <v>0</v>
      </c>
      <c r="AJ6" s="6">
        <f t="shared" si="0"/>
        <v>3</v>
      </c>
      <c r="AK6" s="22">
        <v>0</v>
      </c>
      <c r="AL6" s="22">
        <v>1</v>
      </c>
      <c r="AM6" s="6">
        <f t="shared" si="1"/>
        <v>4</v>
      </c>
      <c r="AN6" s="6">
        <f t="shared" si="2"/>
        <v>200</v>
      </c>
      <c r="AO6" s="6">
        <f t="shared" ref="AO6:AO24" si="3">Q6+V6+AA6+AF6</f>
        <v>266</v>
      </c>
      <c r="AP6" s="25" t="s">
        <v>102</v>
      </c>
      <c r="AQ6" s="21" t="s">
        <v>103</v>
      </c>
      <c r="AR6" s="26" t="s">
        <v>104</v>
      </c>
      <c r="AS6" s="9" t="s">
        <v>105</v>
      </c>
      <c r="AT6" s="9" t="s">
        <v>106</v>
      </c>
      <c r="AU6" s="21" t="s">
        <v>107</v>
      </c>
      <c r="AV6" s="17" t="s">
        <v>108</v>
      </c>
      <c r="AW6" s="27"/>
    </row>
    <row r="7" spans="1:49" ht="243" customHeight="1">
      <c r="A7" s="8">
        <v>4</v>
      </c>
      <c r="B7" s="9" t="s">
        <v>86</v>
      </c>
      <c r="C7" s="9" t="s">
        <v>109</v>
      </c>
      <c r="D7" s="28"/>
      <c r="E7" s="9" t="s">
        <v>70</v>
      </c>
      <c r="F7" s="29" t="s">
        <v>110</v>
      </c>
      <c r="G7" s="9" t="s">
        <v>90</v>
      </c>
      <c r="H7" s="30" t="s">
        <v>111</v>
      </c>
      <c r="I7" s="9" t="s">
        <v>92</v>
      </c>
      <c r="J7" s="9" t="s">
        <v>112</v>
      </c>
      <c r="K7" s="9" t="s">
        <v>113</v>
      </c>
      <c r="L7" s="9" t="s">
        <v>114</v>
      </c>
      <c r="M7" s="6">
        <v>12</v>
      </c>
      <c r="N7" s="9">
        <v>4</v>
      </c>
      <c r="O7" s="6">
        <v>0</v>
      </c>
      <c r="P7" s="6" t="s">
        <v>115</v>
      </c>
      <c r="Q7" s="9">
        <v>0</v>
      </c>
      <c r="R7" s="9" t="s">
        <v>97</v>
      </c>
      <c r="S7" s="9">
        <v>6</v>
      </c>
      <c r="T7" s="9">
        <v>6</v>
      </c>
      <c r="U7" s="31" t="s">
        <v>116</v>
      </c>
      <c r="V7" s="9">
        <v>30</v>
      </c>
      <c r="W7" s="9" t="s">
        <v>117</v>
      </c>
      <c r="X7" s="6">
        <v>2</v>
      </c>
      <c r="Y7" s="6">
        <v>4</v>
      </c>
      <c r="Z7" s="6" t="s">
        <v>118</v>
      </c>
      <c r="AA7" s="6">
        <v>69</v>
      </c>
      <c r="AB7" s="9" t="s">
        <v>119</v>
      </c>
      <c r="AC7" s="6">
        <v>2</v>
      </c>
      <c r="AD7" s="6">
        <v>3</v>
      </c>
      <c r="AE7" s="6" t="s">
        <v>379</v>
      </c>
      <c r="AF7" s="6">
        <v>53</v>
      </c>
      <c r="AG7" s="32" t="s">
        <v>120</v>
      </c>
      <c r="AH7" s="6">
        <v>12</v>
      </c>
      <c r="AI7" s="13">
        <v>0</v>
      </c>
      <c r="AJ7" s="6">
        <f t="shared" si="0"/>
        <v>6</v>
      </c>
      <c r="AK7" s="6">
        <f>+Y7</f>
        <v>4</v>
      </c>
      <c r="AL7" s="6">
        <v>3</v>
      </c>
      <c r="AM7" s="6">
        <f t="shared" si="1"/>
        <v>13</v>
      </c>
      <c r="AN7" s="6">
        <f t="shared" si="2"/>
        <v>108.33333333333333</v>
      </c>
      <c r="AO7" s="6">
        <f t="shared" si="3"/>
        <v>152</v>
      </c>
      <c r="AP7" s="11" t="s">
        <v>102</v>
      </c>
      <c r="AQ7" s="30" t="s">
        <v>121</v>
      </c>
      <c r="AR7" s="30" t="s">
        <v>104</v>
      </c>
      <c r="AS7" s="9" t="s">
        <v>122</v>
      </c>
      <c r="AT7" s="9" t="s">
        <v>106</v>
      </c>
      <c r="AU7" s="30" t="s">
        <v>123</v>
      </c>
      <c r="AV7" s="17" t="s">
        <v>108</v>
      </c>
      <c r="AW7" s="27"/>
    </row>
    <row r="8" spans="1:49" ht="243" customHeight="1">
      <c r="A8" s="8">
        <v>5</v>
      </c>
      <c r="B8" s="9" t="s">
        <v>86</v>
      </c>
      <c r="C8" s="9" t="s">
        <v>124</v>
      </c>
      <c r="D8" s="9"/>
      <c r="E8" s="9" t="s">
        <v>125</v>
      </c>
      <c r="F8" s="29" t="s">
        <v>110</v>
      </c>
      <c r="G8" s="9" t="s">
        <v>126</v>
      </c>
      <c r="H8" s="9" t="s">
        <v>127</v>
      </c>
      <c r="I8" s="9" t="s">
        <v>128</v>
      </c>
      <c r="J8" s="9" t="s">
        <v>129</v>
      </c>
      <c r="K8" s="9" t="s">
        <v>130</v>
      </c>
      <c r="L8" s="9" t="s">
        <v>131</v>
      </c>
      <c r="M8" s="6">
        <v>20</v>
      </c>
      <c r="N8" s="6">
        <v>2</v>
      </c>
      <c r="O8" s="6">
        <v>1</v>
      </c>
      <c r="P8" s="12" t="s">
        <v>132</v>
      </c>
      <c r="Q8" s="12">
        <v>32</v>
      </c>
      <c r="R8" s="9" t="s">
        <v>97</v>
      </c>
      <c r="S8" s="6">
        <v>10</v>
      </c>
      <c r="T8" s="6">
        <v>4</v>
      </c>
      <c r="U8" s="9" t="s">
        <v>133</v>
      </c>
      <c r="V8" s="9">
        <v>60</v>
      </c>
      <c r="W8" s="9" t="s">
        <v>134</v>
      </c>
      <c r="X8" s="6">
        <v>8</v>
      </c>
      <c r="Y8" s="6">
        <v>6</v>
      </c>
      <c r="Z8" s="9" t="s">
        <v>135</v>
      </c>
      <c r="AA8" s="6"/>
      <c r="AB8" s="9" t="s">
        <v>136</v>
      </c>
      <c r="AC8" s="6">
        <v>10</v>
      </c>
      <c r="AD8" s="6">
        <v>11</v>
      </c>
      <c r="AE8" s="9" t="s">
        <v>380</v>
      </c>
      <c r="AF8" s="6">
        <v>611</v>
      </c>
      <c r="AG8" s="10"/>
      <c r="AH8" s="9">
        <v>20</v>
      </c>
      <c r="AI8" s="6">
        <v>1</v>
      </c>
      <c r="AJ8" s="33">
        <f t="shared" si="0"/>
        <v>4</v>
      </c>
      <c r="AK8" s="33">
        <v>6</v>
      </c>
      <c r="AL8" s="33">
        <v>11</v>
      </c>
      <c r="AM8" s="33">
        <f t="shared" si="1"/>
        <v>22</v>
      </c>
      <c r="AN8" s="33">
        <f t="shared" si="2"/>
        <v>110</v>
      </c>
      <c r="AO8" s="33">
        <f t="shared" si="3"/>
        <v>703</v>
      </c>
      <c r="AP8" s="9" t="s">
        <v>137</v>
      </c>
      <c r="AQ8" s="9" t="s">
        <v>138</v>
      </c>
      <c r="AR8" s="9" t="s">
        <v>139</v>
      </c>
      <c r="AS8" s="9" t="s">
        <v>140</v>
      </c>
      <c r="AT8" s="9" t="s">
        <v>106</v>
      </c>
      <c r="AU8" s="9" t="s">
        <v>141</v>
      </c>
      <c r="AV8" s="17" t="s">
        <v>108</v>
      </c>
      <c r="AW8" s="27"/>
    </row>
    <row r="9" spans="1:49" ht="243" customHeight="1">
      <c r="A9" s="8">
        <v>6</v>
      </c>
      <c r="B9" s="9" t="s">
        <v>86</v>
      </c>
      <c r="C9" s="9"/>
      <c r="D9" s="9" t="s">
        <v>142</v>
      </c>
      <c r="E9" s="9" t="s">
        <v>143</v>
      </c>
      <c r="F9" s="9" t="s">
        <v>144</v>
      </c>
      <c r="G9" s="9" t="s">
        <v>145</v>
      </c>
      <c r="H9" s="9" t="s">
        <v>146</v>
      </c>
      <c r="I9" s="9" t="s">
        <v>147</v>
      </c>
      <c r="J9" s="9" t="s">
        <v>148</v>
      </c>
      <c r="K9" s="9" t="s">
        <v>149</v>
      </c>
      <c r="L9" s="9" t="s">
        <v>150</v>
      </c>
      <c r="M9" s="6">
        <v>2</v>
      </c>
      <c r="N9" s="6">
        <v>0</v>
      </c>
      <c r="O9" s="6">
        <v>0</v>
      </c>
      <c r="P9" s="12" t="s">
        <v>96</v>
      </c>
      <c r="Q9" s="12">
        <v>0</v>
      </c>
      <c r="R9" s="9" t="s">
        <v>97</v>
      </c>
      <c r="S9" s="6">
        <v>1</v>
      </c>
      <c r="T9" s="6">
        <v>1</v>
      </c>
      <c r="U9" s="9" t="s">
        <v>151</v>
      </c>
      <c r="V9" s="9">
        <v>273</v>
      </c>
      <c r="W9" s="9" t="s">
        <v>152</v>
      </c>
      <c r="X9" s="6">
        <v>0</v>
      </c>
      <c r="Y9" s="6">
        <v>1</v>
      </c>
      <c r="Z9" s="6" t="s">
        <v>153</v>
      </c>
      <c r="AA9" s="6">
        <v>360</v>
      </c>
      <c r="AB9" s="9"/>
      <c r="AC9" s="6">
        <v>1</v>
      </c>
      <c r="AD9" s="6">
        <v>1</v>
      </c>
      <c r="AE9" s="6" t="s">
        <v>393</v>
      </c>
      <c r="AF9" s="6">
        <v>71</v>
      </c>
      <c r="AG9" s="10"/>
      <c r="AH9" s="9">
        <v>2</v>
      </c>
      <c r="AI9" s="13">
        <v>0</v>
      </c>
      <c r="AJ9" s="6">
        <f t="shared" si="0"/>
        <v>1</v>
      </c>
      <c r="AK9" s="6">
        <v>1</v>
      </c>
      <c r="AL9" s="6">
        <v>1</v>
      </c>
      <c r="AM9" s="6">
        <f t="shared" si="1"/>
        <v>3</v>
      </c>
      <c r="AN9" s="6">
        <f t="shared" si="2"/>
        <v>150</v>
      </c>
      <c r="AO9" s="6">
        <f t="shared" si="3"/>
        <v>704</v>
      </c>
      <c r="AP9" s="11" t="s">
        <v>154</v>
      </c>
      <c r="AQ9" s="9" t="s">
        <v>83</v>
      </c>
      <c r="AR9" s="9" t="s">
        <v>155</v>
      </c>
      <c r="AS9" s="9" t="s">
        <v>156</v>
      </c>
      <c r="AT9" s="9" t="s">
        <v>106</v>
      </c>
      <c r="AU9" s="9" t="s">
        <v>141</v>
      </c>
      <c r="AV9" s="17" t="s">
        <v>108</v>
      </c>
      <c r="AW9" s="27"/>
    </row>
    <row r="10" spans="1:49" ht="246" customHeight="1">
      <c r="A10" s="34">
        <v>7</v>
      </c>
      <c r="B10" s="9" t="s">
        <v>157</v>
      </c>
      <c r="C10" s="35" t="s">
        <v>158</v>
      </c>
      <c r="D10" s="35"/>
      <c r="E10" s="35" t="s">
        <v>159</v>
      </c>
      <c r="F10" s="9" t="s">
        <v>160</v>
      </c>
      <c r="G10" s="9" t="s">
        <v>161</v>
      </c>
      <c r="H10" s="9" t="s">
        <v>162</v>
      </c>
      <c r="I10" s="9" t="s">
        <v>163</v>
      </c>
      <c r="J10" s="36" t="s">
        <v>164</v>
      </c>
      <c r="K10" s="36" t="s">
        <v>165</v>
      </c>
      <c r="L10" s="36" t="s">
        <v>54</v>
      </c>
      <c r="M10" s="14">
        <f>+N10+S10+X10+AC10</f>
        <v>29</v>
      </c>
      <c r="N10" s="14">
        <v>7</v>
      </c>
      <c r="O10" s="14">
        <v>6</v>
      </c>
      <c r="P10" s="36" t="s">
        <v>166</v>
      </c>
      <c r="Q10" s="36">
        <v>238</v>
      </c>
      <c r="R10" s="36" t="s">
        <v>167</v>
      </c>
      <c r="S10" s="14">
        <v>7</v>
      </c>
      <c r="T10" s="14">
        <v>5</v>
      </c>
      <c r="U10" s="36" t="s">
        <v>168</v>
      </c>
      <c r="V10" s="36">
        <v>97</v>
      </c>
      <c r="W10" s="9" t="s">
        <v>169</v>
      </c>
      <c r="X10" s="14">
        <v>13</v>
      </c>
      <c r="Y10" s="14">
        <v>4</v>
      </c>
      <c r="Z10" s="36" t="s">
        <v>170</v>
      </c>
      <c r="AA10" s="14">
        <v>155</v>
      </c>
      <c r="AB10" s="74" t="s">
        <v>364</v>
      </c>
      <c r="AC10" s="14">
        <v>2</v>
      </c>
      <c r="AD10" s="14">
        <v>13</v>
      </c>
      <c r="AE10" s="73" t="s">
        <v>363</v>
      </c>
      <c r="AF10" s="14">
        <v>388</v>
      </c>
      <c r="AG10" s="75" t="s">
        <v>365</v>
      </c>
      <c r="AH10" s="6">
        <f t="shared" ref="AH10:AH14" si="4">+N10+S10+X10+AC10</f>
        <v>29</v>
      </c>
      <c r="AI10" s="37">
        <v>6</v>
      </c>
      <c r="AJ10" s="6">
        <f t="shared" si="0"/>
        <v>5</v>
      </c>
      <c r="AK10" s="6">
        <v>4</v>
      </c>
      <c r="AL10" s="6">
        <v>13</v>
      </c>
      <c r="AM10" s="6">
        <f t="shared" si="1"/>
        <v>28</v>
      </c>
      <c r="AN10" s="6">
        <f t="shared" si="2"/>
        <v>96.551724137931032</v>
      </c>
      <c r="AO10" s="6">
        <f>Q10+V10+AA10+AF10</f>
        <v>878</v>
      </c>
      <c r="AP10" s="11" t="s">
        <v>171</v>
      </c>
      <c r="AQ10" s="35" t="s">
        <v>172</v>
      </c>
      <c r="AR10" s="35" t="s">
        <v>369</v>
      </c>
      <c r="AS10" s="9" t="s">
        <v>100</v>
      </c>
      <c r="AT10" s="9" t="s">
        <v>173</v>
      </c>
      <c r="AU10" s="9" t="s">
        <v>174</v>
      </c>
      <c r="AV10" s="17" t="s">
        <v>175</v>
      </c>
      <c r="AW10" s="27"/>
    </row>
    <row r="11" spans="1:49" ht="270">
      <c r="A11" s="34">
        <v>8</v>
      </c>
      <c r="B11" s="9" t="s">
        <v>157</v>
      </c>
      <c r="C11" s="9"/>
      <c r="D11" s="9" t="s">
        <v>176</v>
      </c>
      <c r="E11" s="9" t="s">
        <v>177</v>
      </c>
      <c r="F11" s="9" t="s">
        <v>178</v>
      </c>
      <c r="G11" s="9" t="s">
        <v>161</v>
      </c>
      <c r="H11" s="9" t="s">
        <v>162</v>
      </c>
      <c r="I11" s="9" t="s">
        <v>163</v>
      </c>
      <c r="J11" s="9" t="s">
        <v>179</v>
      </c>
      <c r="K11" s="9" t="s">
        <v>180</v>
      </c>
      <c r="L11" s="9" t="s">
        <v>150</v>
      </c>
      <c r="M11" s="9">
        <v>61</v>
      </c>
      <c r="N11" s="6">
        <v>12</v>
      </c>
      <c r="O11" s="6">
        <v>12</v>
      </c>
      <c r="P11" s="9" t="s">
        <v>181</v>
      </c>
      <c r="Q11" s="9">
        <v>308</v>
      </c>
      <c r="R11" s="9" t="s">
        <v>182</v>
      </c>
      <c r="S11" s="6">
        <v>14</v>
      </c>
      <c r="T11" s="6">
        <v>5</v>
      </c>
      <c r="U11" s="9" t="s">
        <v>183</v>
      </c>
      <c r="V11" s="9">
        <v>48</v>
      </c>
      <c r="W11" s="9" t="s">
        <v>169</v>
      </c>
      <c r="X11" s="6">
        <v>20</v>
      </c>
      <c r="Y11" s="6">
        <v>7</v>
      </c>
      <c r="Z11" s="9" t="s">
        <v>184</v>
      </c>
      <c r="AA11" s="6">
        <v>168</v>
      </c>
      <c r="AB11" s="9" t="s">
        <v>185</v>
      </c>
      <c r="AC11" s="6">
        <v>15</v>
      </c>
      <c r="AD11" s="6">
        <v>13</v>
      </c>
      <c r="AE11" s="76" t="s">
        <v>366</v>
      </c>
      <c r="AF11" s="6">
        <v>171</v>
      </c>
      <c r="AG11" s="10"/>
      <c r="AH11" s="6">
        <f t="shared" si="4"/>
        <v>61</v>
      </c>
      <c r="AI11" s="38">
        <v>12</v>
      </c>
      <c r="AJ11" s="6">
        <f t="shared" si="0"/>
        <v>5</v>
      </c>
      <c r="AK11" s="6">
        <v>7</v>
      </c>
      <c r="AL11" s="6">
        <v>13</v>
      </c>
      <c r="AM11" s="6">
        <f t="shared" si="1"/>
        <v>37</v>
      </c>
      <c r="AN11" s="6">
        <f t="shared" si="2"/>
        <v>60.655737704918032</v>
      </c>
      <c r="AO11" s="6">
        <f t="shared" si="3"/>
        <v>695</v>
      </c>
      <c r="AP11" s="11" t="s">
        <v>171</v>
      </c>
      <c r="AQ11" s="9" t="s">
        <v>370</v>
      </c>
      <c r="AR11" s="9" t="s">
        <v>155</v>
      </c>
      <c r="AS11" s="9" t="s">
        <v>100</v>
      </c>
      <c r="AT11" s="9" t="s">
        <v>173</v>
      </c>
      <c r="AU11" s="9" t="s">
        <v>174</v>
      </c>
      <c r="AV11" s="17" t="s">
        <v>175</v>
      </c>
      <c r="AW11" s="27"/>
    </row>
    <row r="12" spans="1:49" ht="225">
      <c r="A12" s="8">
        <v>9</v>
      </c>
      <c r="B12" s="9" t="s">
        <v>157</v>
      </c>
      <c r="C12" s="9"/>
      <c r="D12" s="9" t="s">
        <v>187</v>
      </c>
      <c r="E12" s="9" t="s">
        <v>188</v>
      </c>
      <c r="F12" s="9" t="s">
        <v>160</v>
      </c>
      <c r="G12" s="9" t="s">
        <v>189</v>
      </c>
      <c r="H12" s="9" t="s">
        <v>162</v>
      </c>
      <c r="I12" s="9" t="s">
        <v>163</v>
      </c>
      <c r="J12" s="9" t="s">
        <v>190</v>
      </c>
      <c r="K12" s="9" t="s">
        <v>191</v>
      </c>
      <c r="L12" s="9" t="s">
        <v>54</v>
      </c>
      <c r="M12" s="9">
        <v>11</v>
      </c>
      <c r="N12" s="6">
        <v>1</v>
      </c>
      <c r="O12" s="6">
        <v>5</v>
      </c>
      <c r="P12" s="23" t="s">
        <v>192</v>
      </c>
      <c r="Q12" s="23">
        <v>150</v>
      </c>
      <c r="R12" s="9" t="s">
        <v>193</v>
      </c>
      <c r="S12" s="6">
        <v>5</v>
      </c>
      <c r="T12" s="6">
        <v>2</v>
      </c>
      <c r="U12" s="9" t="s">
        <v>194</v>
      </c>
      <c r="V12" s="9">
        <v>81</v>
      </c>
      <c r="W12" s="9" t="s">
        <v>195</v>
      </c>
      <c r="X12" s="6">
        <v>0</v>
      </c>
      <c r="Y12" s="6">
        <v>0</v>
      </c>
      <c r="Z12" s="9" t="s">
        <v>196</v>
      </c>
      <c r="AA12" s="6">
        <v>0</v>
      </c>
      <c r="AB12" s="77"/>
      <c r="AC12" s="6">
        <v>5</v>
      </c>
      <c r="AD12" s="6">
        <v>1</v>
      </c>
      <c r="AE12" s="77" t="s">
        <v>371</v>
      </c>
      <c r="AF12" s="6">
        <v>69</v>
      </c>
      <c r="AG12" s="78" t="s">
        <v>367</v>
      </c>
      <c r="AH12" s="6">
        <f t="shared" si="4"/>
        <v>11</v>
      </c>
      <c r="AI12" s="38">
        <v>5</v>
      </c>
      <c r="AJ12" s="6">
        <f t="shared" si="0"/>
        <v>2</v>
      </c>
      <c r="AK12" s="6">
        <v>0</v>
      </c>
      <c r="AL12" s="6">
        <v>1</v>
      </c>
      <c r="AM12" s="6">
        <f t="shared" si="1"/>
        <v>8</v>
      </c>
      <c r="AN12" s="6">
        <f>((AI12+AJ12+AK12+AL12)*100)/AH12</f>
        <v>72.727272727272734</v>
      </c>
      <c r="AO12" s="6">
        <f t="shared" si="3"/>
        <v>300</v>
      </c>
      <c r="AP12" s="11" t="s">
        <v>171</v>
      </c>
      <c r="AQ12" s="9" t="s">
        <v>370</v>
      </c>
      <c r="AR12" s="9" t="s">
        <v>155</v>
      </c>
      <c r="AS12" s="9" t="s">
        <v>100</v>
      </c>
      <c r="AT12" s="9" t="s">
        <v>173</v>
      </c>
      <c r="AU12" s="9" t="s">
        <v>174</v>
      </c>
      <c r="AV12" s="17" t="s">
        <v>197</v>
      </c>
      <c r="AW12" s="7"/>
    </row>
    <row r="13" spans="1:49" ht="225">
      <c r="A13" s="8">
        <v>10</v>
      </c>
      <c r="B13" s="9" t="s">
        <v>157</v>
      </c>
      <c r="C13" s="9" t="s">
        <v>198</v>
      </c>
      <c r="D13" s="39"/>
      <c r="E13" s="9" t="s">
        <v>70</v>
      </c>
      <c r="F13" s="9" t="s">
        <v>160</v>
      </c>
      <c r="G13" s="9" t="s">
        <v>189</v>
      </c>
      <c r="H13" s="9" t="s">
        <v>199</v>
      </c>
      <c r="I13" s="9" t="s">
        <v>200</v>
      </c>
      <c r="J13" s="9" t="s">
        <v>201</v>
      </c>
      <c r="K13" s="9" t="s">
        <v>198</v>
      </c>
      <c r="L13" s="9" t="s">
        <v>54</v>
      </c>
      <c r="M13" s="9">
        <v>1</v>
      </c>
      <c r="N13" s="9">
        <v>0</v>
      </c>
      <c r="O13" s="9">
        <v>0</v>
      </c>
      <c r="P13" s="9" t="s">
        <v>202</v>
      </c>
      <c r="Q13" s="9">
        <v>0</v>
      </c>
      <c r="R13" s="9" t="s">
        <v>203</v>
      </c>
      <c r="S13" s="9">
        <v>0</v>
      </c>
      <c r="T13" s="9">
        <v>0</v>
      </c>
      <c r="U13" s="9" t="s">
        <v>204</v>
      </c>
      <c r="V13" s="9">
        <v>164</v>
      </c>
      <c r="W13" s="9" t="s">
        <v>205</v>
      </c>
      <c r="X13" s="6">
        <v>0</v>
      </c>
      <c r="Y13" s="6">
        <v>1</v>
      </c>
      <c r="Z13" s="6" t="s">
        <v>206</v>
      </c>
      <c r="AA13" s="6">
        <v>86</v>
      </c>
      <c r="AB13" s="9" t="s">
        <v>207</v>
      </c>
      <c r="AC13" s="6">
        <v>1</v>
      </c>
      <c r="AD13" s="6">
        <v>1</v>
      </c>
      <c r="AE13" s="76" t="s">
        <v>372</v>
      </c>
      <c r="AF13" s="6">
        <v>9</v>
      </c>
      <c r="AG13" s="13"/>
      <c r="AH13" s="6">
        <f t="shared" si="4"/>
        <v>1</v>
      </c>
      <c r="AI13" s="38">
        <v>0</v>
      </c>
      <c r="AJ13" s="6">
        <f t="shared" si="0"/>
        <v>0</v>
      </c>
      <c r="AK13" s="6">
        <v>1</v>
      </c>
      <c r="AL13" s="6">
        <v>1</v>
      </c>
      <c r="AM13" s="6">
        <f t="shared" si="1"/>
        <v>2</v>
      </c>
      <c r="AN13" s="6">
        <f t="shared" si="2"/>
        <v>200</v>
      </c>
      <c r="AO13" s="6">
        <f>Q13+V13+AA13+AF13</f>
        <v>259</v>
      </c>
      <c r="AP13" s="11" t="s">
        <v>171</v>
      </c>
      <c r="AQ13" s="9" t="s">
        <v>370</v>
      </c>
      <c r="AR13" s="9" t="s">
        <v>208</v>
      </c>
      <c r="AS13" s="9" t="s">
        <v>100</v>
      </c>
      <c r="AT13" s="9" t="s">
        <v>173</v>
      </c>
      <c r="AU13" s="9" t="s">
        <v>174</v>
      </c>
      <c r="AV13" s="17" t="s">
        <v>175</v>
      </c>
      <c r="AW13" s="7"/>
    </row>
    <row r="14" spans="1:49" ht="225">
      <c r="A14" s="8">
        <v>11</v>
      </c>
      <c r="B14" s="9" t="s">
        <v>157</v>
      </c>
      <c r="C14" s="9" t="s">
        <v>209</v>
      </c>
      <c r="D14" s="9"/>
      <c r="E14" s="9" t="s">
        <v>70</v>
      </c>
      <c r="F14" s="9" t="s">
        <v>160</v>
      </c>
      <c r="G14" s="9" t="s">
        <v>210</v>
      </c>
      <c r="H14" s="9" t="s">
        <v>211</v>
      </c>
      <c r="I14" s="9"/>
      <c r="J14" s="9" t="s">
        <v>212</v>
      </c>
      <c r="K14" s="9" t="str">
        <f>+C14</f>
        <v>Encuestas de sostenibilidad</v>
      </c>
      <c r="L14" s="39" t="s">
        <v>213</v>
      </c>
      <c r="M14" s="39">
        <v>21</v>
      </c>
      <c r="N14" s="39">
        <v>0</v>
      </c>
      <c r="O14" s="39">
        <v>4</v>
      </c>
      <c r="P14" s="9" t="s">
        <v>214</v>
      </c>
      <c r="Q14" s="39">
        <v>86</v>
      </c>
      <c r="R14" s="9" t="s">
        <v>215</v>
      </c>
      <c r="S14" s="39">
        <v>10</v>
      </c>
      <c r="T14" s="40">
        <v>7</v>
      </c>
      <c r="U14" s="9" t="s">
        <v>216</v>
      </c>
      <c r="V14" s="39">
        <v>85</v>
      </c>
      <c r="W14" s="9" t="s">
        <v>217</v>
      </c>
      <c r="X14" s="40">
        <v>0</v>
      </c>
      <c r="Y14" s="40">
        <v>3</v>
      </c>
      <c r="Z14" s="9" t="s">
        <v>218</v>
      </c>
      <c r="AA14" s="40">
        <v>28</v>
      </c>
      <c r="AB14" s="6" t="s">
        <v>219</v>
      </c>
      <c r="AC14" s="40">
        <v>11</v>
      </c>
      <c r="AD14" s="40">
        <v>5</v>
      </c>
      <c r="AE14" s="76" t="s">
        <v>373</v>
      </c>
      <c r="AF14" s="40">
        <v>50</v>
      </c>
      <c r="AG14" s="79" t="s">
        <v>368</v>
      </c>
      <c r="AH14" s="6">
        <f t="shared" si="4"/>
        <v>21</v>
      </c>
      <c r="AI14" s="41">
        <v>4</v>
      </c>
      <c r="AJ14" s="6">
        <f t="shared" si="0"/>
        <v>7</v>
      </c>
      <c r="AK14" s="40">
        <v>3</v>
      </c>
      <c r="AL14" s="40">
        <v>5</v>
      </c>
      <c r="AM14" s="6">
        <f t="shared" si="1"/>
        <v>19</v>
      </c>
      <c r="AN14" s="6">
        <f>((AI14+AJ14+AK14+AL14)*100)/AH14</f>
        <v>90.476190476190482</v>
      </c>
      <c r="AO14" s="6">
        <f t="shared" si="3"/>
        <v>249</v>
      </c>
      <c r="AP14" s="11" t="s">
        <v>220</v>
      </c>
      <c r="AQ14" s="39" t="s">
        <v>83</v>
      </c>
      <c r="AR14" s="9" t="s">
        <v>208</v>
      </c>
      <c r="AS14" s="9" t="s">
        <v>100</v>
      </c>
      <c r="AT14" s="9" t="s">
        <v>173</v>
      </c>
      <c r="AU14" s="9" t="s">
        <v>174</v>
      </c>
      <c r="AV14" s="17" t="s">
        <v>175</v>
      </c>
      <c r="AW14" s="7"/>
    </row>
    <row r="15" spans="1:49" ht="243" customHeight="1">
      <c r="A15" s="8">
        <v>12</v>
      </c>
      <c r="B15" s="9" t="s">
        <v>221</v>
      </c>
      <c r="C15" s="9" t="s">
        <v>222</v>
      </c>
      <c r="D15" s="9" t="s">
        <v>223</v>
      </c>
      <c r="E15" s="9" t="s">
        <v>47</v>
      </c>
      <c r="F15" s="9" t="s">
        <v>224</v>
      </c>
      <c r="G15" s="9" t="s">
        <v>225</v>
      </c>
      <c r="H15" s="9" t="s">
        <v>226</v>
      </c>
      <c r="I15" s="9" t="s">
        <v>227</v>
      </c>
      <c r="J15" s="9" t="s">
        <v>228</v>
      </c>
      <c r="K15" s="9" t="s">
        <v>229</v>
      </c>
      <c r="L15" s="9" t="s">
        <v>213</v>
      </c>
      <c r="M15" s="9">
        <v>10</v>
      </c>
      <c r="N15" s="20">
        <v>7</v>
      </c>
      <c r="O15" s="9">
        <v>10</v>
      </c>
      <c r="P15" s="9" t="s">
        <v>230</v>
      </c>
      <c r="Q15" s="9">
        <v>31</v>
      </c>
      <c r="R15" s="9" t="s">
        <v>231</v>
      </c>
      <c r="S15" s="9">
        <v>3</v>
      </c>
      <c r="T15" s="9">
        <v>6</v>
      </c>
      <c r="U15" s="9" t="s">
        <v>232</v>
      </c>
      <c r="V15" s="9">
        <v>25</v>
      </c>
      <c r="W15" s="9" t="s">
        <v>231</v>
      </c>
      <c r="X15" s="9">
        <v>0</v>
      </c>
      <c r="Y15" s="9">
        <v>1</v>
      </c>
      <c r="Z15" s="9" t="s">
        <v>233</v>
      </c>
      <c r="AA15" s="9">
        <v>5</v>
      </c>
      <c r="AB15" s="9" t="s">
        <v>234</v>
      </c>
      <c r="AC15" s="9">
        <v>0</v>
      </c>
      <c r="AD15" s="9">
        <v>0</v>
      </c>
      <c r="AE15" s="82" t="s">
        <v>382</v>
      </c>
      <c r="AF15" s="77">
        <v>0</v>
      </c>
      <c r="AG15" s="82" t="s">
        <v>381</v>
      </c>
      <c r="AH15" s="9">
        <v>10</v>
      </c>
      <c r="AI15" s="10">
        <v>10</v>
      </c>
      <c r="AJ15" s="6">
        <f t="shared" si="0"/>
        <v>6</v>
      </c>
      <c r="AK15" s="9">
        <v>1</v>
      </c>
      <c r="AL15" s="9">
        <v>0</v>
      </c>
      <c r="AM15" s="6">
        <f t="shared" si="1"/>
        <v>17</v>
      </c>
      <c r="AN15" s="6">
        <f t="shared" si="2"/>
        <v>170</v>
      </c>
      <c r="AO15" s="6">
        <f t="shared" si="3"/>
        <v>61</v>
      </c>
      <c r="AP15" s="11" t="s">
        <v>235</v>
      </c>
      <c r="AQ15" s="9" t="s">
        <v>236</v>
      </c>
      <c r="AR15" s="9" t="s">
        <v>237</v>
      </c>
      <c r="AS15" s="9" t="s">
        <v>238</v>
      </c>
      <c r="AT15" s="9" t="s">
        <v>239</v>
      </c>
      <c r="AU15" s="9" t="s">
        <v>240</v>
      </c>
      <c r="AV15" s="17" t="s">
        <v>241</v>
      </c>
      <c r="AW15" s="7"/>
    </row>
    <row r="16" spans="1:49" ht="243" customHeight="1">
      <c r="A16" s="8">
        <v>13</v>
      </c>
      <c r="B16" s="9" t="s">
        <v>221</v>
      </c>
      <c r="C16" s="9" t="s">
        <v>242</v>
      </c>
      <c r="D16" s="9" t="s">
        <v>223</v>
      </c>
      <c r="E16" s="9" t="s">
        <v>47</v>
      </c>
      <c r="F16" s="9" t="s">
        <v>224</v>
      </c>
      <c r="G16" s="9" t="s">
        <v>225</v>
      </c>
      <c r="H16" s="9" t="s">
        <v>243</v>
      </c>
      <c r="I16" s="9" t="s">
        <v>244</v>
      </c>
      <c r="J16" s="9" t="s">
        <v>245</v>
      </c>
      <c r="K16" s="9" t="s">
        <v>246</v>
      </c>
      <c r="L16" s="9" t="s">
        <v>213</v>
      </c>
      <c r="M16" s="20">
        <v>15</v>
      </c>
      <c r="N16" s="9">
        <v>9</v>
      </c>
      <c r="O16" s="9">
        <v>11</v>
      </c>
      <c r="P16" s="9" t="s">
        <v>247</v>
      </c>
      <c r="Q16" s="9">
        <v>572</v>
      </c>
      <c r="R16" s="9" t="s">
        <v>248</v>
      </c>
      <c r="S16" s="9">
        <v>6</v>
      </c>
      <c r="T16" s="9">
        <v>9</v>
      </c>
      <c r="U16" s="9" t="s">
        <v>249</v>
      </c>
      <c r="V16" s="9">
        <v>611</v>
      </c>
      <c r="W16" s="9" t="s">
        <v>248</v>
      </c>
      <c r="X16" s="9">
        <v>0</v>
      </c>
      <c r="Y16" s="9">
        <v>3</v>
      </c>
      <c r="Z16" s="9" t="s">
        <v>250</v>
      </c>
      <c r="AA16" s="9">
        <v>229</v>
      </c>
      <c r="AB16" s="9" t="s">
        <v>251</v>
      </c>
      <c r="AC16" s="9">
        <v>0</v>
      </c>
      <c r="AD16" s="77">
        <v>218</v>
      </c>
      <c r="AE16" s="82" t="s">
        <v>383</v>
      </c>
      <c r="AF16" s="77">
        <v>413</v>
      </c>
      <c r="AG16" s="82" t="s">
        <v>248</v>
      </c>
      <c r="AH16" s="9">
        <v>15</v>
      </c>
      <c r="AI16" s="9">
        <v>11</v>
      </c>
      <c r="AJ16" s="33">
        <f t="shared" si="0"/>
        <v>9</v>
      </c>
      <c r="AK16" s="35">
        <v>3</v>
      </c>
      <c r="AL16" s="35">
        <v>218</v>
      </c>
      <c r="AM16" s="33">
        <f t="shared" si="1"/>
        <v>241</v>
      </c>
      <c r="AN16" s="33">
        <f t="shared" si="2"/>
        <v>1606.6666666666667</v>
      </c>
      <c r="AO16" s="33">
        <f t="shared" si="3"/>
        <v>1825</v>
      </c>
      <c r="AP16" s="9" t="s">
        <v>235</v>
      </c>
      <c r="AQ16" s="9" t="s">
        <v>252</v>
      </c>
      <c r="AR16" s="9" t="s">
        <v>237</v>
      </c>
      <c r="AS16" s="9" t="s">
        <v>19</v>
      </c>
      <c r="AT16" s="9" t="s">
        <v>239</v>
      </c>
      <c r="AU16" s="9" t="s">
        <v>240</v>
      </c>
      <c r="AV16" s="17" t="s">
        <v>253</v>
      </c>
      <c r="AW16" s="27"/>
    </row>
    <row r="17" spans="1:49" ht="243" customHeight="1">
      <c r="A17" s="8">
        <v>14</v>
      </c>
      <c r="B17" s="9" t="s">
        <v>221</v>
      </c>
      <c r="C17" s="9" t="s">
        <v>254</v>
      </c>
      <c r="D17" s="9" t="s">
        <v>223</v>
      </c>
      <c r="E17" s="9" t="s">
        <v>47</v>
      </c>
      <c r="F17" s="9" t="s">
        <v>255</v>
      </c>
      <c r="G17" s="9" t="s">
        <v>225</v>
      </c>
      <c r="H17" s="9" t="s">
        <v>256</v>
      </c>
      <c r="I17" s="9" t="s">
        <v>257</v>
      </c>
      <c r="J17" s="9" t="s">
        <v>258</v>
      </c>
      <c r="K17" s="9" t="s">
        <v>259</v>
      </c>
      <c r="L17" s="9" t="s">
        <v>213</v>
      </c>
      <c r="M17" s="9">
        <v>1890</v>
      </c>
      <c r="N17" s="9">
        <v>1050</v>
      </c>
      <c r="O17" s="9">
        <v>413</v>
      </c>
      <c r="P17" s="9" t="s">
        <v>260</v>
      </c>
      <c r="Q17" s="9">
        <v>419</v>
      </c>
      <c r="R17" s="9" t="s">
        <v>261</v>
      </c>
      <c r="S17" s="9">
        <v>840</v>
      </c>
      <c r="T17" s="9">
        <v>393</v>
      </c>
      <c r="U17" s="9" t="s">
        <v>262</v>
      </c>
      <c r="V17" s="9">
        <v>403</v>
      </c>
      <c r="W17" s="9" t="s">
        <v>261</v>
      </c>
      <c r="X17" s="9">
        <v>0</v>
      </c>
      <c r="Y17" s="9">
        <v>388</v>
      </c>
      <c r="Z17" s="9" t="s">
        <v>263</v>
      </c>
      <c r="AA17" s="9">
        <v>357</v>
      </c>
      <c r="AB17" s="9" t="s">
        <v>261</v>
      </c>
      <c r="AC17" s="9">
        <v>0</v>
      </c>
      <c r="AD17" s="77">
        <v>168</v>
      </c>
      <c r="AE17" s="82" t="s">
        <v>384</v>
      </c>
      <c r="AF17" s="77">
        <v>159</v>
      </c>
      <c r="AG17" s="82" t="s">
        <v>261</v>
      </c>
      <c r="AH17" s="9">
        <v>1890</v>
      </c>
      <c r="AI17" s="10">
        <v>413</v>
      </c>
      <c r="AJ17" s="6">
        <f t="shared" si="0"/>
        <v>393</v>
      </c>
      <c r="AK17" s="9">
        <v>388</v>
      </c>
      <c r="AL17" s="9">
        <v>168</v>
      </c>
      <c r="AM17" s="6">
        <f t="shared" si="1"/>
        <v>1362</v>
      </c>
      <c r="AN17" s="6">
        <f t="shared" si="2"/>
        <v>72.063492063492063</v>
      </c>
      <c r="AO17" s="6">
        <f t="shared" si="3"/>
        <v>1338</v>
      </c>
      <c r="AP17" s="11" t="s">
        <v>264</v>
      </c>
      <c r="AQ17" s="9" t="s">
        <v>265</v>
      </c>
      <c r="AR17" s="9" t="s">
        <v>266</v>
      </c>
      <c r="AS17" s="9" t="s">
        <v>19</v>
      </c>
      <c r="AT17" s="9" t="s">
        <v>239</v>
      </c>
      <c r="AU17" s="9" t="s">
        <v>240</v>
      </c>
      <c r="AV17" s="17" t="s">
        <v>253</v>
      </c>
      <c r="AW17" s="7"/>
    </row>
    <row r="18" spans="1:49" ht="243" customHeight="1">
      <c r="A18" s="8">
        <v>15</v>
      </c>
      <c r="B18" s="9" t="s">
        <v>221</v>
      </c>
      <c r="C18" s="9" t="s">
        <v>267</v>
      </c>
      <c r="D18" s="9"/>
      <c r="E18" s="9" t="s">
        <v>268</v>
      </c>
      <c r="F18" s="9" t="s">
        <v>269</v>
      </c>
      <c r="G18" s="9" t="s">
        <v>225</v>
      </c>
      <c r="H18" s="9" t="s">
        <v>256</v>
      </c>
      <c r="I18" s="9" t="s">
        <v>257</v>
      </c>
      <c r="J18" s="9" t="s">
        <v>270</v>
      </c>
      <c r="K18" s="9" t="s">
        <v>259</v>
      </c>
      <c r="L18" s="9" t="s">
        <v>213</v>
      </c>
      <c r="M18" s="20">
        <v>450</v>
      </c>
      <c r="N18" s="20">
        <v>150</v>
      </c>
      <c r="O18" s="20">
        <v>143</v>
      </c>
      <c r="P18" s="20" t="s">
        <v>271</v>
      </c>
      <c r="Q18" s="20">
        <v>313</v>
      </c>
      <c r="R18" s="20" t="s">
        <v>272</v>
      </c>
      <c r="S18" s="20">
        <v>150</v>
      </c>
      <c r="T18" s="9">
        <v>100</v>
      </c>
      <c r="U18" s="9" t="s">
        <v>273</v>
      </c>
      <c r="V18" s="9">
        <v>461</v>
      </c>
      <c r="W18" s="9" t="s">
        <v>272</v>
      </c>
      <c r="X18" s="20">
        <v>75</v>
      </c>
      <c r="Y18" s="20">
        <v>45</v>
      </c>
      <c r="Z18" s="9" t="s">
        <v>274</v>
      </c>
      <c r="AA18" s="20">
        <v>64</v>
      </c>
      <c r="AB18" s="9" t="s">
        <v>272</v>
      </c>
      <c r="AC18" s="20">
        <v>75</v>
      </c>
      <c r="AD18" s="77">
        <v>35</v>
      </c>
      <c r="AE18" s="82" t="s">
        <v>385</v>
      </c>
      <c r="AF18" s="80">
        <v>61</v>
      </c>
      <c r="AG18" s="82" t="s">
        <v>272</v>
      </c>
      <c r="AH18" s="9">
        <v>450</v>
      </c>
      <c r="AI18" s="9">
        <v>143</v>
      </c>
      <c r="AJ18" s="33">
        <f t="shared" si="0"/>
        <v>100</v>
      </c>
      <c r="AK18" s="35">
        <v>45</v>
      </c>
      <c r="AL18" s="35">
        <v>35</v>
      </c>
      <c r="AM18" s="33">
        <f t="shared" si="1"/>
        <v>323</v>
      </c>
      <c r="AN18" s="33">
        <f t="shared" si="2"/>
        <v>71.777777777777771</v>
      </c>
      <c r="AO18" s="33">
        <f t="shared" si="3"/>
        <v>899</v>
      </c>
      <c r="AP18" s="9" t="s">
        <v>275</v>
      </c>
      <c r="AQ18" s="9" t="s">
        <v>265</v>
      </c>
      <c r="AR18" s="9" t="s">
        <v>266</v>
      </c>
      <c r="AS18" s="9" t="s">
        <v>19</v>
      </c>
      <c r="AT18" s="9" t="s">
        <v>239</v>
      </c>
      <c r="AU18" s="9" t="s">
        <v>276</v>
      </c>
      <c r="AV18" s="17" t="s">
        <v>253</v>
      </c>
      <c r="AW18" s="7"/>
    </row>
    <row r="19" spans="1:49" ht="243" customHeight="1">
      <c r="A19" s="8">
        <v>16</v>
      </c>
      <c r="B19" s="9" t="s">
        <v>221</v>
      </c>
      <c r="C19" s="9" t="s">
        <v>277</v>
      </c>
      <c r="D19" s="9" t="s">
        <v>223</v>
      </c>
      <c r="E19" s="9" t="s">
        <v>268</v>
      </c>
      <c r="F19" s="9" t="s">
        <v>224</v>
      </c>
      <c r="G19" s="9" t="s">
        <v>225</v>
      </c>
      <c r="H19" s="9" t="s">
        <v>278</v>
      </c>
      <c r="I19" s="9" t="s">
        <v>257</v>
      </c>
      <c r="J19" s="9" t="s">
        <v>279</v>
      </c>
      <c r="K19" s="9" t="s">
        <v>280</v>
      </c>
      <c r="L19" s="9" t="s">
        <v>213</v>
      </c>
      <c r="M19" s="20">
        <v>18</v>
      </c>
      <c r="N19" s="20">
        <v>6</v>
      </c>
      <c r="O19" s="20">
        <v>0</v>
      </c>
      <c r="P19" s="20" t="s">
        <v>281</v>
      </c>
      <c r="Q19" s="20">
        <v>0</v>
      </c>
      <c r="R19" s="20" t="s">
        <v>282</v>
      </c>
      <c r="S19" s="20">
        <v>8</v>
      </c>
      <c r="T19" s="9">
        <v>1</v>
      </c>
      <c r="U19" s="9" t="s">
        <v>283</v>
      </c>
      <c r="V19" s="9">
        <v>110</v>
      </c>
      <c r="W19" s="9" t="s">
        <v>282</v>
      </c>
      <c r="X19" s="20">
        <v>4</v>
      </c>
      <c r="Y19" s="20">
        <v>2</v>
      </c>
      <c r="Z19" s="9" t="s">
        <v>284</v>
      </c>
      <c r="AA19" s="20">
        <v>107</v>
      </c>
      <c r="AB19" s="9" t="s">
        <v>282</v>
      </c>
      <c r="AC19" s="20">
        <v>0</v>
      </c>
      <c r="AD19" s="77">
        <v>11</v>
      </c>
      <c r="AE19" s="82" t="s">
        <v>386</v>
      </c>
      <c r="AF19" s="80">
        <v>232</v>
      </c>
      <c r="AG19" s="82" t="s">
        <v>282</v>
      </c>
      <c r="AH19" s="9">
        <v>18</v>
      </c>
      <c r="AI19" s="10">
        <v>0</v>
      </c>
      <c r="AJ19" s="6">
        <f t="shared" si="0"/>
        <v>1</v>
      </c>
      <c r="AK19" s="9">
        <v>2</v>
      </c>
      <c r="AL19" s="9">
        <v>11</v>
      </c>
      <c r="AM19" s="6">
        <f t="shared" si="1"/>
        <v>14</v>
      </c>
      <c r="AN19" s="6">
        <f t="shared" si="2"/>
        <v>77.777777777777771</v>
      </c>
      <c r="AO19" s="6">
        <f>Q19+V19+AA19+AF19</f>
        <v>449</v>
      </c>
      <c r="AP19" s="11" t="s">
        <v>285</v>
      </c>
      <c r="AQ19" s="9" t="s">
        <v>286</v>
      </c>
      <c r="AR19" s="9" t="s">
        <v>287</v>
      </c>
      <c r="AS19" s="9" t="s">
        <v>19</v>
      </c>
      <c r="AT19" s="9" t="s">
        <v>239</v>
      </c>
      <c r="AU19" s="9" t="s">
        <v>276</v>
      </c>
      <c r="AV19" s="17" t="s">
        <v>253</v>
      </c>
      <c r="AW19" s="7"/>
    </row>
    <row r="20" spans="1:49" ht="262.5" customHeight="1">
      <c r="A20" s="42">
        <v>17</v>
      </c>
      <c r="B20" s="9" t="s">
        <v>221</v>
      </c>
      <c r="C20" s="9" t="s">
        <v>288</v>
      </c>
      <c r="D20" s="9"/>
      <c r="E20" s="9" t="s">
        <v>268</v>
      </c>
      <c r="F20" s="9" t="s">
        <v>269</v>
      </c>
      <c r="G20" s="9" t="s">
        <v>225</v>
      </c>
      <c r="H20" s="9" t="s">
        <v>278</v>
      </c>
      <c r="I20" s="9" t="s">
        <v>257</v>
      </c>
      <c r="J20" s="9" t="s">
        <v>289</v>
      </c>
      <c r="K20" s="9" t="s">
        <v>290</v>
      </c>
      <c r="L20" s="9" t="s">
        <v>213</v>
      </c>
      <c r="M20" s="20">
        <v>8</v>
      </c>
      <c r="N20" s="20">
        <v>2</v>
      </c>
      <c r="O20" s="20">
        <v>0</v>
      </c>
      <c r="P20" s="20" t="s">
        <v>291</v>
      </c>
      <c r="Q20" s="20">
        <v>0</v>
      </c>
      <c r="R20" s="20" t="s">
        <v>282</v>
      </c>
      <c r="S20" s="20">
        <v>4</v>
      </c>
      <c r="T20" s="9">
        <v>4</v>
      </c>
      <c r="U20" s="9" t="s">
        <v>292</v>
      </c>
      <c r="V20" s="9">
        <v>6</v>
      </c>
      <c r="W20" s="9" t="s">
        <v>293</v>
      </c>
      <c r="X20" s="20">
        <v>2</v>
      </c>
      <c r="Y20" s="20">
        <v>2</v>
      </c>
      <c r="Z20" s="9" t="s">
        <v>294</v>
      </c>
      <c r="AA20" s="20">
        <v>135</v>
      </c>
      <c r="AB20" s="9" t="s">
        <v>293</v>
      </c>
      <c r="AC20" s="20">
        <v>0</v>
      </c>
      <c r="AD20" s="9">
        <v>2</v>
      </c>
      <c r="AE20" s="83" t="s">
        <v>387</v>
      </c>
      <c r="AF20" s="80">
        <v>157</v>
      </c>
      <c r="AG20" s="82" t="s">
        <v>293</v>
      </c>
      <c r="AH20" s="9">
        <v>8</v>
      </c>
      <c r="AI20" s="10">
        <v>0</v>
      </c>
      <c r="AJ20" s="6">
        <f t="shared" si="0"/>
        <v>4</v>
      </c>
      <c r="AK20" s="9">
        <v>2</v>
      </c>
      <c r="AL20" s="9">
        <v>2</v>
      </c>
      <c r="AM20" s="6">
        <f t="shared" si="1"/>
        <v>8</v>
      </c>
      <c r="AN20" s="6">
        <f t="shared" si="2"/>
        <v>100</v>
      </c>
      <c r="AO20" s="6">
        <f t="shared" si="3"/>
        <v>298</v>
      </c>
      <c r="AP20" s="11" t="s">
        <v>295</v>
      </c>
      <c r="AQ20" s="9" t="s">
        <v>296</v>
      </c>
      <c r="AR20" s="9" t="s">
        <v>266</v>
      </c>
      <c r="AS20" s="9" t="s">
        <v>19</v>
      </c>
      <c r="AT20" s="9" t="s">
        <v>239</v>
      </c>
      <c r="AU20" s="9" t="s">
        <v>276</v>
      </c>
      <c r="AV20" s="17" t="s">
        <v>253</v>
      </c>
      <c r="AW20" s="7"/>
    </row>
    <row r="21" spans="1:49" ht="243" customHeight="1">
      <c r="A21" s="9">
        <v>18</v>
      </c>
      <c r="B21" s="11" t="s">
        <v>221</v>
      </c>
      <c r="C21" s="9" t="s">
        <v>297</v>
      </c>
      <c r="D21" s="9" t="s">
        <v>223</v>
      </c>
      <c r="E21" s="9" t="s">
        <v>268</v>
      </c>
      <c r="F21" s="9" t="s">
        <v>298</v>
      </c>
      <c r="G21" s="9" t="s">
        <v>225</v>
      </c>
      <c r="H21" s="9" t="s">
        <v>299</v>
      </c>
      <c r="I21" s="9" t="s">
        <v>257</v>
      </c>
      <c r="J21" s="9" t="s">
        <v>300</v>
      </c>
      <c r="K21" s="9" t="s">
        <v>301</v>
      </c>
      <c r="L21" s="9" t="s">
        <v>213</v>
      </c>
      <c r="M21" s="9">
        <v>11</v>
      </c>
      <c r="N21" s="9">
        <v>5</v>
      </c>
      <c r="O21" s="9">
        <v>0</v>
      </c>
      <c r="P21" s="9" t="s">
        <v>302</v>
      </c>
      <c r="Q21" s="9">
        <v>0</v>
      </c>
      <c r="R21" s="9" t="s">
        <v>303</v>
      </c>
      <c r="S21" s="9">
        <v>4</v>
      </c>
      <c r="T21" s="9">
        <v>0</v>
      </c>
      <c r="U21" s="9" t="s">
        <v>304</v>
      </c>
      <c r="V21" s="9">
        <v>0</v>
      </c>
      <c r="W21" s="9" t="s">
        <v>303</v>
      </c>
      <c r="X21" s="9">
        <v>2</v>
      </c>
      <c r="Y21" s="9">
        <v>1</v>
      </c>
      <c r="Z21" s="9" t="s">
        <v>305</v>
      </c>
      <c r="AA21" s="9">
        <v>35</v>
      </c>
      <c r="AB21" s="9" t="s">
        <v>306</v>
      </c>
      <c r="AC21" s="9">
        <v>0</v>
      </c>
      <c r="AD21" s="77">
        <v>1</v>
      </c>
      <c r="AE21" s="82" t="s">
        <v>388</v>
      </c>
      <c r="AF21" s="77">
        <v>12</v>
      </c>
      <c r="AG21" s="82" t="s">
        <v>303</v>
      </c>
      <c r="AH21" s="36">
        <v>11</v>
      </c>
      <c r="AI21" s="36">
        <v>0</v>
      </c>
      <c r="AJ21" s="33">
        <f t="shared" si="0"/>
        <v>0</v>
      </c>
      <c r="AK21" s="35">
        <v>1</v>
      </c>
      <c r="AL21" s="35">
        <v>1</v>
      </c>
      <c r="AM21" s="33">
        <f t="shared" si="1"/>
        <v>2</v>
      </c>
      <c r="AN21" s="33">
        <f t="shared" si="2"/>
        <v>18.181818181818183</v>
      </c>
      <c r="AO21" s="33">
        <f t="shared" si="3"/>
        <v>47</v>
      </c>
      <c r="AP21" s="36" t="s">
        <v>307</v>
      </c>
      <c r="AQ21" s="36" t="s">
        <v>186</v>
      </c>
      <c r="AR21" s="9" t="s">
        <v>308</v>
      </c>
      <c r="AS21" s="9" t="s">
        <v>19</v>
      </c>
      <c r="AT21" s="9" t="s">
        <v>239</v>
      </c>
      <c r="AU21" s="9" t="s">
        <v>276</v>
      </c>
      <c r="AV21" s="17" t="s">
        <v>253</v>
      </c>
      <c r="AW21" s="7"/>
    </row>
    <row r="22" spans="1:49" ht="155.25" customHeight="1">
      <c r="A22" s="39">
        <v>19</v>
      </c>
      <c r="B22" s="11" t="s">
        <v>221</v>
      </c>
      <c r="C22" s="9" t="s">
        <v>309</v>
      </c>
      <c r="D22" s="9"/>
      <c r="E22" s="9" t="s">
        <v>70</v>
      </c>
      <c r="F22" s="9" t="s">
        <v>298</v>
      </c>
      <c r="G22" s="9" t="s">
        <v>225</v>
      </c>
      <c r="H22" s="9" t="s">
        <v>278</v>
      </c>
      <c r="I22" s="9" t="s">
        <v>257</v>
      </c>
      <c r="J22" s="9" t="s">
        <v>310</v>
      </c>
      <c r="K22" s="9" t="s">
        <v>311</v>
      </c>
      <c r="L22" s="9" t="s">
        <v>213</v>
      </c>
      <c r="M22" s="9">
        <v>12</v>
      </c>
      <c r="N22" s="9">
        <v>6</v>
      </c>
      <c r="O22" s="9">
        <v>0</v>
      </c>
      <c r="P22" s="9" t="s">
        <v>312</v>
      </c>
      <c r="Q22" s="9">
        <v>0</v>
      </c>
      <c r="R22" s="9" t="s">
        <v>313</v>
      </c>
      <c r="S22" s="9">
        <v>4</v>
      </c>
      <c r="T22" s="9">
        <v>0</v>
      </c>
      <c r="U22" s="9" t="s">
        <v>314</v>
      </c>
      <c r="V22" s="9">
        <v>0</v>
      </c>
      <c r="W22" s="9" t="s">
        <v>313</v>
      </c>
      <c r="X22" s="9">
        <v>2</v>
      </c>
      <c r="Y22" s="9">
        <v>0</v>
      </c>
      <c r="Z22" s="9" t="s">
        <v>315</v>
      </c>
      <c r="AA22" s="9">
        <v>0</v>
      </c>
      <c r="AB22" s="9" t="s">
        <v>316</v>
      </c>
      <c r="AC22" s="9">
        <v>0</v>
      </c>
      <c r="AD22" s="9">
        <v>0</v>
      </c>
      <c r="AE22" s="82" t="s">
        <v>389</v>
      </c>
      <c r="AF22" s="77">
        <v>0</v>
      </c>
      <c r="AG22" s="82" t="s">
        <v>313</v>
      </c>
      <c r="AH22" s="9">
        <v>12</v>
      </c>
      <c r="AI22" s="9">
        <v>0</v>
      </c>
      <c r="AJ22" s="6">
        <f t="shared" si="0"/>
        <v>0</v>
      </c>
      <c r="AK22" s="9">
        <v>0</v>
      </c>
      <c r="AL22" s="9">
        <v>0</v>
      </c>
      <c r="AM22" s="6">
        <f t="shared" si="1"/>
        <v>0</v>
      </c>
      <c r="AN22" s="6">
        <f t="shared" si="2"/>
        <v>0</v>
      </c>
      <c r="AO22" s="6">
        <f t="shared" si="3"/>
        <v>0</v>
      </c>
      <c r="AP22" s="9" t="s">
        <v>295</v>
      </c>
      <c r="AQ22" s="9" t="s">
        <v>317</v>
      </c>
      <c r="AR22" s="11" t="s">
        <v>318</v>
      </c>
      <c r="AS22" s="9" t="s">
        <v>19</v>
      </c>
      <c r="AT22" s="9" t="s">
        <v>239</v>
      </c>
      <c r="AU22" s="9" t="s">
        <v>276</v>
      </c>
      <c r="AV22" s="17" t="s">
        <v>253</v>
      </c>
      <c r="AW22" s="7"/>
    </row>
    <row r="23" spans="1:49" ht="171" customHeight="1">
      <c r="A23" s="43">
        <v>20</v>
      </c>
      <c r="B23" s="11" t="s">
        <v>221</v>
      </c>
      <c r="C23" s="9"/>
      <c r="D23" s="9" t="s">
        <v>319</v>
      </c>
      <c r="E23" s="9" t="s">
        <v>320</v>
      </c>
      <c r="F23" s="9" t="s">
        <v>224</v>
      </c>
      <c r="G23" s="9" t="s">
        <v>225</v>
      </c>
      <c r="H23" s="9" t="s">
        <v>321</v>
      </c>
      <c r="I23" s="9" t="s">
        <v>322</v>
      </c>
      <c r="J23" s="9" t="s">
        <v>323</v>
      </c>
      <c r="K23" s="9" t="s">
        <v>324</v>
      </c>
      <c r="L23" s="9" t="s">
        <v>213</v>
      </c>
      <c r="M23" s="9">
        <v>5</v>
      </c>
      <c r="N23" s="9">
        <v>0</v>
      </c>
      <c r="O23" s="9">
        <v>0</v>
      </c>
      <c r="P23" s="9" t="s">
        <v>325</v>
      </c>
      <c r="Q23" s="9">
        <v>0</v>
      </c>
      <c r="R23" s="9" t="s">
        <v>326</v>
      </c>
      <c r="S23" s="9">
        <v>0</v>
      </c>
      <c r="T23" s="9">
        <v>0</v>
      </c>
      <c r="U23" s="9" t="s">
        <v>327</v>
      </c>
      <c r="V23" s="9">
        <v>0</v>
      </c>
      <c r="W23" s="9" t="s">
        <v>326</v>
      </c>
      <c r="X23" s="9">
        <v>5</v>
      </c>
      <c r="Y23" s="9">
        <v>1</v>
      </c>
      <c r="Z23" s="9" t="s">
        <v>328</v>
      </c>
      <c r="AA23" s="9">
        <v>11</v>
      </c>
      <c r="AB23" s="9" t="s">
        <v>326</v>
      </c>
      <c r="AC23" s="9">
        <v>0</v>
      </c>
      <c r="AD23" s="77">
        <v>4</v>
      </c>
      <c r="AE23" s="82" t="s">
        <v>390</v>
      </c>
      <c r="AF23" s="77">
        <v>163</v>
      </c>
      <c r="AG23" s="82" t="s">
        <v>326</v>
      </c>
      <c r="AH23" s="44">
        <v>5</v>
      </c>
      <c r="AI23" s="45">
        <v>0</v>
      </c>
      <c r="AJ23" s="6">
        <f t="shared" si="0"/>
        <v>0</v>
      </c>
      <c r="AK23" s="9">
        <v>1</v>
      </c>
      <c r="AL23" s="9">
        <v>4</v>
      </c>
      <c r="AM23" s="6">
        <f t="shared" si="1"/>
        <v>5</v>
      </c>
      <c r="AN23" s="6">
        <f t="shared" si="2"/>
        <v>100</v>
      </c>
      <c r="AO23" s="6">
        <f t="shared" si="3"/>
        <v>174</v>
      </c>
      <c r="AP23" s="46" t="s">
        <v>329</v>
      </c>
      <c r="AQ23" s="44" t="s">
        <v>317</v>
      </c>
      <c r="AR23" s="9" t="s">
        <v>330</v>
      </c>
      <c r="AS23" s="9" t="s">
        <v>19</v>
      </c>
      <c r="AT23" s="9" t="s">
        <v>239</v>
      </c>
      <c r="AU23" s="9" t="s">
        <v>276</v>
      </c>
      <c r="AV23" s="17" t="s">
        <v>253</v>
      </c>
      <c r="AW23" s="1"/>
    </row>
    <row r="24" spans="1:49" ht="183" customHeight="1" thickBot="1">
      <c r="A24" s="43">
        <v>21</v>
      </c>
      <c r="B24" s="47" t="s">
        <v>331</v>
      </c>
      <c r="C24" s="48"/>
      <c r="D24" s="49" t="s">
        <v>332</v>
      </c>
      <c r="E24" s="48" t="s">
        <v>97</v>
      </c>
      <c r="F24" s="49" t="s">
        <v>333</v>
      </c>
      <c r="G24" s="49" t="s">
        <v>334</v>
      </c>
      <c r="H24" s="49" t="s">
        <v>335</v>
      </c>
      <c r="I24" s="49" t="s">
        <v>336</v>
      </c>
      <c r="J24" s="49" t="s">
        <v>337</v>
      </c>
      <c r="K24" s="49" t="s">
        <v>338</v>
      </c>
      <c r="L24" s="48" t="s">
        <v>54</v>
      </c>
      <c r="M24" s="48">
        <v>2</v>
      </c>
      <c r="N24" s="48">
        <v>1</v>
      </c>
      <c r="O24" s="50">
        <v>1</v>
      </c>
      <c r="P24" s="49" t="s">
        <v>339</v>
      </c>
      <c r="Q24" s="49">
        <v>51</v>
      </c>
      <c r="R24" s="49" t="s">
        <v>340</v>
      </c>
      <c r="S24" s="50">
        <v>0</v>
      </c>
      <c r="T24" s="50">
        <v>1</v>
      </c>
      <c r="U24" s="49" t="s">
        <v>341</v>
      </c>
      <c r="V24" s="49">
        <v>56</v>
      </c>
      <c r="W24" s="49" t="s">
        <v>342</v>
      </c>
      <c r="X24" s="50">
        <v>0</v>
      </c>
      <c r="Y24" s="50">
        <v>0</v>
      </c>
      <c r="Z24" s="50" t="s">
        <v>96</v>
      </c>
      <c r="AA24" s="50">
        <v>0</v>
      </c>
      <c r="AB24" s="49" t="s">
        <v>100</v>
      </c>
      <c r="AC24" s="50">
        <v>1</v>
      </c>
      <c r="AD24" s="50">
        <v>1</v>
      </c>
      <c r="AE24" s="50" t="s">
        <v>392</v>
      </c>
      <c r="AF24" s="50">
        <v>1049</v>
      </c>
      <c r="AG24" s="49" t="s">
        <v>391</v>
      </c>
      <c r="AH24" s="49">
        <v>2</v>
      </c>
      <c r="AI24" s="50">
        <v>1</v>
      </c>
      <c r="AJ24" s="50">
        <f t="shared" si="0"/>
        <v>1</v>
      </c>
      <c r="AK24" s="50">
        <v>0</v>
      </c>
      <c r="AL24" s="50">
        <v>1</v>
      </c>
      <c r="AM24" s="50">
        <f t="shared" si="1"/>
        <v>3</v>
      </c>
      <c r="AN24" s="50">
        <f t="shared" si="2"/>
        <v>150</v>
      </c>
      <c r="AO24" s="50">
        <f t="shared" si="3"/>
        <v>1156</v>
      </c>
      <c r="AP24" s="49" t="s">
        <v>343</v>
      </c>
      <c r="AQ24" s="48" t="s">
        <v>344</v>
      </c>
      <c r="AR24" s="49" t="s">
        <v>345</v>
      </c>
      <c r="AS24" s="49" t="s">
        <v>346</v>
      </c>
      <c r="AT24" s="49" t="s">
        <v>347</v>
      </c>
      <c r="AU24" s="51" t="s">
        <v>348</v>
      </c>
      <c r="AV24" s="52" t="s">
        <v>349</v>
      </c>
      <c r="AW24" s="1"/>
    </row>
    <row r="25" spans="1:49" ht="15.75" customHeight="1">
      <c r="A25" s="1"/>
      <c r="B25" s="1"/>
      <c r="C25" s="1"/>
      <c r="D25" s="1"/>
      <c r="E25" s="7"/>
      <c r="F25" s="1"/>
      <c r="G25" s="1"/>
      <c r="H25" s="1"/>
      <c r="I25" s="1"/>
      <c r="J25" s="1"/>
      <c r="K25" s="1"/>
      <c r="L25" s="1"/>
      <c r="M25" s="1"/>
      <c r="N25" s="53"/>
      <c r="O25" s="53"/>
      <c r="P25" s="1"/>
      <c r="Q25" s="1"/>
      <c r="R25" s="1"/>
      <c r="S25" s="53"/>
      <c r="T25" s="1"/>
      <c r="U25" s="1"/>
      <c r="V25" s="1"/>
      <c r="W25" s="1"/>
      <c r="X25" s="53"/>
      <c r="Y25" s="53"/>
      <c r="Z25" s="53"/>
      <c r="AA25" s="53"/>
      <c r="AB25" s="53"/>
      <c r="AC25" s="54"/>
      <c r="AD25" s="54"/>
      <c r="AE25" s="54"/>
      <c r="AF25" s="54"/>
      <c r="AG25" s="54"/>
      <c r="AH25" s="53"/>
      <c r="AI25" s="53"/>
      <c r="AJ25" s="53"/>
      <c r="AK25" s="53"/>
      <c r="AL25" s="53"/>
      <c r="AM25" s="53"/>
      <c r="AN25" s="53"/>
      <c r="AO25" s="53"/>
      <c r="AP25" s="1"/>
      <c r="AQ25" s="1"/>
      <c r="AR25" s="1"/>
      <c r="AS25" s="1"/>
      <c r="AT25" s="1"/>
      <c r="AU25" s="1"/>
      <c r="AV25" s="1"/>
      <c r="AW25" s="1"/>
    </row>
    <row r="26" spans="1:49" ht="15.75" customHeight="1">
      <c r="A26" s="1"/>
      <c r="B26" s="1"/>
      <c r="C26" s="1"/>
      <c r="D26" s="1"/>
      <c r="E26" s="7"/>
      <c r="F26" s="1"/>
      <c r="G26" s="1"/>
      <c r="H26" s="1"/>
      <c r="I26" s="1"/>
      <c r="J26" s="1"/>
      <c r="K26" s="1"/>
      <c r="L26" s="1"/>
      <c r="M26" s="1"/>
      <c r="N26" s="1"/>
      <c r="O26" s="53"/>
      <c r="P26" s="53"/>
      <c r="Q26" s="1"/>
      <c r="R26" s="1"/>
      <c r="S26" s="1"/>
      <c r="T26" s="1"/>
      <c r="U26" s="1"/>
      <c r="V26" s="1"/>
      <c r="W26" s="1"/>
      <c r="X26" s="53"/>
      <c r="Y26" s="53"/>
      <c r="Z26" s="53"/>
      <c r="AA26" s="53"/>
      <c r="AB26" s="53"/>
      <c r="AC26" s="54"/>
      <c r="AD26" s="54"/>
      <c r="AE26" s="54"/>
      <c r="AF26" s="54"/>
      <c r="AG26" s="54"/>
      <c r="AH26" s="53"/>
      <c r="AI26" s="53"/>
      <c r="AJ26" s="53"/>
      <c r="AK26" s="53"/>
      <c r="AL26" s="53"/>
      <c r="AM26" s="53"/>
      <c r="AN26" s="53"/>
      <c r="AO26" s="53"/>
      <c r="AP26" s="1"/>
      <c r="AQ26" s="1"/>
      <c r="AR26" s="1"/>
      <c r="AS26" s="1"/>
      <c r="AT26" s="1"/>
      <c r="AU26" s="1"/>
      <c r="AV26" s="1"/>
      <c r="AW26" s="1"/>
    </row>
    <row r="27" spans="1:49" ht="15.75" customHeight="1">
      <c r="A27" s="1"/>
      <c r="B27" s="1"/>
      <c r="C27" s="1"/>
      <c r="D27" s="1"/>
      <c r="E27" s="7"/>
      <c r="F27" s="1"/>
      <c r="G27" s="1"/>
      <c r="H27" s="1"/>
      <c r="I27" s="1"/>
      <c r="J27" s="1"/>
      <c r="K27" s="1"/>
      <c r="L27" s="1"/>
      <c r="M27" s="1"/>
      <c r="N27" s="1"/>
      <c r="O27" s="53"/>
      <c r="P27" s="1"/>
      <c r="Q27" s="1"/>
      <c r="R27" s="1"/>
      <c r="S27" s="1"/>
      <c r="T27" s="1"/>
      <c r="U27" s="1"/>
      <c r="V27" s="1"/>
      <c r="W27" s="1"/>
      <c r="X27" s="53"/>
      <c r="Y27" s="53"/>
      <c r="Z27" s="53"/>
      <c r="AA27" s="53"/>
      <c r="AB27" s="53"/>
      <c r="AC27" s="54"/>
      <c r="AD27" s="54"/>
      <c r="AE27" s="54"/>
      <c r="AF27" s="54"/>
      <c r="AG27" s="54"/>
      <c r="AH27" s="53"/>
      <c r="AI27" s="53"/>
      <c r="AJ27" s="53"/>
      <c r="AK27" s="53"/>
      <c r="AL27" s="53"/>
      <c r="AM27" s="53"/>
      <c r="AN27" s="53"/>
      <c r="AO27" s="53"/>
      <c r="AP27" s="1"/>
      <c r="AQ27" s="1"/>
      <c r="AR27" s="1"/>
      <c r="AS27" s="1"/>
      <c r="AT27" s="1"/>
      <c r="AU27" s="1"/>
      <c r="AV27" s="1"/>
      <c r="AW27" s="1"/>
    </row>
    <row r="28" spans="1:49" ht="15.75" customHeight="1">
      <c r="A28" s="1"/>
      <c r="B28" s="1"/>
      <c r="C28" s="1"/>
      <c r="D28" s="1"/>
      <c r="E28" s="7"/>
      <c r="F28" s="1"/>
      <c r="G28" s="1"/>
      <c r="H28" s="1"/>
      <c r="I28" s="1"/>
      <c r="J28" s="1"/>
      <c r="K28" s="1"/>
      <c r="L28" s="1"/>
      <c r="M28" s="1"/>
      <c r="N28" s="1"/>
      <c r="O28" s="53"/>
      <c r="P28" s="1"/>
      <c r="Q28" s="1"/>
      <c r="R28" s="1"/>
      <c r="S28" s="1"/>
      <c r="T28" s="1"/>
      <c r="U28" s="1"/>
      <c r="V28" s="1"/>
      <c r="W28" s="1"/>
      <c r="X28" s="53"/>
      <c r="Y28" s="53"/>
      <c r="Z28" s="53"/>
      <c r="AA28" s="53"/>
      <c r="AB28" s="53"/>
      <c r="AC28" s="54"/>
      <c r="AD28" s="54"/>
      <c r="AE28" s="54"/>
      <c r="AF28" s="54"/>
      <c r="AG28" s="54"/>
      <c r="AH28" s="53"/>
      <c r="AI28" s="53"/>
      <c r="AJ28" s="53"/>
      <c r="AK28" s="53"/>
      <c r="AL28" s="53"/>
      <c r="AM28" s="53"/>
      <c r="AN28" s="53"/>
      <c r="AO28" s="53"/>
      <c r="AP28" s="1"/>
      <c r="AQ28" s="1"/>
      <c r="AR28" s="1"/>
      <c r="AS28" s="1"/>
      <c r="AT28" s="1"/>
      <c r="AU28" s="1"/>
      <c r="AV28" s="1"/>
      <c r="AW28" s="1"/>
    </row>
    <row r="29" spans="1:49" ht="15.75" customHeight="1">
      <c r="A29" s="1"/>
      <c r="B29" s="1"/>
      <c r="C29" s="1"/>
      <c r="D29" s="1"/>
      <c r="E29" s="7"/>
      <c r="F29" s="1"/>
      <c r="G29" s="1"/>
      <c r="H29" s="1"/>
      <c r="I29" s="1"/>
      <c r="J29" s="1"/>
      <c r="K29" s="1"/>
      <c r="L29" s="1"/>
      <c r="M29" s="1"/>
      <c r="N29" s="1"/>
      <c r="O29" s="53"/>
      <c r="P29" s="1"/>
      <c r="Q29" s="1"/>
      <c r="R29" s="1"/>
      <c r="S29" s="1"/>
      <c r="T29" s="1"/>
      <c r="U29" s="1"/>
      <c r="V29" s="1"/>
      <c r="W29" s="1"/>
      <c r="X29" s="53"/>
      <c r="Y29" s="53"/>
      <c r="Z29" s="53"/>
      <c r="AA29" s="53"/>
      <c r="AB29" s="53"/>
      <c r="AC29" s="54"/>
      <c r="AD29" s="54"/>
      <c r="AE29" s="54"/>
      <c r="AF29" s="54"/>
      <c r="AG29" s="54"/>
      <c r="AH29" s="53"/>
      <c r="AI29" s="53"/>
      <c r="AJ29" s="53"/>
      <c r="AK29" s="53"/>
      <c r="AL29" s="53"/>
      <c r="AM29" s="53"/>
      <c r="AN29" s="53"/>
      <c r="AO29" s="53"/>
      <c r="AP29" s="1"/>
      <c r="AQ29" s="1"/>
      <c r="AR29" s="1"/>
      <c r="AS29" s="1"/>
      <c r="AT29" s="1"/>
      <c r="AU29" s="1"/>
      <c r="AV29" s="1"/>
      <c r="AW29" s="1"/>
    </row>
    <row r="30" spans="1:49" ht="15.75" customHeight="1">
      <c r="A30" s="1"/>
      <c r="B30" s="1"/>
      <c r="C30" s="1"/>
      <c r="D30" s="1"/>
      <c r="E30" s="7"/>
      <c r="F30" s="1"/>
      <c r="G30" s="1"/>
      <c r="H30" s="1"/>
      <c r="I30" s="1"/>
      <c r="J30" s="1"/>
      <c r="K30" s="1"/>
      <c r="L30" s="1"/>
      <c r="M30" s="1"/>
      <c r="N30" s="1"/>
      <c r="O30" s="53"/>
      <c r="P30" s="1"/>
      <c r="Q30" s="1"/>
      <c r="R30" s="1"/>
      <c r="S30" s="1"/>
      <c r="T30" s="1"/>
      <c r="U30" s="1"/>
      <c r="V30" s="1"/>
      <c r="W30" s="1"/>
      <c r="X30" s="53"/>
      <c r="Y30" s="53"/>
      <c r="Z30" s="53"/>
      <c r="AA30" s="53"/>
      <c r="AB30" s="53"/>
      <c r="AC30" s="54"/>
      <c r="AD30" s="54"/>
      <c r="AE30" s="54"/>
      <c r="AF30" s="54"/>
      <c r="AG30" s="54"/>
      <c r="AH30" s="53"/>
      <c r="AI30" s="53"/>
      <c r="AJ30" s="53"/>
      <c r="AK30" s="53"/>
      <c r="AL30" s="53"/>
      <c r="AM30" s="53"/>
      <c r="AN30" s="53"/>
      <c r="AO30" s="53"/>
      <c r="AP30" s="1"/>
      <c r="AQ30" s="1"/>
      <c r="AR30" s="1"/>
      <c r="AS30" s="1"/>
      <c r="AT30" s="1"/>
      <c r="AU30" s="1"/>
      <c r="AV30" s="1"/>
      <c r="AW30" s="1"/>
    </row>
    <row r="31" spans="1:49" ht="15.75" customHeight="1">
      <c r="A31" s="1"/>
      <c r="B31" s="1"/>
      <c r="C31" s="1"/>
      <c r="D31" s="1"/>
      <c r="E31" s="7"/>
      <c r="F31" s="1"/>
      <c r="G31" s="1"/>
      <c r="H31" s="1"/>
      <c r="I31" s="1"/>
      <c r="J31" s="1"/>
      <c r="K31" s="1"/>
      <c r="L31" s="1"/>
      <c r="M31" s="1"/>
      <c r="N31" s="1"/>
      <c r="O31" s="53"/>
      <c r="P31" s="1"/>
      <c r="Q31" s="1"/>
      <c r="R31" s="1"/>
      <c r="S31" s="1"/>
      <c r="T31" s="1"/>
      <c r="U31" s="1"/>
      <c r="V31" s="1"/>
      <c r="W31" s="1"/>
      <c r="X31" s="53"/>
      <c r="Y31" s="53"/>
      <c r="Z31" s="53"/>
      <c r="AA31" s="53"/>
      <c r="AB31" s="53"/>
      <c r="AC31" s="54"/>
      <c r="AD31" s="54"/>
      <c r="AE31" s="54"/>
      <c r="AF31" s="54"/>
      <c r="AG31" s="54"/>
      <c r="AH31" s="53"/>
      <c r="AI31" s="53"/>
      <c r="AJ31" s="53"/>
      <c r="AK31" s="53"/>
      <c r="AL31" s="53"/>
      <c r="AM31" s="53"/>
      <c r="AN31" s="53"/>
      <c r="AO31" s="53"/>
      <c r="AP31" s="1"/>
      <c r="AQ31" s="1"/>
      <c r="AR31" s="1"/>
      <c r="AS31" s="1"/>
      <c r="AT31" s="1"/>
      <c r="AU31" s="1"/>
      <c r="AV31" s="1"/>
      <c r="AW31" s="1"/>
    </row>
    <row r="32" spans="1:49" ht="15.75" customHeight="1">
      <c r="A32" s="1"/>
      <c r="B32" s="1"/>
      <c r="C32" s="1"/>
      <c r="D32" s="1"/>
      <c r="E32" s="7"/>
      <c r="F32" s="1"/>
      <c r="G32" s="1"/>
      <c r="H32" s="1"/>
      <c r="I32" s="1"/>
      <c r="J32" s="1"/>
      <c r="K32" s="1"/>
      <c r="L32" s="1"/>
      <c r="M32" s="1"/>
      <c r="N32" s="1"/>
      <c r="O32" s="53"/>
      <c r="P32" s="1"/>
      <c r="Q32" s="1"/>
      <c r="R32" s="1"/>
      <c r="S32" s="1"/>
      <c r="T32" s="1"/>
      <c r="U32" s="1"/>
      <c r="V32" s="1"/>
      <c r="W32" s="1"/>
      <c r="X32" s="53"/>
      <c r="Y32" s="53"/>
      <c r="Z32" s="53"/>
      <c r="AA32" s="53"/>
      <c r="AB32" s="53"/>
      <c r="AC32" s="54"/>
      <c r="AD32" s="54"/>
      <c r="AE32" s="54"/>
      <c r="AF32" s="54"/>
      <c r="AG32" s="54"/>
      <c r="AH32" s="53"/>
      <c r="AI32" s="53"/>
      <c r="AJ32" s="53"/>
      <c r="AK32" s="53"/>
      <c r="AL32" s="53"/>
      <c r="AM32" s="53"/>
      <c r="AN32" s="53"/>
      <c r="AO32" s="53"/>
      <c r="AP32" s="1"/>
      <c r="AQ32" s="1"/>
      <c r="AR32" s="1"/>
      <c r="AS32" s="1"/>
      <c r="AT32" s="1"/>
      <c r="AU32" s="1"/>
      <c r="AV32" s="1"/>
      <c r="AW32" s="1"/>
    </row>
    <row r="33" spans="1:49" ht="15.75" customHeight="1">
      <c r="A33" s="1"/>
      <c r="B33" s="1"/>
      <c r="C33" s="1"/>
      <c r="D33" s="1"/>
      <c r="E33" s="7"/>
      <c r="F33" s="1"/>
      <c r="G33" s="1"/>
      <c r="H33" s="1"/>
      <c r="I33" s="1"/>
      <c r="J33" s="1"/>
      <c r="K33" s="1"/>
      <c r="L33" s="1"/>
      <c r="M33" s="1"/>
      <c r="N33" s="1"/>
      <c r="O33" s="53"/>
      <c r="P33" s="1"/>
      <c r="Q33" s="1"/>
      <c r="R33" s="1"/>
      <c r="S33" s="1"/>
      <c r="T33" s="1"/>
      <c r="U33" s="1"/>
      <c r="V33" s="1"/>
      <c r="W33" s="1"/>
      <c r="X33" s="53"/>
      <c r="Y33" s="53"/>
      <c r="Z33" s="53"/>
      <c r="AA33" s="53"/>
      <c r="AB33" s="53"/>
      <c r="AC33" s="54"/>
      <c r="AD33" s="54"/>
      <c r="AE33" s="54"/>
      <c r="AF33" s="54"/>
      <c r="AG33" s="54"/>
      <c r="AH33" s="53"/>
      <c r="AI33" s="53"/>
      <c r="AJ33" s="53"/>
      <c r="AK33" s="53"/>
      <c r="AL33" s="53"/>
      <c r="AM33" s="53"/>
      <c r="AN33" s="53"/>
      <c r="AO33" s="53"/>
      <c r="AP33" s="1"/>
      <c r="AQ33" s="1"/>
      <c r="AR33" s="1"/>
      <c r="AS33" s="1"/>
      <c r="AT33" s="1"/>
      <c r="AU33" s="1"/>
      <c r="AV33" s="1"/>
      <c r="AW33" s="1"/>
    </row>
    <row r="34" spans="1:49" ht="15.75" customHeight="1">
      <c r="A34" s="1"/>
      <c r="B34" s="1"/>
      <c r="C34" s="1"/>
      <c r="D34" s="1"/>
      <c r="E34" s="7"/>
      <c r="F34" s="1"/>
      <c r="G34" s="1"/>
      <c r="H34" s="1"/>
      <c r="I34" s="1"/>
      <c r="J34" s="1"/>
      <c r="K34" s="1"/>
      <c r="L34" s="1"/>
      <c r="M34" s="1"/>
      <c r="N34" s="1"/>
      <c r="O34" s="53"/>
      <c r="P34" s="1"/>
      <c r="Q34" s="1"/>
      <c r="R34" s="1"/>
      <c r="S34" s="1"/>
      <c r="T34" s="1"/>
      <c r="U34" s="1"/>
      <c r="V34" s="1"/>
      <c r="W34" s="1"/>
      <c r="X34" s="53"/>
      <c r="Y34" s="53"/>
      <c r="Z34" s="53"/>
      <c r="AA34" s="53"/>
      <c r="AB34" s="53"/>
      <c r="AC34" s="54"/>
      <c r="AD34" s="54"/>
      <c r="AE34" s="54"/>
      <c r="AF34" s="54"/>
      <c r="AG34" s="54"/>
      <c r="AH34" s="53"/>
      <c r="AI34" s="53"/>
      <c r="AJ34" s="53"/>
      <c r="AK34" s="53"/>
      <c r="AL34" s="53"/>
      <c r="AM34" s="53"/>
      <c r="AN34" s="53"/>
      <c r="AO34" s="53"/>
      <c r="AP34" s="1"/>
      <c r="AQ34" s="1"/>
      <c r="AR34" s="1"/>
      <c r="AS34" s="1"/>
      <c r="AT34" s="1"/>
      <c r="AU34" s="1"/>
      <c r="AV34" s="1"/>
      <c r="AW34" s="1"/>
    </row>
    <row r="35" spans="1:49" ht="15.75" customHeight="1">
      <c r="A35" s="1"/>
      <c r="B35" s="1"/>
      <c r="C35" s="1"/>
      <c r="D35" s="1"/>
      <c r="E35" s="7"/>
      <c r="F35" s="1"/>
      <c r="G35" s="1"/>
      <c r="H35" s="1"/>
      <c r="I35" s="1"/>
      <c r="J35" s="1"/>
      <c r="K35" s="1"/>
      <c r="L35" s="1"/>
      <c r="M35" s="1"/>
      <c r="N35" s="1"/>
      <c r="O35" s="53"/>
      <c r="P35" s="1"/>
      <c r="Q35" s="1"/>
      <c r="R35" s="1"/>
      <c r="S35" s="1"/>
      <c r="T35" s="1"/>
      <c r="U35" s="1"/>
      <c r="V35" s="1"/>
      <c r="W35" s="1"/>
      <c r="X35" s="53"/>
      <c r="Y35" s="53"/>
      <c r="Z35" s="53"/>
      <c r="AA35" s="53"/>
      <c r="AB35" s="53"/>
      <c r="AC35" s="54"/>
      <c r="AD35" s="54"/>
      <c r="AE35" s="54"/>
      <c r="AF35" s="54"/>
      <c r="AG35" s="54"/>
      <c r="AH35" s="53"/>
      <c r="AI35" s="53"/>
      <c r="AJ35" s="53"/>
      <c r="AK35" s="53"/>
      <c r="AL35" s="53"/>
      <c r="AM35" s="53"/>
      <c r="AN35" s="53"/>
      <c r="AO35" s="53"/>
      <c r="AP35" s="1"/>
      <c r="AQ35" s="1"/>
      <c r="AR35" s="1"/>
      <c r="AS35" s="1"/>
      <c r="AT35" s="1"/>
      <c r="AU35" s="1"/>
      <c r="AV35" s="1"/>
      <c r="AW35" s="1"/>
    </row>
    <row r="36" spans="1:49" ht="15.75" customHeight="1">
      <c r="A36" s="1"/>
      <c r="B36" s="1"/>
      <c r="C36" s="1"/>
      <c r="D36" s="1"/>
      <c r="E36" s="7"/>
      <c r="F36" s="1"/>
      <c r="G36" s="1"/>
      <c r="H36" s="1"/>
      <c r="I36" s="1"/>
      <c r="J36" s="1"/>
      <c r="K36" s="1"/>
      <c r="L36" s="1"/>
      <c r="M36" s="1"/>
      <c r="N36" s="1"/>
      <c r="O36" s="53"/>
      <c r="P36" s="1"/>
      <c r="Q36" s="1"/>
      <c r="R36" s="1"/>
      <c r="S36" s="1"/>
      <c r="T36" s="1"/>
      <c r="U36" s="1"/>
      <c r="V36" s="1"/>
      <c r="W36" s="1"/>
      <c r="X36" s="53"/>
      <c r="Y36" s="53"/>
      <c r="Z36" s="53"/>
      <c r="AA36" s="53"/>
      <c r="AB36" s="53"/>
      <c r="AC36" s="54"/>
      <c r="AD36" s="54"/>
      <c r="AE36" s="54"/>
      <c r="AF36" s="54"/>
      <c r="AG36" s="54"/>
      <c r="AH36" s="53"/>
      <c r="AI36" s="53"/>
      <c r="AJ36" s="53"/>
      <c r="AK36" s="53"/>
      <c r="AL36" s="53"/>
      <c r="AM36" s="53"/>
      <c r="AN36" s="53"/>
      <c r="AO36" s="53"/>
      <c r="AP36" s="1"/>
      <c r="AQ36" s="1"/>
      <c r="AR36" s="1"/>
      <c r="AS36" s="1"/>
      <c r="AT36" s="1"/>
      <c r="AU36" s="1"/>
      <c r="AV36" s="1"/>
      <c r="AW36" s="1"/>
    </row>
    <row r="37" spans="1:49" ht="15.75" customHeight="1">
      <c r="A37" s="1"/>
      <c r="B37" s="1"/>
      <c r="C37" s="1"/>
      <c r="D37" s="1"/>
      <c r="E37" s="7"/>
      <c r="F37" s="1"/>
      <c r="G37" s="1"/>
      <c r="H37" s="1"/>
      <c r="I37" s="1"/>
      <c r="J37" s="1"/>
      <c r="K37" s="1"/>
      <c r="L37" s="1"/>
      <c r="M37" s="1"/>
      <c r="N37" s="1"/>
      <c r="O37" s="53"/>
      <c r="P37" s="1"/>
      <c r="Q37" s="1"/>
      <c r="R37" s="1"/>
      <c r="S37" s="1"/>
      <c r="T37" s="1"/>
      <c r="U37" s="1"/>
      <c r="V37" s="1"/>
      <c r="W37" s="1"/>
      <c r="X37" s="53"/>
      <c r="Y37" s="53"/>
      <c r="Z37" s="53"/>
      <c r="AA37" s="53"/>
      <c r="AB37" s="53"/>
      <c r="AC37" s="54"/>
      <c r="AD37" s="54"/>
      <c r="AE37" s="54"/>
      <c r="AF37" s="54"/>
      <c r="AG37" s="54"/>
      <c r="AH37" s="53"/>
      <c r="AI37" s="53"/>
      <c r="AJ37" s="53"/>
      <c r="AK37" s="53"/>
      <c r="AL37" s="53"/>
      <c r="AM37" s="53"/>
      <c r="AN37" s="53"/>
      <c r="AO37" s="53"/>
      <c r="AP37" s="1"/>
      <c r="AQ37" s="1"/>
      <c r="AR37" s="1"/>
      <c r="AS37" s="1"/>
      <c r="AT37" s="1"/>
      <c r="AU37" s="1"/>
      <c r="AV37" s="1"/>
      <c r="AW37" s="1"/>
    </row>
    <row r="38" spans="1:49" ht="15.75" customHeight="1">
      <c r="A38" s="1"/>
      <c r="B38" s="1"/>
      <c r="C38" s="1"/>
      <c r="D38" s="1"/>
      <c r="E38" s="7"/>
      <c r="F38" s="1"/>
      <c r="G38" s="1"/>
      <c r="H38" s="1"/>
      <c r="I38" s="1"/>
      <c r="J38" s="1"/>
      <c r="K38" s="1"/>
      <c r="L38" s="1"/>
      <c r="M38" s="1"/>
      <c r="N38" s="1"/>
      <c r="O38" s="53"/>
      <c r="P38" s="1"/>
      <c r="Q38" s="1"/>
      <c r="R38" s="1"/>
      <c r="S38" s="1"/>
      <c r="T38" s="1"/>
      <c r="U38" s="1"/>
      <c r="V38" s="1"/>
      <c r="W38" s="1"/>
      <c r="X38" s="53"/>
      <c r="Y38" s="53"/>
      <c r="Z38" s="53"/>
      <c r="AA38" s="53"/>
      <c r="AB38" s="53"/>
      <c r="AC38" s="54"/>
      <c r="AD38" s="54"/>
      <c r="AE38" s="54"/>
      <c r="AF38" s="54"/>
      <c r="AG38" s="54"/>
      <c r="AH38" s="53"/>
      <c r="AI38" s="53"/>
      <c r="AJ38" s="53"/>
      <c r="AK38" s="53"/>
      <c r="AL38" s="53"/>
      <c r="AM38" s="53"/>
      <c r="AN38" s="53"/>
      <c r="AO38" s="53"/>
      <c r="AP38" s="1"/>
      <c r="AQ38" s="1"/>
      <c r="AR38" s="1"/>
      <c r="AS38" s="1"/>
      <c r="AT38" s="1"/>
      <c r="AU38" s="1"/>
      <c r="AV38" s="1"/>
      <c r="AW38" s="1"/>
    </row>
    <row r="39" spans="1:49" ht="15.75" customHeight="1">
      <c r="A39" s="1"/>
      <c r="B39" s="1"/>
      <c r="C39" s="1"/>
      <c r="D39" s="1"/>
      <c r="E39" s="7"/>
      <c r="F39" s="1"/>
      <c r="G39" s="1"/>
      <c r="H39" s="1"/>
      <c r="I39" s="1"/>
      <c r="J39" s="1"/>
      <c r="K39" s="1"/>
      <c r="L39" s="1"/>
      <c r="M39" s="1"/>
      <c r="N39" s="1"/>
      <c r="O39" s="53"/>
      <c r="P39" s="1"/>
      <c r="Q39" s="1"/>
      <c r="R39" s="1"/>
      <c r="S39" s="1"/>
      <c r="T39" s="1"/>
      <c r="U39" s="1"/>
      <c r="V39" s="1"/>
      <c r="W39" s="1"/>
      <c r="X39" s="53"/>
      <c r="Y39" s="53"/>
      <c r="Z39" s="53"/>
      <c r="AA39" s="53"/>
      <c r="AB39" s="53"/>
      <c r="AC39" s="54"/>
      <c r="AD39" s="54"/>
      <c r="AE39" s="54"/>
      <c r="AF39" s="54"/>
      <c r="AG39" s="54"/>
      <c r="AH39" s="53"/>
      <c r="AI39" s="53"/>
      <c r="AJ39" s="53"/>
      <c r="AK39" s="53"/>
      <c r="AL39" s="53"/>
      <c r="AM39" s="53"/>
      <c r="AN39" s="53"/>
      <c r="AO39" s="53"/>
      <c r="AP39" s="1"/>
      <c r="AQ39" s="1"/>
      <c r="AR39" s="1"/>
      <c r="AS39" s="1"/>
      <c r="AT39" s="1"/>
      <c r="AU39" s="1"/>
      <c r="AV39" s="1"/>
      <c r="AW39" s="1"/>
    </row>
    <row r="40" spans="1:49" ht="15.75" customHeight="1">
      <c r="A40" s="1"/>
      <c r="B40" s="1"/>
      <c r="C40" s="1"/>
      <c r="D40" s="1"/>
      <c r="E40" s="7"/>
      <c r="F40" s="1"/>
      <c r="G40" s="1"/>
      <c r="H40" s="1"/>
      <c r="I40" s="1"/>
      <c r="J40" s="1"/>
      <c r="K40" s="1"/>
      <c r="L40" s="1"/>
      <c r="M40" s="1"/>
      <c r="N40" s="1"/>
      <c r="O40" s="53"/>
      <c r="P40" s="1"/>
      <c r="Q40" s="1"/>
      <c r="R40" s="1"/>
      <c r="S40" s="1"/>
      <c r="T40" s="1"/>
      <c r="U40" s="1"/>
      <c r="V40" s="1"/>
      <c r="W40" s="1"/>
      <c r="X40" s="53"/>
      <c r="Y40" s="53"/>
      <c r="Z40" s="53"/>
      <c r="AA40" s="53"/>
      <c r="AB40" s="53"/>
      <c r="AC40" s="54"/>
      <c r="AD40" s="54"/>
      <c r="AE40" s="54"/>
      <c r="AF40" s="54"/>
      <c r="AG40" s="54"/>
      <c r="AH40" s="53"/>
      <c r="AI40" s="53"/>
      <c r="AJ40" s="53"/>
      <c r="AK40" s="53"/>
      <c r="AL40" s="53"/>
      <c r="AM40" s="53"/>
      <c r="AN40" s="53"/>
      <c r="AO40" s="53"/>
      <c r="AP40" s="1"/>
      <c r="AQ40" s="1"/>
      <c r="AR40" s="1"/>
      <c r="AS40" s="1"/>
      <c r="AT40" s="1"/>
      <c r="AU40" s="1"/>
      <c r="AV40" s="1"/>
      <c r="AW40" s="1"/>
    </row>
    <row r="41" spans="1:49" ht="15.75" customHeight="1">
      <c r="A41" s="1"/>
      <c r="B41" s="1"/>
      <c r="C41" s="1"/>
      <c r="D41" s="1"/>
      <c r="E41" s="7"/>
      <c r="F41" s="1"/>
      <c r="G41" s="1"/>
      <c r="H41" s="1"/>
      <c r="I41" s="1"/>
      <c r="J41" s="1"/>
      <c r="K41" s="1"/>
      <c r="L41" s="1"/>
      <c r="M41" s="1"/>
      <c r="N41" s="1"/>
      <c r="O41" s="53"/>
      <c r="P41" s="1"/>
      <c r="Q41" s="1"/>
      <c r="R41" s="1"/>
      <c r="S41" s="1"/>
      <c r="T41" s="1"/>
      <c r="U41" s="1"/>
      <c r="V41" s="1"/>
      <c r="W41" s="1"/>
      <c r="X41" s="53"/>
      <c r="Y41" s="53"/>
      <c r="Z41" s="53"/>
      <c r="AA41" s="53"/>
      <c r="AB41" s="53"/>
      <c r="AC41" s="54"/>
      <c r="AD41" s="54"/>
      <c r="AE41" s="54"/>
      <c r="AF41" s="54"/>
      <c r="AG41" s="54"/>
      <c r="AH41" s="53"/>
      <c r="AI41" s="53"/>
      <c r="AJ41" s="53"/>
      <c r="AK41" s="53"/>
      <c r="AL41" s="53"/>
      <c r="AM41" s="53"/>
      <c r="AN41" s="53"/>
      <c r="AO41" s="53"/>
      <c r="AP41" s="1"/>
      <c r="AQ41" s="1"/>
      <c r="AR41" s="1"/>
      <c r="AS41" s="1"/>
      <c r="AT41" s="1"/>
      <c r="AU41" s="1"/>
      <c r="AV41" s="1"/>
      <c r="AW41" s="1"/>
    </row>
    <row r="42" spans="1:49" ht="15.75" customHeight="1">
      <c r="A42" s="1"/>
      <c r="B42" s="1"/>
      <c r="C42" s="1"/>
      <c r="D42" s="1"/>
      <c r="E42" s="7"/>
      <c r="F42" s="1"/>
      <c r="G42" s="1"/>
      <c r="H42" s="1"/>
      <c r="I42" s="1"/>
      <c r="J42" s="1"/>
      <c r="K42" s="1"/>
      <c r="L42" s="1"/>
      <c r="M42" s="1"/>
      <c r="N42" s="1"/>
      <c r="O42" s="53"/>
      <c r="P42" s="1"/>
      <c r="Q42" s="1"/>
      <c r="R42" s="1"/>
      <c r="S42" s="1"/>
      <c r="T42" s="1"/>
      <c r="U42" s="1"/>
      <c r="V42" s="1"/>
      <c r="W42" s="1"/>
      <c r="X42" s="53"/>
      <c r="Y42" s="53"/>
      <c r="Z42" s="53"/>
      <c r="AA42" s="53"/>
      <c r="AB42" s="53"/>
      <c r="AC42" s="54"/>
      <c r="AD42" s="54"/>
      <c r="AE42" s="54"/>
      <c r="AF42" s="54"/>
      <c r="AG42" s="54"/>
      <c r="AH42" s="53"/>
      <c r="AI42" s="53"/>
      <c r="AJ42" s="53"/>
      <c r="AK42" s="53"/>
      <c r="AL42" s="53"/>
      <c r="AM42" s="53"/>
      <c r="AN42" s="53"/>
      <c r="AO42" s="53"/>
      <c r="AP42" s="1"/>
      <c r="AQ42" s="1"/>
      <c r="AR42" s="1"/>
      <c r="AS42" s="1"/>
      <c r="AT42" s="1"/>
      <c r="AU42" s="1"/>
      <c r="AV42" s="1"/>
      <c r="AW42" s="1"/>
    </row>
    <row r="43" spans="1:49" ht="15.75" customHeight="1">
      <c r="A43" s="1"/>
      <c r="B43" s="1"/>
      <c r="C43" s="1"/>
      <c r="D43" s="1"/>
      <c r="E43" s="7"/>
      <c r="F43" s="1"/>
      <c r="G43" s="1"/>
      <c r="H43" s="1"/>
      <c r="I43" s="1"/>
      <c r="J43" s="1"/>
      <c r="K43" s="1"/>
      <c r="L43" s="1"/>
      <c r="M43" s="1"/>
      <c r="N43" s="1"/>
      <c r="O43" s="53"/>
      <c r="P43" s="1"/>
      <c r="Q43" s="1"/>
      <c r="R43" s="1"/>
      <c r="S43" s="1"/>
      <c r="T43" s="1"/>
      <c r="U43" s="1"/>
      <c r="V43" s="1"/>
      <c r="W43" s="1"/>
      <c r="X43" s="53"/>
      <c r="Y43" s="53"/>
      <c r="Z43" s="53"/>
      <c r="AA43" s="53"/>
      <c r="AB43" s="53"/>
      <c r="AC43" s="54"/>
      <c r="AD43" s="54"/>
      <c r="AE43" s="54"/>
      <c r="AF43" s="54"/>
      <c r="AG43" s="54"/>
      <c r="AH43" s="53"/>
      <c r="AI43" s="53"/>
      <c r="AJ43" s="53"/>
      <c r="AK43" s="53"/>
      <c r="AL43" s="53"/>
      <c r="AM43" s="53"/>
      <c r="AN43" s="53"/>
      <c r="AO43" s="53"/>
      <c r="AP43" s="1"/>
      <c r="AQ43" s="1"/>
      <c r="AR43" s="1"/>
      <c r="AS43" s="1"/>
      <c r="AT43" s="1"/>
      <c r="AU43" s="1"/>
      <c r="AV43" s="1"/>
      <c r="AW43" s="1"/>
    </row>
    <row r="44" spans="1:49" ht="15.75" customHeight="1">
      <c r="A44" s="1"/>
      <c r="B44" s="1"/>
      <c r="C44" s="1"/>
      <c r="D44" s="1"/>
      <c r="E44" s="7"/>
      <c r="F44" s="1"/>
      <c r="G44" s="1"/>
      <c r="H44" s="1"/>
      <c r="I44" s="1"/>
      <c r="J44" s="1"/>
      <c r="K44" s="1"/>
      <c r="L44" s="1"/>
      <c r="M44" s="1"/>
      <c r="N44" s="1"/>
      <c r="O44" s="53"/>
      <c r="P44" s="1"/>
      <c r="Q44" s="1"/>
      <c r="R44" s="1"/>
      <c r="S44" s="1"/>
      <c r="T44" s="1"/>
      <c r="U44" s="1"/>
      <c r="V44" s="1"/>
      <c r="W44" s="1"/>
      <c r="X44" s="53"/>
      <c r="Y44" s="53"/>
      <c r="Z44" s="53"/>
      <c r="AA44" s="53"/>
      <c r="AB44" s="53"/>
      <c r="AC44" s="54"/>
      <c r="AD44" s="54"/>
      <c r="AE44" s="54"/>
      <c r="AF44" s="54"/>
      <c r="AG44" s="54"/>
      <c r="AH44" s="53"/>
      <c r="AI44" s="53"/>
      <c r="AJ44" s="53"/>
      <c r="AK44" s="53"/>
      <c r="AL44" s="53"/>
      <c r="AM44" s="53"/>
      <c r="AN44" s="53"/>
      <c r="AO44" s="53"/>
      <c r="AP44" s="1"/>
      <c r="AQ44" s="1"/>
      <c r="AR44" s="1"/>
      <c r="AS44" s="1"/>
      <c r="AT44" s="1"/>
      <c r="AU44" s="1"/>
      <c r="AV44" s="1"/>
      <c r="AW44" s="1"/>
    </row>
    <row r="45" spans="1:49" ht="15.75" customHeight="1">
      <c r="A45" s="1"/>
      <c r="B45" s="1"/>
      <c r="C45" s="1"/>
      <c r="D45" s="1"/>
      <c r="E45" s="7"/>
      <c r="F45" s="1"/>
      <c r="G45" s="1"/>
      <c r="H45" s="1"/>
      <c r="I45" s="1"/>
      <c r="J45" s="1"/>
      <c r="K45" s="1"/>
      <c r="L45" s="1"/>
      <c r="M45" s="1"/>
      <c r="N45" s="1"/>
      <c r="O45" s="53"/>
      <c r="P45" s="1"/>
      <c r="Q45" s="1"/>
      <c r="R45" s="1"/>
      <c r="S45" s="1"/>
      <c r="T45" s="1"/>
      <c r="U45" s="1"/>
      <c r="V45" s="1"/>
      <c r="W45" s="1"/>
      <c r="X45" s="53"/>
      <c r="Y45" s="53"/>
      <c r="Z45" s="53"/>
      <c r="AA45" s="53"/>
      <c r="AB45" s="53"/>
      <c r="AC45" s="54"/>
      <c r="AD45" s="54"/>
      <c r="AE45" s="54"/>
      <c r="AF45" s="54"/>
      <c r="AG45" s="54"/>
      <c r="AH45" s="53"/>
      <c r="AI45" s="53"/>
      <c r="AJ45" s="53"/>
      <c r="AK45" s="53"/>
      <c r="AL45" s="53"/>
      <c r="AM45" s="53"/>
      <c r="AN45" s="53"/>
      <c r="AO45" s="53"/>
      <c r="AP45" s="1"/>
      <c r="AQ45" s="1"/>
      <c r="AR45" s="1"/>
      <c r="AS45" s="1"/>
      <c r="AT45" s="1"/>
      <c r="AU45" s="1"/>
      <c r="AV45" s="1"/>
      <c r="AW45" s="1"/>
    </row>
    <row r="46" spans="1:49" ht="15.75" customHeight="1">
      <c r="A46" s="1"/>
      <c r="B46" s="1"/>
      <c r="C46" s="1"/>
      <c r="D46" s="1"/>
      <c r="E46" s="7"/>
      <c r="F46" s="1"/>
      <c r="G46" s="1"/>
      <c r="H46" s="1"/>
      <c r="I46" s="1"/>
      <c r="J46" s="1"/>
      <c r="K46" s="1"/>
      <c r="L46" s="1"/>
      <c r="M46" s="1"/>
      <c r="N46" s="1"/>
      <c r="O46" s="53"/>
      <c r="P46" s="1"/>
      <c r="Q46" s="1"/>
      <c r="R46" s="1"/>
      <c r="S46" s="1"/>
      <c r="T46" s="1"/>
      <c r="U46" s="1"/>
      <c r="V46" s="1"/>
      <c r="W46" s="1"/>
      <c r="X46" s="53"/>
      <c r="Y46" s="53"/>
      <c r="Z46" s="53"/>
      <c r="AA46" s="53"/>
      <c r="AB46" s="53"/>
      <c r="AC46" s="54"/>
      <c r="AD46" s="54"/>
      <c r="AE46" s="54"/>
      <c r="AF46" s="54"/>
      <c r="AG46" s="54"/>
      <c r="AH46" s="53"/>
      <c r="AI46" s="53"/>
      <c r="AJ46" s="53"/>
      <c r="AK46" s="53"/>
      <c r="AL46" s="53"/>
      <c r="AM46" s="53"/>
      <c r="AN46" s="53"/>
      <c r="AO46" s="53"/>
      <c r="AP46" s="1"/>
      <c r="AQ46" s="1"/>
      <c r="AR46" s="1"/>
      <c r="AS46" s="1"/>
      <c r="AT46" s="1"/>
      <c r="AU46" s="1"/>
      <c r="AV46" s="1"/>
      <c r="AW46" s="1"/>
    </row>
    <row r="47" spans="1:49" ht="15.75" customHeight="1">
      <c r="A47" s="1"/>
      <c r="B47" s="1"/>
      <c r="C47" s="1"/>
      <c r="D47" s="1"/>
      <c r="E47" s="7"/>
      <c r="F47" s="1"/>
      <c r="G47" s="1"/>
      <c r="H47" s="1"/>
      <c r="I47" s="1"/>
      <c r="J47" s="1"/>
      <c r="K47" s="1"/>
      <c r="L47" s="1"/>
      <c r="M47" s="1"/>
      <c r="N47" s="1"/>
      <c r="O47" s="53"/>
      <c r="P47" s="1"/>
      <c r="Q47" s="1"/>
      <c r="R47" s="1"/>
      <c r="S47" s="1"/>
      <c r="T47" s="1"/>
      <c r="U47" s="1"/>
      <c r="V47" s="1"/>
      <c r="W47" s="1"/>
      <c r="X47" s="53"/>
      <c r="Y47" s="53"/>
      <c r="Z47" s="53"/>
      <c r="AA47" s="53"/>
      <c r="AB47" s="53"/>
      <c r="AC47" s="54"/>
      <c r="AD47" s="54"/>
      <c r="AE47" s="54"/>
      <c r="AF47" s="54"/>
      <c r="AG47" s="54"/>
      <c r="AH47" s="53"/>
      <c r="AI47" s="53"/>
      <c r="AJ47" s="53"/>
      <c r="AK47" s="53"/>
      <c r="AL47" s="53"/>
      <c r="AM47" s="53"/>
      <c r="AN47" s="53"/>
      <c r="AO47" s="53"/>
      <c r="AP47" s="1"/>
      <c r="AQ47" s="1"/>
      <c r="AR47" s="1"/>
      <c r="AS47" s="1"/>
      <c r="AT47" s="1"/>
      <c r="AU47" s="1"/>
      <c r="AV47" s="1"/>
      <c r="AW47" s="1"/>
    </row>
    <row r="48" spans="1:49" ht="15.75" customHeight="1">
      <c r="A48" s="1"/>
      <c r="B48" s="1"/>
      <c r="C48" s="1"/>
      <c r="D48" s="1"/>
      <c r="E48" s="7"/>
      <c r="F48" s="1"/>
      <c r="G48" s="1"/>
      <c r="H48" s="1"/>
      <c r="I48" s="1"/>
      <c r="J48" s="1"/>
      <c r="K48" s="1"/>
      <c r="L48" s="1"/>
      <c r="M48" s="1"/>
      <c r="N48" s="1"/>
      <c r="O48" s="53"/>
      <c r="P48" s="1"/>
      <c r="Q48" s="1"/>
      <c r="R48" s="1"/>
      <c r="S48" s="1"/>
      <c r="T48" s="1"/>
      <c r="U48" s="1"/>
      <c r="V48" s="1"/>
      <c r="W48" s="1"/>
      <c r="X48" s="53"/>
      <c r="Y48" s="53"/>
      <c r="Z48" s="53"/>
      <c r="AA48" s="53"/>
      <c r="AB48" s="53"/>
      <c r="AC48" s="54"/>
      <c r="AD48" s="54"/>
      <c r="AE48" s="54"/>
      <c r="AF48" s="54"/>
      <c r="AG48" s="54"/>
      <c r="AH48" s="53"/>
      <c r="AI48" s="53"/>
      <c r="AJ48" s="53"/>
      <c r="AK48" s="53"/>
      <c r="AL48" s="53"/>
      <c r="AM48" s="53"/>
      <c r="AN48" s="53"/>
      <c r="AO48" s="53"/>
      <c r="AP48" s="1"/>
      <c r="AQ48" s="1"/>
      <c r="AR48" s="1"/>
      <c r="AS48" s="1"/>
      <c r="AT48" s="1"/>
      <c r="AU48" s="1"/>
      <c r="AV48" s="1"/>
      <c r="AW48" s="1"/>
    </row>
    <row r="49" spans="1:49" ht="15.75" customHeight="1">
      <c r="A49" s="1"/>
      <c r="B49" s="1"/>
      <c r="C49" s="1"/>
      <c r="D49" s="1"/>
      <c r="E49" s="7"/>
      <c r="F49" s="1"/>
      <c r="G49" s="1"/>
      <c r="H49" s="1"/>
      <c r="I49" s="1"/>
      <c r="J49" s="1"/>
      <c r="K49" s="1"/>
      <c r="L49" s="1"/>
      <c r="M49" s="1"/>
      <c r="N49" s="1"/>
      <c r="O49" s="53"/>
      <c r="P49" s="1"/>
      <c r="Q49" s="1"/>
      <c r="R49" s="1"/>
      <c r="S49" s="1"/>
      <c r="T49" s="1"/>
      <c r="U49" s="1"/>
      <c r="V49" s="1"/>
      <c r="W49" s="1"/>
      <c r="X49" s="53"/>
      <c r="Y49" s="53"/>
      <c r="Z49" s="53"/>
      <c r="AA49" s="53"/>
      <c r="AB49" s="53"/>
      <c r="AC49" s="54"/>
      <c r="AD49" s="54"/>
      <c r="AE49" s="54"/>
      <c r="AF49" s="54"/>
      <c r="AG49" s="54"/>
      <c r="AH49" s="53"/>
      <c r="AI49" s="53"/>
      <c r="AJ49" s="53"/>
      <c r="AK49" s="53"/>
      <c r="AL49" s="53"/>
      <c r="AM49" s="53"/>
      <c r="AN49" s="53"/>
      <c r="AO49" s="53"/>
      <c r="AP49" s="1"/>
      <c r="AQ49" s="1"/>
      <c r="AR49" s="1"/>
      <c r="AS49" s="1"/>
      <c r="AT49" s="1"/>
      <c r="AU49" s="1"/>
      <c r="AV49" s="1"/>
      <c r="AW49" s="1"/>
    </row>
    <row r="50" spans="1:49" ht="15.75" customHeight="1">
      <c r="A50" s="1"/>
      <c r="B50" s="1"/>
      <c r="C50" s="1"/>
      <c r="D50" s="1"/>
      <c r="E50" s="7"/>
      <c r="F50" s="1"/>
      <c r="G50" s="1"/>
      <c r="H50" s="1"/>
      <c r="I50" s="1"/>
      <c r="J50" s="1"/>
      <c r="K50" s="1"/>
      <c r="L50" s="1"/>
      <c r="M50" s="1"/>
      <c r="N50" s="1"/>
      <c r="O50" s="53"/>
      <c r="P50" s="1"/>
      <c r="Q50" s="1"/>
      <c r="R50" s="1"/>
      <c r="S50" s="1"/>
      <c r="T50" s="1"/>
      <c r="U50" s="1"/>
      <c r="V50" s="1"/>
      <c r="W50" s="1"/>
      <c r="X50" s="53"/>
      <c r="Y50" s="53"/>
      <c r="Z50" s="53"/>
      <c r="AA50" s="53"/>
      <c r="AB50" s="53"/>
      <c r="AC50" s="54"/>
      <c r="AD50" s="54"/>
      <c r="AE50" s="54"/>
      <c r="AF50" s="54"/>
      <c r="AG50" s="54"/>
      <c r="AH50" s="53"/>
      <c r="AI50" s="53"/>
      <c r="AJ50" s="53"/>
      <c r="AK50" s="53"/>
      <c r="AL50" s="53"/>
      <c r="AM50" s="53"/>
      <c r="AN50" s="53"/>
      <c r="AO50" s="53"/>
      <c r="AP50" s="1"/>
      <c r="AQ50" s="1"/>
      <c r="AR50" s="1"/>
      <c r="AS50" s="1"/>
      <c r="AT50" s="1"/>
      <c r="AU50" s="1"/>
      <c r="AV50" s="1"/>
      <c r="AW50" s="1"/>
    </row>
    <row r="51" spans="1:49" ht="15.75" customHeight="1">
      <c r="A51" s="1"/>
      <c r="B51" s="1"/>
      <c r="C51" s="1"/>
      <c r="D51" s="1"/>
      <c r="E51" s="7"/>
      <c r="F51" s="1"/>
      <c r="G51" s="1"/>
      <c r="H51" s="1"/>
      <c r="I51" s="1"/>
      <c r="J51" s="1"/>
      <c r="K51" s="1"/>
      <c r="L51" s="1"/>
      <c r="M51" s="1"/>
      <c r="N51" s="1"/>
      <c r="O51" s="53"/>
      <c r="P51" s="1"/>
      <c r="Q51" s="1"/>
      <c r="R51" s="1"/>
      <c r="S51" s="1"/>
      <c r="T51" s="1"/>
      <c r="U51" s="1"/>
      <c r="V51" s="1"/>
      <c r="W51" s="1"/>
      <c r="X51" s="53"/>
      <c r="Y51" s="53"/>
      <c r="Z51" s="53"/>
      <c r="AA51" s="53"/>
      <c r="AB51" s="53"/>
      <c r="AC51" s="54"/>
      <c r="AD51" s="54"/>
      <c r="AE51" s="54"/>
      <c r="AF51" s="54"/>
      <c r="AG51" s="54"/>
      <c r="AH51" s="53"/>
      <c r="AI51" s="53"/>
      <c r="AJ51" s="53"/>
      <c r="AK51" s="53"/>
      <c r="AL51" s="53"/>
      <c r="AM51" s="53"/>
      <c r="AN51" s="53"/>
      <c r="AO51" s="53"/>
      <c r="AP51" s="1"/>
      <c r="AQ51" s="1"/>
      <c r="AR51" s="1"/>
      <c r="AS51" s="1"/>
      <c r="AT51" s="1"/>
      <c r="AU51" s="1"/>
      <c r="AV51" s="1"/>
      <c r="AW51" s="1"/>
    </row>
    <row r="52" spans="1:49" ht="15.75" customHeight="1">
      <c r="A52" s="1"/>
      <c r="B52" s="1"/>
      <c r="C52" s="1"/>
      <c r="D52" s="1"/>
      <c r="E52" s="7"/>
      <c r="F52" s="1"/>
      <c r="G52" s="1"/>
      <c r="H52" s="1"/>
      <c r="I52" s="1"/>
      <c r="J52" s="1"/>
      <c r="K52" s="1"/>
      <c r="L52" s="1"/>
      <c r="M52" s="1"/>
      <c r="N52" s="1"/>
      <c r="O52" s="53"/>
      <c r="P52" s="1"/>
      <c r="Q52" s="1"/>
      <c r="R52" s="1"/>
      <c r="S52" s="1"/>
      <c r="T52" s="1"/>
      <c r="U52" s="1"/>
      <c r="V52" s="1"/>
      <c r="W52" s="1"/>
      <c r="X52" s="53"/>
      <c r="Y52" s="53"/>
      <c r="Z52" s="53"/>
      <c r="AA52" s="53"/>
      <c r="AB52" s="53"/>
      <c r="AC52" s="54"/>
      <c r="AD52" s="54"/>
      <c r="AE52" s="54"/>
      <c r="AF52" s="54"/>
      <c r="AG52" s="54"/>
      <c r="AH52" s="53"/>
      <c r="AI52" s="53"/>
      <c r="AJ52" s="53"/>
      <c r="AK52" s="53"/>
      <c r="AL52" s="53"/>
      <c r="AM52" s="53"/>
      <c r="AN52" s="53"/>
      <c r="AO52" s="53"/>
      <c r="AP52" s="1"/>
      <c r="AQ52" s="1"/>
      <c r="AR52" s="1"/>
      <c r="AS52" s="1"/>
      <c r="AT52" s="1"/>
      <c r="AU52" s="1"/>
      <c r="AV52" s="1"/>
      <c r="AW52" s="1"/>
    </row>
    <row r="53" spans="1:49" ht="15.75" customHeight="1">
      <c r="A53" s="1"/>
      <c r="B53" s="1"/>
      <c r="C53" s="1"/>
      <c r="D53" s="1"/>
      <c r="E53" s="7"/>
      <c r="F53" s="1"/>
      <c r="G53" s="1"/>
      <c r="H53" s="1"/>
      <c r="I53" s="1"/>
      <c r="J53" s="1"/>
      <c r="K53" s="1"/>
      <c r="L53" s="1"/>
      <c r="M53" s="1"/>
      <c r="N53" s="1"/>
      <c r="O53" s="53"/>
      <c r="P53" s="1"/>
      <c r="Q53" s="1"/>
      <c r="R53" s="1"/>
      <c r="S53" s="1"/>
      <c r="T53" s="1"/>
      <c r="U53" s="1"/>
      <c r="V53" s="1"/>
      <c r="W53" s="1"/>
      <c r="X53" s="53"/>
      <c r="Y53" s="53"/>
      <c r="Z53" s="53"/>
      <c r="AA53" s="53"/>
      <c r="AB53" s="53"/>
      <c r="AC53" s="54"/>
      <c r="AD53" s="54"/>
      <c r="AE53" s="54"/>
      <c r="AF53" s="54"/>
      <c r="AG53" s="54"/>
      <c r="AH53" s="53"/>
      <c r="AI53" s="53"/>
      <c r="AJ53" s="53"/>
      <c r="AK53" s="53"/>
      <c r="AL53" s="53"/>
      <c r="AM53" s="53"/>
      <c r="AN53" s="53"/>
      <c r="AO53" s="53"/>
      <c r="AP53" s="1"/>
      <c r="AQ53" s="1"/>
      <c r="AR53" s="1"/>
      <c r="AS53" s="1"/>
      <c r="AT53" s="1"/>
      <c r="AU53" s="1"/>
      <c r="AV53" s="1"/>
      <c r="AW53" s="1"/>
    </row>
    <row r="54" spans="1:49" ht="15.75" customHeight="1">
      <c r="A54" s="1"/>
      <c r="B54" s="1"/>
      <c r="C54" s="1"/>
      <c r="D54" s="1"/>
      <c r="E54" s="7"/>
      <c r="F54" s="1"/>
      <c r="G54" s="1"/>
      <c r="H54" s="1"/>
      <c r="I54" s="1"/>
      <c r="J54" s="1"/>
      <c r="K54" s="1"/>
      <c r="L54" s="1"/>
      <c r="M54" s="1"/>
      <c r="N54" s="1"/>
      <c r="O54" s="53"/>
      <c r="P54" s="1"/>
      <c r="Q54" s="1"/>
      <c r="R54" s="1"/>
      <c r="S54" s="1"/>
      <c r="T54" s="1"/>
      <c r="U54" s="1"/>
      <c r="V54" s="1"/>
      <c r="W54" s="1"/>
      <c r="X54" s="53"/>
      <c r="Y54" s="53"/>
      <c r="Z54" s="53"/>
      <c r="AA54" s="53"/>
      <c r="AB54" s="53"/>
      <c r="AC54" s="54"/>
      <c r="AD54" s="54"/>
      <c r="AE54" s="54"/>
      <c r="AF54" s="54"/>
      <c r="AG54" s="54"/>
      <c r="AH54" s="53"/>
      <c r="AI54" s="53"/>
      <c r="AJ54" s="53"/>
      <c r="AK54" s="53"/>
      <c r="AL54" s="53"/>
      <c r="AM54" s="53"/>
      <c r="AN54" s="53"/>
      <c r="AO54" s="53"/>
      <c r="AP54" s="1"/>
      <c r="AQ54" s="1"/>
      <c r="AR54" s="1"/>
      <c r="AS54" s="1"/>
      <c r="AT54" s="1"/>
      <c r="AU54" s="1"/>
      <c r="AV54" s="1"/>
      <c r="AW54" s="1"/>
    </row>
    <row r="55" spans="1:49" ht="15.75" customHeight="1">
      <c r="A55" s="1"/>
      <c r="B55" s="1"/>
      <c r="C55" s="1"/>
      <c r="D55" s="1"/>
      <c r="E55" s="7"/>
      <c r="F55" s="1"/>
      <c r="G55" s="1"/>
      <c r="H55" s="1"/>
      <c r="I55" s="1"/>
      <c r="J55" s="1"/>
      <c r="K55" s="1"/>
      <c r="L55" s="1"/>
      <c r="M55" s="1"/>
      <c r="N55" s="1"/>
      <c r="O55" s="53"/>
      <c r="P55" s="1"/>
      <c r="Q55" s="1"/>
      <c r="R55" s="1"/>
      <c r="S55" s="1"/>
      <c r="T55" s="1"/>
      <c r="U55" s="1"/>
      <c r="V55" s="1"/>
      <c r="W55" s="1"/>
      <c r="X55" s="53"/>
      <c r="Y55" s="53"/>
      <c r="Z55" s="53"/>
      <c r="AA55" s="53"/>
      <c r="AB55" s="53"/>
      <c r="AC55" s="54"/>
      <c r="AD55" s="54"/>
      <c r="AE55" s="54"/>
      <c r="AF55" s="54"/>
      <c r="AG55" s="54"/>
      <c r="AH55" s="53"/>
      <c r="AI55" s="53"/>
      <c r="AJ55" s="53"/>
      <c r="AK55" s="53"/>
      <c r="AL55" s="53"/>
      <c r="AM55" s="53"/>
      <c r="AN55" s="53"/>
      <c r="AO55" s="53"/>
      <c r="AP55" s="1"/>
      <c r="AQ55" s="1"/>
      <c r="AR55" s="1"/>
      <c r="AS55" s="1"/>
      <c r="AT55" s="1"/>
      <c r="AU55" s="1"/>
      <c r="AV55" s="1"/>
      <c r="AW55" s="1"/>
    </row>
    <row r="56" spans="1:49" ht="15.75" customHeight="1">
      <c r="A56" s="1"/>
      <c r="B56" s="1"/>
      <c r="C56" s="1"/>
      <c r="D56" s="1"/>
      <c r="E56" s="7"/>
      <c r="F56" s="1"/>
      <c r="G56" s="1"/>
      <c r="H56" s="1"/>
      <c r="I56" s="1"/>
      <c r="J56" s="1"/>
      <c r="K56" s="1"/>
      <c r="L56" s="1"/>
      <c r="M56" s="1"/>
      <c r="N56" s="1"/>
      <c r="O56" s="53"/>
      <c r="P56" s="1"/>
      <c r="Q56" s="1"/>
      <c r="R56" s="1"/>
      <c r="S56" s="1"/>
      <c r="T56" s="1"/>
      <c r="U56" s="1"/>
      <c r="V56" s="1"/>
      <c r="W56" s="1"/>
      <c r="X56" s="53"/>
      <c r="Y56" s="53"/>
      <c r="Z56" s="53"/>
      <c r="AA56" s="53"/>
      <c r="AB56" s="53"/>
      <c r="AC56" s="54"/>
      <c r="AD56" s="54"/>
      <c r="AE56" s="54"/>
      <c r="AF56" s="54"/>
      <c r="AG56" s="54"/>
      <c r="AH56" s="53"/>
      <c r="AI56" s="53"/>
      <c r="AJ56" s="53"/>
      <c r="AK56" s="53"/>
      <c r="AL56" s="53"/>
      <c r="AM56" s="53"/>
      <c r="AN56" s="53"/>
      <c r="AO56" s="53"/>
      <c r="AP56" s="1"/>
      <c r="AQ56" s="1"/>
      <c r="AR56" s="1"/>
      <c r="AS56" s="1"/>
      <c r="AT56" s="1"/>
      <c r="AU56" s="1"/>
      <c r="AV56" s="1"/>
      <c r="AW56" s="1"/>
    </row>
    <row r="57" spans="1:49" ht="15.75" customHeight="1">
      <c r="A57" s="1"/>
      <c r="B57" s="1"/>
      <c r="C57" s="1"/>
      <c r="D57" s="1"/>
      <c r="E57" s="7"/>
      <c r="F57" s="1"/>
      <c r="G57" s="1"/>
      <c r="H57" s="1"/>
      <c r="I57" s="1"/>
      <c r="J57" s="1"/>
      <c r="K57" s="1"/>
      <c r="L57" s="1"/>
      <c r="M57" s="1"/>
      <c r="N57" s="1"/>
      <c r="O57" s="53"/>
      <c r="P57" s="1"/>
      <c r="Q57" s="1"/>
      <c r="R57" s="1"/>
      <c r="S57" s="1"/>
      <c r="T57" s="1"/>
      <c r="U57" s="1"/>
      <c r="V57" s="1"/>
      <c r="W57" s="1"/>
      <c r="X57" s="53"/>
      <c r="Y57" s="53"/>
      <c r="Z57" s="53"/>
      <c r="AA57" s="53"/>
      <c r="AB57" s="53"/>
      <c r="AC57" s="54"/>
      <c r="AD57" s="54"/>
      <c r="AE57" s="54"/>
      <c r="AF57" s="54"/>
      <c r="AG57" s="54"/>
      <c r="AH57" s="53"/>
      <c r="AI57" s="53"/>
      <c r="AJ57" s="53"/>
      <c r="AK57" s="53"/>
      <c r="AL57" s="53"/>
      <c r="AM57" s="53"/>
      <c r="AN57" s="53"/>
      <c r="AO57" s="53"/>
      <c r="AP57" s="1"/>
      <c r="AQ57" s="1"/>
      <c r="AR57" s="1"/>
      <c r="AS57" s="1"/>
      <c r="AT57" s="1"/>
      <c r="AU57" s="1"/>
      <c r="AV57" s="1"/>
      <c r="AW57" s="1"/>
    </row>
    <row r="58" spans="1:49" ht="15.75" customHeight="1">
      <c r="A58" s="1"/>
      <c r="B58" s="1"/>
      <c r="C58" s="1"/>
      <c r="D58" s="1"/>
      <c r="E58" s="7"/>
      <c r="F58" s="1"/>
      <c r="G58" s="1"/>
      <c r="H58" s="1"/>
      <c r="I58" s="1"/>
      <c r="J58" s="1"/>
      <c r="K58" s="1"/>
      <c r="L58" s="1"/>
      <c r="M58" s="1"/>
      <c r="N58" s="1"/>
      <c r="O58" s="53"/>
      <c r="P58" s="1"/>
      <c r="Q58" s="1"/>
      <c r="R58" s="1"/>
      <c r="S58" s="1"/>
      <c r="T58" s="1"/>
      <c r="U58" s="1"/>
      <c r="V58" s="1"/>
      <c r="W58" s="1"/>
      <c r="X58" s="53"/>
      <c r="Y58" s="53"/>
      <c r="Z58" s="53"/>
      <c r="AA58" s="53"/>
      <c r="AB58" s="53"/>
      <c r="AC58" s="54"/>
      <c r="AD58" s="54"/>
      <c r="AE58" s="54"/>
      <c r="AF58" s="54"/>
      <c r="AG58" s="54"/>
      <c r="AH58" s="53"/>
      <c r="AI58" s="53"/>
      <c r="AJ58" s="53"/>
      <c r="AK58" s="53"/>
      <c r="AL58" s="53"/>
      <c r="AM58" s="53"/>
      <c r="AN58" s="53"/>
      <c r="AO58" s="53"/>
      <c r="AP58" s="1"/>
      <c r="AQ58" s="1"/>
      <c r="AR58" s="1"/>
      <c r="AS58" s="1"/>
      <c r="AT58" s="1"/>
      <c r="AU58" s="1"/>
      <c r="AV58" s="1"/>
      <c r="AW58" s="1"/>
    </row>
    <row r="59" spans="1:49" ht="15.75" customHeight="1">
      <c r="A59" s="1"/>
      <c r="B59" s="1"/>
      <c r="C59" s="1"/>
      <c r="D59" s="1"/>
      <c r="E59" s="7"/>
      <c r="F59" s="1"/>
      <c r="G59" s="1"/>
      <c r="H59" s="1"/>
      <c r="I59" s="1"/>
      <c r="J59" s="1"/>
      <c r="K59" s="1"/>
      <c r="L59" s="1"/>
      <c r="M59" s="1"/>
      <c r="N59" s="1"/>
      <c r="O59" s="53"/>
      <c r="P59" s="1"/>
      <c r="Q59" s="1"/>
      <c r="R59" s="1"/>
      <c r="S59" s="1"/>
      <c r="T59" s="1"/>
      <c r="U59" s="1"/>
      <c r="V59" s="1"/>
      <c r="W59" s="1"/>
      <c r="X59" s="53"/>
      <c r="Y59" s="53"/>
      <c r="Z59" s="53"/>
      <c r="AA59" s="53"/>
      <c r="AB59" s="53"/>
      <c r="AC59" s="54"/>
      <c r="AD59" s="54"/>
      <c r="AE59" s="54"/>
      <c r="AF59" s="54"/>
      <c r="AG59" s="54"/>
      <c r="AH59" s="53"/>
      <c r="AI59" s="53"/>
      <c r="AJ59" s="53"/>
      <c r="AK59" s="53"/>
      <c r="AL59" s="53"/>
      <c r="AM59" s="53"/>
      <c r="AN59" s="53"/>
      <c r="AO59" s="53"/>
      <c r="AP59" s="1"/>
      <c r="AQ59" s="1"/>
      <c r="AR59" s="1"/>
      <c r="AS59" s="1"/>
      <c r="AT59" s="1"/>
      <c r="AU59" s="1"/>
      <c r="AV59" s="1"/>
      <c r="AW59" s="1"/>
    </row>
    <row r="60" spans="1:49" ht="15.75" customHeight="1">
      <c r="A60" s="1"/>
      <c r="B60" s="1"/>
      <c r="C60" s="1"/>
      <c r="D60" s="1"/>
      <c r="E60" s="7"/>
      <c r="F60" s="1"/>
      <c r="G60" s="1"/>
      <c r="H60" s="1"/>
      <c r="I60" s="1"/>
      <c r="J60" s="1"/>
      <c r="K60" s="1"/>
      <c r="L60" s="1"/>
      <c r="M60" s="1"/>
      <c r="N60" s="1"/>
      <c r="O60" s="53"/>
      <c r="P60" s="1"/>
      <c r="Q60" s="1"/>
      <c r="R60" s="1"/>
      <c r="S60" s="1"/>
      <c r="T60" s="1"/>
      <c r="U60" s="1"/>
      <c r="V60" s="1"/>
      <c r="W60" s="1"/>
      <c r="X60" s="53"/>
      <c r="Y60" s="53"/>
      <c r="Z60" s="53"/>
      <c r="AA60" s="53"/>
      <c r="AB60" s="53"/>
      <c r="AC60" s="54"/>
      <c r="AD60" s="54"/>
      <c r="AE60" s="54"/>
      <c r="AF60" s="54"/>
      <c r="AG60" s="54"/>
      <c r="AH60" s="53"/>
      <c r="AI60" s="53"/>
      <c r="AJ60" s="53"/>
      <c r="AK60" s="53"/>
      <c r="AL60" s="53"/>
      <c r="AM60" s="53"/>
      <c r="AN60" s="53"/>
      <c r="AO60" s="53"/>
      <c r="AP60" s="1"/>
      <c r="AQ60" s="1"/>
      <c r="AR60" s="1"/>
      <c r="AS60" s="1"/>
      <c r="AT60" s="1"/>
      <c r="AU60" s="1"/>
      <c r="AV60" s="1"/>
      <c r="AW60" s="1"/>
    </row>
    <row r="61" spans="1:49" ht="15.75" customHeight="1">
      <c r="A61" s="1"/>
      <c r="B61" s="1"/>
      <c r="C61" s="1"/>
      <c r="D61" s="1"/>
      <c r="E61" s="7"/>
      <c r="F61" s="1"/>
      <c r="G61" s="1"/>
      <c r="H61" s="1"/>
      <c r="I61" s="1"/>
      <c r="J61" s="1"/>
      <c r="K61" s="1"/>
      <c r="L61" s="1"/>
      <c r="M61" s="1"/>
      <c r="N61" s="1"/>
      <c r="O61" s="53"/>
      <c r="P61" s="1"/>
      <c r="Q61" s="1"/>
      <c r="R61" s="1"/>
      <c r="S61" s="1"/>
      <c r="T61" s="1"/>
      <c r="U61" s="1"/>
      <c r="V61" s="1"/>
      <c r="W61" s="1"/>
      <c r="X61" s="53"/>
      <c r="Y61" s="53"/>
      <c r="Z61" s="53"/>
      <c r="AA61" s="53"/>
      <c r="AB61" s="53"/>
      <c r="AC61" s="54"/>
      <c r="AD61" s="54"/>
      <c r="AE61" s="54"/>
      <c r="AF61" s="54"/>
      <c r="AG61" s="54"/>
      <c r="AH61" s="53"/>
      <c r="AI61" s="53"/>
      <c r="AJ61" s="53"/>
      <c r="AK61" s="53"/>
      <c r="AL61" s="53"/>
      <c r="AM61" s="53"/>
      <c r="AN61" s="53"/>
      <c r="AO61" s="53"/>
      <c r="AP61" s="1"/>
      <c r="AQ61" s="1"/>
      <c r="AR61" s="1"/>
      <c r="AS61" s="1"/>
      <c r="AT61" s="1"/>
      <c r="AU61" s="1"/>
      <c r="AV61" s="1"/>
      <c r="AW61" s="1"/>
    </row>
    <row r="62" spans="1:49" ht="15.75" customHeight="1">
      <c r="A62" s="1"/>
      <c r="B62" s="1"/>
      <c r="C62" s="1"/>
      <c r="D62" s="1"/>
      <c r="E62" s="7"/>
      <c r="F62" s="1"/>
      <c r="G62" s="1"/>
      <c r="H62" s="1"/>
      <c r="I62" s="1"/>
      <c r="J62" s="1"/>
      <c r="K62" s="1"/>
      <c r="L62" s="1"/>
      <c r="M62" s="1"/>
      <c r="N62" s="1"/>
      <c r="O62" s="53"/>
      <c r="P62" s="1"/>
      <c r="Q62" s="1"/>
      <c r="R62" s="1"/>
      <c r="S62" s="1"/>
      <c r="T62" s="1"/>
      <c r="U62" s="1"/>
      <c r="V62" s="1"/>
      <c r="W62" s="1"/>
      <c r="X62" s="53"/>
      <c r="Y62" s="53"/>
      <c r="Z62" s="53"/>
      <c r="AA62" s="53"/>
      <c r="AB62" s="53"/>
      <c r="AC62" s="54"/>
      <c r="AD62" s="54"/>
      <c r="AE62" s="54"/>
      <c r="AF62" s="54"/>
      <c r="AG62" s="54"/>
      <c r="AH62" s="53"/>
      <c r="AI62" s="53"/>
      <c r="AJ62" s="53"/>
      <c r="AK62" s="53"/>
      <c r="AL62" s="53"/>
      <c r="AM62" s="53"/>
      <c r="AN62" s="53"/>
      <c r="AO62" s="53"/>
      <c r="AP62" s="1"/>
      <c r="AQ62" s="1"/>
      <c r="AR62" s="1"/>
      <c r="AS62" s="1"/>
      <c r="AT62" s="1"/>
      <c r="AU62" s="1"/>
      <c r="AV62" s="1"/>
      <c r="AW62" s="1"/>
    </row>
    <row r="63" spans="1:49" ht="15.75" customHeight="1">
      <c r="A63" s="1"/>
      <c r="B63" s="1"/>
      <c r="C63" s="1"/>
      <c r="D63" s="1"/>
      <c r="E63" s="7"/>
      <c r="F63" s="1"/>
      <c r="G63" s="1"/>
      <c r="H63" s="1"/>
      <c r="I63" s="1"/>
      <c r="J63" s="1"/>
      <c r="K63" s="1"/>
      <c r="L63" s="1"/>
      <c r="M63" s="1"/>
      <c r="N63" s="1"/>
      <c r="O63" s="53"/>
      <c r="P63" s="1"/>
      <c r="Q63" s="1"/>
      <c r="R63" s="1"/>
      <c r="S63" s="1"/>
      <c r="T63" s="1"/>
      <c r="U63" s="1"/>
      <c r="V63" s="1"/>
      <c r="W63" s="1"/>
      <c r="X63" s="53"/>
      <c r="Y63" s="53"/>
      <c r="Z63" s="53"/>
      <c r="AA63" s="53"/>
      <c r="AB63" s="53"/>
      <c r="AC63" s="54"/>
      <c r="AD63" s="54"/>
      <c r="AE63" s="54"/>
      <c r="AF63" s="54"/>
      <c r="AG63" s="54"/>
      <c r="AH63" s="53"/>
      <c r="AI63" s="53"/>
      <c r="AJ63" s="53"/>
      <c r="AK63" s="53"/>
      <c r="AL63" s="53"/>
      <c r="AM63" s="53"/>
      <c r="AN63" s="53"/>
      <c r="AO63" s="53"/>
      <c r="AP63" s="1"/>
      <c r="AQ63" s="1"/>
      <c r="AR63" s="1"/>
      <c r="AS63" s="1"/>
      <c r="AT63" s="1"/>
      <c r="AU63" s="1"/>
      <c r="AV63" s="1"/>
      <c r="AW63" s="1"/>
    </row>
    <row r="64" spans="1:49" ht="15.75" customHeight="1">
      <c r="A64" s="1"/>
      <c r="B64" s="1"/>
      <c r="C64" s="1"/>
      <c r="D64" s="1"/>
      <c r="E64" s="7"/>
      <c r="F64" s="1"/>
      <c r="G64" s="1"/>
      <c r="H64" s="1"/>
      <c r="I64" s="1"/>
      <c r="J64" s="1"/>
      <c r="K64" s="1"/>
      <c r="L64" s="1"/>
      <c r="M64" s="1"/>
      <c r="N64" s="1"/>
      <c r="O64" s="53"/>
      <c r="P64" s="1"/>
      <c r="Q64" s="1"/>
      <c r="R64" s="1"/>
      <c r="S64" s="1"/>
      <c r="T64" s="1"/>
      <c r="U64" s="1"/>
      <c r="V64" s="1"/>
      <c r="W64" s="1"/>
      <c r="X64" s="53"/>
      <c r="Y64" s="53"/>
      <c r="Z64" s="53"/>
      <c r="AA64" s="53"/>
      <c r="AB64" s="53"/>
      <c r="AC64" s="54"/>
      <c r="AD64" s="54"/>
      <c r="AE64" s="54"/>
      <c r="AF64" s="54"/>
      <c r="AG64" s="54"/>
      <c r="AH64" s="53"/>
      <c r="AI64" s="53"/>
      <c r="AJ64" s="53"/>
      <c r="AK64" s="53"/>
      <c r="AL64" s="53"/>
      <c r="AM64" s="53"/>
      <c r="AN64" s="53"/>
      <c r="AO64" s="53"/>
      <c r="AP64" s="1"/>
      <c r="AQ64" s="1"/>
      <c r="AR64" s="1"/>
      <c r="AS64" s="1"/>
      <c r="AT64" s="1"/>
      <c r="AU64" s="1"/>
      <c r="AV64" s="1"/>
      <c r="AW64" s="1"/>
    </row>
    <row r="65" spans="1:49" ht="15.75" customHeight="1">
      <c r="A65" s="1"/>
      <c r="B65" s="1"/>
      <c r="C65" s="1"/>
      <c r="D65" s="1"/>
      <c r="E65" s="7"/>
      <c r="F65" s="1"/>
      <c r="G65" s="1"/>
      <c r="H65" s="1"/>
      <c r="I65" s="1"/>
      <c r="J65" s="1"/>
      <c r="K65" s="1"/>
      <c r="L65" s="1"/>
      <c r="M65" s="1"/>
      <c r="N65" s="1"/>
      <c r="O65" s="53"/>
      <c r="P65" s="1"/>
      <c r="Q65" s="1"/>
      <c r="R65" s="1"/>
      <c r="S65" s="1"/>
      <c r="T65" s="1"/>
      <c r="U65" s="1"/>
      <c r="V65" s="1"/>
      <c r="W65" s="1"/>
      <c r="X65" s="53"/>
      <c r="Y65" s="53"/>
      <c r="Z65" s="53"/>
      <c r="AA65" s="53"/>
      <c r="AB65" s="53"/>
      <c r="AC65" s="54"/>
      <c r="AD65" s="54"/>
      <c r="AE65" s="54"/>
      <c r="AF65" s="54"/>
      <c r="AG65" s="54"/>
      <c r="AH65" s="53"/>
      <c r="AI65" s="53"/>
      <c r="AJ65" s="53"/>
      <c r="AK65" s="53"/>
      <c r="AL65" s="53"/>
      <c r="AM65" s="53"/>
      <c r="AN65" s="53"/>
      <c r="AO65" s="53"/>
      <c r="AP65" s="1"/>
      <c r="AQ65" s="1"/>
      <c r="AR65" s="1"/>
      <c r="AS65" s="1"/>
      <c r="AT65" s="1"/>
      <c r="AU65" s="1"/>
      <c r="AV65" s="1"/>
      <c r="AW65" s="1"/>
    </row>
    <row r="66" spans="1:49" ht="15.75" customHeight="1">
      <c r="A66" s="1"/>
      <c r="B66" s="1"/>
      <c r="C66" s="1"/>
      <c r="D66" s="1"/>
      <c r="E66" s="7"/>
      <c r="F66" s="1"/>
      <c r="G66" s="1"/>
      <c r="H66" s="1"/>
      <c r="I66" s="1"/>
      <c r="J66" s="1"/>
      <c r="K66" s="1"/>
      <c r="L66" s="1"/>
      <c r="M66" s="1"/>
      <c r="N66" s="1"/>
      <c r="O66" s="53"/>
      <c r="P66" s="1"/>
      <c r="Q66" s="1"/>
      <c r="R66" s="1"/>
      <c r="S66" s="1"/>
      <c r="T66" s="1"/>
      <c r="U66" s="1"/>
      <c r="V66" s="1"/>
      <c r="W66" s="1"/>
      <c r="X66" s="53"/>
      <c r="Y66" s="53"/>
      <c r="Z66" s="53"/>
      <c r="AA66" s="53"/>
      <c r="AB66" s="53"/>
      <c r="AC66" s="54"/>
      <c r="AD66" s="54"/>
      <c r="AE66" s="54"/>
      <c r="AF66" s="54"/>
      <c r="AG66" s="54"/>
      <c r="AH66" s="53"/>
      <c r="AI66" s="53"/>
      <c r="AJ66" s="53"/>
      <c r="AK66" s="53"/>
      <c r="AL66" s="53"/>
      <c r="AM66" s="53"/>
      <c r="AN66" s="53"/>
      <c r="AO66" s="53"/>
      <c r="AP66" s="1"/>
      <c r="AQ66" s="1"/>
      <c r="AR66" s="1"/>
      <c r="AS66" s="1"/>
      <c r="AT66" s="1"/>
      <c r="AU66" s="1"/>
      <c r="AV66" s="1"/>
      <c r="AW66" s="1"/>
    </row>
    <row r="67" spans="1:49" ht="15.75" customHeight="1">
      <c r="A67" s="1"/>
      <c r="B67" s="1"/>
      <c r="C67" s="1"/>
      <c r="D67" s="1"/>
      <c r="E67" s="7"/>
      <c r="F67" s="1"/>
      <c r="G67" s="1"/>
      <c r="H67" s="1"/>
      <c r="I67" s="1"/>
      <c r="J67" s="1"/>
      <c r="K67" s="1"/>
      <c r="L67" s="1"/>
      <c r="M67" s="1"/>
      <c r="N67" s="1"/>
      <c r="O67" s="53"/>
      <c r="P67" s="1"/>
      <c r="Q67" s="1"/>
      <c r="R67" s="1"/>
      <c r="S67" s="1"/>
      <c r="T67" s="1"/>
      <c r="U67" s="1"/>
      <c r="V67" s="1"/>
      <c r="W67" s="1"/>
      <c r="X67" s="53"/>
      <c r="Y67" s="53"/>
      <c r="Z67" s="53"/>
      <c r="AA67" s="53"/>
      <c r="AB67" s="53"/>
      <c r="AC67" s="54"/>
      <c r="AD67" s="54"/>
      <c r="AE67" s="54"/>
      <c r="AF67" s="54"/>
      <c r="AG67" s="54"/>
      <c r="AH67" s="53"/>
      <c r="AI67" s="53"/>
      <c r="AJ67" s="53"/>
      <c r="AK67" s="53"/>
      <c r="AL67" s="53"/>
      <c r="AM67" s="53"/>
      <c r="AN67" s="53"/>
      <c r="AO67" s="53"/>
      <c r="AP67" s="1"/>
      <c r="AQ67" s="1"/>
      <c r="AR67" s="1"/>
      <c r="AS67" s="1"/>
      <c r="AT67" s="1"/>
      <c r="AU67" s="1"/>
      <c r="AV67" s="1"/>
      <c r="AW67" s="1"/>
    </row>
    <row r="68" spans="1:49" ht="15.75" customHeight="1">
      <c r="A68" s="1"/>
      <c r="B68" s="1"/>
      <c r="C68" s="1"/>
      <c r="D68" s="1"/>
      <c r="E68" s="7"/>
      <c r="F68" s="1"/>
      <c r="G68" s="1"/>
      <c r="H68" s="1"/>
      <c r="I68" s="1"/>
      <c r="J68" s="1"/>
      <c r="K68" s="1"/>
      <c r="L68" s="1"/>
      <c r="M68" s="1"/>
      <c r="N68" s="1"/>
      <c r="O68" s="53"/>
      <c r="P68" s="1"/>
      <c r="Q68" s="1"/>
      <c r="R68" s="1"/>
      <c r="S68" s="1"/>
      <c r="T68" s="1"/>
      <c r="U68" s="1"/>
      <c r="V68" s="1"/>
      <c r="W68" s="1"/>
      <c r="X68" s="53"/>
      <c r="Y68" s="53"/>
      <c r="Z68" s="53"/>
      <c r="AA68" s="53"/>
      <c r="AB68" s="53"/>
      <c r="AC68" s="54"/>
      <c r="AD68" s="54"/>
      <c r="AE68" s="54"/>
      <c r="AF68" s="54"/>
      <c r="AG68" s="54"/>
      <c r="AH68" s="53"/>
      <c r="AI68" s="53"/>
      <c r="AJ68" s="53"/>
      <c r="AK68" s="53"/>
      <c r="AL68" s="53"/>
      <c r="AM68" s="53"/>
      <c r="AN68" s="53"/>
      <c r="AO68" s="53"/>
      <c r="AP68" s="1"/>
      <c r="AQ68" s="1"/>
      <c r="AR68" s="1"/>
      <c r="AS68" s="1"/>
      <c r="AT68" s="1"/>
      <c r="AU68" s="1"/>
      <c r="AV68" s="1"/>
      <c r="AW68" s="1"/>
    </row>
    <row r="69" spans="1:49" ht="15.75" customHeight="1">
      <c r="A69" s="1"/>
      <c r="B69" s="1"/>
      <c r="C69" s="1"/>
      <c r="D69" s="1"/>
      <c r="E69" s="7"/>
      <c r="F69" s="1"/>
      <c r="G69" s="1"/>
      <c r="H69" s="1"/>
      <c r="I69" s="1"/>
      <c r="J69" s="1"/>
      <c r="K69" s="1"/>
      <c r="L69" s="1"/>
      <c r="M69" s="1"/>
      <c r="N69" s="1"/>
      <c r="O69" s="53"/>
      <c r="P69" s="1"/>
      <c r="Q69" s="1"/>
      <c r="R69" s="1"/>
      <c r="S69" s="1"/>
      <c r="T69" s="1"/>
      <c r="U69" s="1"/>
      <c r="V69" s="1"/>
      <c r="W69" s="1"/>
      <c r="X69" s="53"/>
      <c r="Y69" s="53"/>
      <c r="Z69" s="53"/>
      <c r="AA69" s="53"/>
      <c r="AB69" s="53"/>
      <c r="AC69" s="54"/>
      <c r="AD69" s="54"/>
      <c r="AE69" s="54"/>
      <c r="AF69" s="54"/>
      <c r="AG69" s="54"/>
      <c r="AH69" s="53"/>
      <c r="AI69" s="53"/>
      <c r="AJ69" s="53"/>
      <c r="AK69" s="53"/>
      <c r="AL69" s="53"/>
      <c r="AM69" s="53"/>
      <c r="AN69" s="53"/>
      <c r="AO69" s="53"/>
      <c r="AP69" s="1"/>
      <c r="AQ69" s="1"/>
      <c r="AR69" s="1"/>
      <c r="AS69" s="1"/>
      <c r="AT69" s="1"/>
      <c r="AU69" s="1"/>
      <c r="AV69" s="1"/>
      <c r="AW69" s="1"/>
    </row>
    <row r="70" spans="1:49" ht="15.75" customHeight="1">
      <c r="A70" s="1"/>
      <c r="B70" s="1"/>
      <c r="C70" s="1"/>
      <c r="D70" s="1"/>
      <c r="E70" s="7"/>
      <c r="F70" s="1"/>
      <c r="G70" s="1"/>
      <c r="H70" s="1"/>
      <c r="I70" s="1"/>
      <c r="J70" s="1"/>
      <c r="K70" s="1"/>
      <c r="L70" s="1"/>
      <c r="M70" s="1"/>
      <c r="N70" s="1"/>
      <c r="O70" s="53"/>
      <c r="P70" s="1"/>
      <c r="Q70" s="1"/>
      <c r="R70" s="1"/>
      <c r="S70" s="1"/>
      <c r="T70" s="1"/>
      <c r="U70" s="1"/>
      <c r="V70" s="1"/>
      <c r="W70" s="1"/>
      <c r="X70" s="53"/>
      <c r="Y70" s="53"/>
      <c r="Z70" s="53"/>
      <c r="AA70" s="53"/>
      <c r="AB70" s="53"/>
      <c r="AC70" s="54"/>
      <c r="AD70" s="54"/>
      <c r="AE70" s="54"/>
      <c r="AF70" s="54"/>
      <c r="AG70" s="54"/>
      <c r="AH70" s="53"/>
      <c r="AI70" s="53"/>
      <c r="AJ70" s="53"/>
      <c r="AK70" s="53"/>
      <c r="AL70" s="53"/>
      <c r="AM70" s="53"/>
      <c r="AN70" s="53"/>
      <c r="AO70" s="53"/>
      <c r="AP70" s="1"/>
      <c r="AQ70" s="1"/>
      <c r="AR70" s="1"/>
      <c r="AS70" s="1"/>
      <c r="AT70" s="1"/>
      <c r="AU70" s="1"/>
      <c r="AV70" s="1"/>
      <c r="AW70" s="1"/>
    </row>
    <row r="71" spans="1:49" ht="15.75" customHeight="1">
      <c r="A71" s="1"/>
      <c r="B71" s="1"/>
      <c r="C71" s="1"/>
      <c r="D71" s="1"/>
      <c r="E71" s="7"/>
      <c r="F71" s="1"/>
      <c r="G71" s="1"/>
      <c r="H71" s="1"/>
      <c r="I71" s="1"/>
      <c r="J71" s="1"/>
      <c r="K71" s="1"/>
      <c r="L71" s="1"/>
      <c r="M71" s="1"/>
      <c r="N71" s="1"/>
      <c r="O71" s="53"/>
      <c r="P71" s="1"/>
      <c r="Q71" s="1"/>
      <c r="R71" s="1"/>
      <c r="S71" s="1"/>
      <c r="T71" s="1"/>
      <c r="U71" s="1"/>
      <c r="V71" s="1"/>
      <c r="W71" s="1"/>
      <c r="X71" s="53"/>
      <c r="Y71" s="53"/>
      <c r="Z71" s="53"/>
      <c r="AA71" s="53"/>
      <c r="AB71" s="53"/>
      <c r="AC71" s="54"/>
      <c r="AD71" s="54"/>
      <c r="AE71" s="54"/>
      <c r="AF71" s="54"/>
      <c r="AG71" s="54"/>
      <c r="AH71" s="53"/>
      <c r="AI71" s="53"/>
      <c r="AJ71" s="53"/>
      <c r="AK71" s="53"/>
      <c r="AL71" s="53"/>
      <c r="AM71" s="53"/>
      <c r="AN71" s="53"/>
      <c r="AO71" s="53"/>
      <c r="AP71" s="1"/>
      <c r="AQ71" s="1"/>
      <c r="AR71" s="1"/>
      <c r="AS71" s="1"/>
      <c r="AT71" s="1"/>
      <c r="AU71" s="1"/>
      <c r="AV71" s="1"/>
      <c r="AW71" s="1"/>
    </row>
    <row r="72" spans="1:49" ht="15.75" customHeight="1">
      <c r="A72" s="1"/>
      <c r="B72" s="1"/>
      <c r="C72" s="1"/>
      <c r="D72" s="1"/>
      <c r="E72" s="7"/>
      <c r="F72" s="1"/>
      <c r="G72" s="1"/>
      <c r="H72" s="1"/>
      <c r="I72" s="1"/>
      <c r="J72" s="1"/>
      <c r="K72" s="1"/>
      <c r="L72" s="1"/>
      <c r="M72" s="1"/>
      <c r="N72" s="1"/>
      <c r="O72" s="53"/>
      <c r="P72" s="1"/>
      <c r="Q72" s="1"/>
      <c r="R72" s="1"/>
      <c r="S72" s="1"/>
      <c r="T72" s="1"/>
      <c r="U72" s="1"/>
      <c r="V72" s="1"/>
      <c r="W72" s="1"/>
      <c r="X72" s="53"/>
      <c r="Y72" s="53"/>
      <c r="Z72" s="53"/>
      <c r="AA72" s="53"/>
      <c r="AB72" s="53"/>
      <c r="AC72" s="54"/>
      <c r="AD72" s="54"/>
      <c r="AE72" s="54"/>
      <c r="AF72" s="54"/>
      <c r="AG72" s="54"/>
      <c r="AH72" s="53"/>
      <c r="AI72" s="53"/>
      <c r="AJ72" s="53"/>
      <c r="AK72" s="53"/>
      <c r="AL72" s="53"/>
      <c r="AM72" s="53"/>
      <c r="AN72" s="53"/>
      <c r="AO72" s="53"/>
      <c r="AP72" s="1"/>
      <c r="AQ72" s="1"/>
      <c r="AR72" s="1"/>
      <c r="AS72" s="1"/>
      <c r="AT72" s="1"/>
      <c r="AU72" s="1"/>
      <c r="AV72" s="1"/>
      <c r="AW72" s="1"/>
    </row>
    <row r="73" spans="1:49" ht="15.75" customHeight="1">
      <c r="A73" s="1"/>
      <c r="B73" s="1"/>
      <c r="C73" s="1"/>
      <c r="D73" s="1"/>
      <c r="E73" s="7"/>
      <c r="F73" s="1"/>
      <c r="G73" s="1"/>
      <c r="H73" s="1"/>
      <c r="I73" s="1"/>
      <c r="J73" s="1"/>
      <c r="K73" s="1"/>
      <c r="L73" s="1"/>
      <c r="M73" s="1"/>
      <c r="N73" s="1"/>
      <c r="O73" s="53"/>
      <c r="P73" s="1"/>
      <c r="Q73" s="1"/>
      <c r="R73" s="1"/>
      <c r="S73" s="1"/>
      <c r="T73" s="1"/>
      <c r="U73" s="1"/>
      <c r="V73" s="1"/>
      <c r="W73" s="1"/>
      <c r="X73" s="53"/>
      <c r="Y73" s="53"/>
      <c r="Z73" s="53"/>
      <c r="AA73" s="53"/>
      <c r="AB73" s="53"/>
      <c r="AC73" s="54"/>
      <c r="AD73" s="54"/>
      <c r="AE73" s="54"/>
      <c r="AF73" s="54"/>
      <c r="AG73" s="54"/>
      <c r="AH73" s="53"/>
      <c r="AI73" s="53"/>
      <c r="AJ73" s="53"/>
      <c r="AK73" s="53"/>
      <c r="AL73" s="53"/>
      <c r="AM73" s="53"/>
      <c r="AN73" s="53"/>
      <c r="AO73" s="53"/>
      <c r="AP73" s="1"/>
      <c r="AQ73" s="1"/>
      <c r="AR73" s="1"/>
      <c r="AS73" s="1"/>
      <c r="AT73" s="1"/>
      <c r="AU73" s="1"/>
      <c r="AV73" s="1"/>
      <c r="AW73" s="1"/>
    </row>
    <row r="74" spans="1:49" ht="15.75" customHeight="1">
      <c r="A74" s="1"/>
      <c r="B74" s="1"/>
      <c r="C74" s="1"/>
      <c r="D74" s="1"/>
      <c r="E74" s="7"/>
      <c r="F74" s="1"/>
      <c r="G74" s="1"/>
      <c r="H74" s="1"/>
      <c r="I74" s="1"/>
      <c r="J74" s="1"/>
      <c r="K74" s="1"/>
      <c r="L74" s="1"/>
      <c r="M74" s="1"/>
      <c r="N74" s="1"/>
      <c r="O74" s="53"/>
      <c r="P74" s="1"/>
      <c r="Q74" s="1"/>
      <c r="R74" s="1"/>
      <c r="S74" s="1"/>
      <c r="T74" s="1"/>
      <c r="U74" s="1"/>
      <c r="V74" s="1"/>
      <c r="W74" s="1"/>
      <c r="X74" s="53"/>
      <c r="Y74" s="53"/>
      <c r="Z74" s="53"/>
      <c r="AA74" s="53"/>
      <c r="AB74" s="53"/>
      <c r="AC74" s="54"/>
      <c r="AD74" s="54"/>
      <c r="AE74" s="54"/>
      <c r="AF74" s="54"/>
      <c r="AG74" s="54"/>
      <c r="AH74" s="53"/>
      <c r="AI74" s="53"/>
      <c r="AJ74" s="53"/>
      <c r="AK74" s="53"/>
      <c r="AL74" s="53"/>
      <c r="AM74" s="53"/>
      <c r="AN74" s="53"/>
      <c r="AO74" s="53"/>
      <c r="AP74" s="1"/>
      <c r="AQ74" s="1"/>
      <c r="AR74" s="1"/>
      <c r="AS74" s="1"/>
      <c r="AT74" s="1"/>
      <c r="AU74" s="1"/>
      <c r="AV74" s="1"/>
      <c r="AW74" s="1"/>
    </row>
    <row r="75" spans="1:49" ht="15.75" customHeight="1">
      <c r="A75" s="1"/>
      <c r="B75" s="1"/>
      <c r="C75" s="1"/>
      <c r="D75" s="1"/>
      <c r="E75" s="7"/>
      <c r="F75" s="1"/>
      <c r="G75" s="1"/>
      <c r="H75" s="1"/>
      <c r="I75" s="1"/>
      <c r="J75" s="1"/>
      <c r="K75" s="1"/>
      <c r="L75" s="1"/>
      <c r="M75" s="1"/>
      <c r="N75" s="1"/>
      <c r="O75" s="53"/>
      <c r="P75" s="1"/>
      <c r="Q75" s="1"/>
      <c r="R75" s="1"/>
      <c r="S75" s="1"/>
      <c r="T75" s="1"/>
      <c r="U75" s="1"/>
      <c r="V75" s="1"/>
      <c r="W75" s="1"/>
      <c r="X75" s="53"/>
      <c r="Y75" s="53"/>
      <c r="Z75" s="53"/>
      <c r="AA75" s="53"/>
      <c r="AB75" s="53"/>
      <c r="AC75" s="54"/>
      <c r="AD75" s="54"/>
      <c r="AE75" s="54"/>
      <c r="AF75" s="54"/>
      <c r="AG75" s="54"/>
      <c r="AH75" s="53"/>
      <c r="AI75" s="53"/>
      <c r="AJ75" s="53"/>
      <c r="AK75" s="53"/>
      <c r="AL75" s="53"/>
      <c r="AM75" s="53"/>
      <c r="AN75" s="53"/>
      <c r="AO75" s="53"/>
      <c r="AP75" s="1"/>
      <c r="AQ75" s="1"/>
      <c r="AR75" s="1"/>
      <c r="AS75" s="1"/>
      <c r="AT75" s="1"/>
      <c r="AU75" s="1"/>
      <c r="AV75" s="1"/>
      <c r="AW75" s="1"/>
    </row>
    <row r="76" spans="1:49" ht="15.75" customHeight="1">
      <c r="A76" s="1"/>
      <c r="B76" s="1"/>
      <c r="C76" s="1"/>
      <c r="D76" s="1"/>
      <c r="E76" s="7"/>
      <c r="F76" s="1"/>
      <c r="G76" s="1"/>
      <c r="H76" s="1"/>
      <c r="I76" s="1"/>
      <c r="J76" s="1"/>
      <c r="K76" s="1"/>
      <c r="L76" s="1"/>
      <c r="M76" s="1"/>
      <c r="N76" s="1"/>
      <c r="O76" s="53"/>
      <c r="P76" s="1"/>
      <c r="Q76" s="1"/>
      <c r="R76" s="1"/>
      <c r="S76" s="1"/>
      <c r="T76" s="1"/>
      <c r="U76" s="1"/>
      <c r="V76" s="1"/>
      <c r="W76" s="1"/>
      <c r="X76" s="53"/>
      <c r="Y76" s="53"/>
      <c r="Z76" s="53"/>
      <c r="AA76" s="53"/>
      <c r="AB76" s="53"/>
      <c r="AC76" s="54"/>
      <c r="AD76" s="54"/>
      <c r="AE76" s="54"/>
      <c r="AF76" s="54"/>
      <c r="AG76" s="54"/>
      <c r="AH76" s="53"/>
      <c r="AI76" s="53"/>
      <c r="AJ76" s="53"/>
      <c r="AK76" s="53"/>
      <c r="AL76" s="53"/>
      <c r="AM76" s="53"/>
      <c r="AN76" s="53"/>
      <c r="AO76" s="53"/>
      <c r="AP76" s="1"/>
      <c r="AQ76" s="1"/>
      <c r="AR76" s="1"/>
      <c r="AS76" s="1"/>
      <c r="AT76" s="1"/>
      <c r="AU76" s="1"/>
      <c r="AV76" s="1"/>
      <c r="AW76" s="1"/>
    </row>
    <row r="77" spans="1:49" ht="15.75" customHeight="1">
      <c r="A77" s="1"/>
      <c r="B77" s="1"/>
      <c r="C77" s="1"/>
      <c r="D77" s="1"/>
      <c r="E77" s="7"/>
      <c r="F77" s="1"/>
      <c r="G77" s="1"/>
      <c r="H77" s="1"/>
      <c r="I77" s="1"/>
      <c r="J77" s="1"/>
      <c r="K77" s="1"/>
      <c r="L77" s="1"/>
      <c r="M77" s="1"/>
      <c r="N77" s="1"/>
      <c r="O77" s="53"/>
      <c r="P77" s="1"/>
      <c r="Q77" s="1"/>
      <c r="R77" s="1"/>
      <c r="S77" s="1"/>
      <c r="T77" s="1"/>
      <c r="U77" s="1"/>
      <c r="V77" s="1"/>
      <c r="W77" s="1"/>
      <c r="X77" s="53"/>
      <c r="Y77" s="53"/>
      <c r="Z77" s="53"/>
      <c r="AA77" s="53"/>
      <c r="AB77" s="53"/>
      <c r="AC77" s="54"/>
      <c r="AD77" s="54"/>
      <c r="AE77" s="54"/>
      <c r="AF77" s="54"/>
      <c r="AG77" s="54"/>
      <c r="AH77" s="53"/>
      <c r="AI77" s="53"/>
      <c r="AJ77" s="53"/>
      <c r="AK77" s="53"/>
      <c r="AL77" s="53"/>
      <c r="AM77" s="53"/>
      <c r="AN77" s="53"/>
      <c r="AO77" s="53"/>
      <c r="AP77" s="1"/>
      <c r="AQ77" s="1"/>
      <c r="AR77" s="1"/>
      <c r="AS77" s="1"/>
      <c r="AT77" s="1"/>
      <c r="AU77" s="1"/>
      <c r="AV77" s="1"/>
      <c r="AW77" s="1"/>
    </row>
    <row r="78" spans="1:49" ht="15.75" customHeight="1">
      <c r="A78" s="1"/>
      <c r="B78" s="1"/>
      <c r="C78" s="1"/>
      <c r="D78" s="1"/>
      <c r="E78" s="7"/>
      <c r="F78" s="1"/>
      <c r="G78" s="1"/>
      <c r="H78" s="1"/>
      <c r="I78" s="1"/>
      <c r="J78" s="1"/>
      <c r="K78" s="1"/>
      <c r="L78" s="1"/>
      <c r="M78" s="1"/>
      <c r="N78" s="1"/>
      <c r="O78" s="53"/>
      <c r="P78" s="1"/>
      <c r="Q78" s="1"/>
      <c r="R78" s="1"/>
      <c r="S78" s="1"/>
      <c r="T78" s="1"/>
      <c r="U78" s="1"/>
      <c r="V78" s="1"/>
      <c r="W78" s="1"/>
      <c r="X78" s="53"/>
      <c r="Y78" s="53"/>
      <c r="Z78" s="53"/>
      <c r="AA78" s="53"/>
      <c r="AB78" s="53"/>
      <c r="AC78" s="54"/>
      <c r="AD78" s="54"/>
      <c r="AE78" s="54"/>
      <c r="AF78" s="54"/>
      <c r="AG78" s="54"/>
      <c r="AH78" s="53"/>
      <c r="AI78" s="53"/>
      <c r="AJ78" s="53"/>
      <c r="AK78" s="53"/>
      <c r="AL78" s="53"/>
      <c r="AM78" s="53"/>
      <c r="AN78" s="53"/>
      <c r="AO78" s="53"/>
      <c r="AP78" s="1"/>
      <c r="AQ78" s="1"/>
      <c r="AR78" s="1"/>
      <c r="AS78" s="1"/>
      <c r="AT78" s="1"/>
      <c r="AU78" s="1"/>
      <c r="AV78" s="1"/>
      <c r="AW78" s="1"/>
    </row>
    <row r="79" spans="1:49" ht="15.75" customHeight="1">
      <c r="A79" s="1"/>
      <c r="B79" s="1"/>
      <c r="C79" s="1"/>
      <c r="D79" s="1"/>
      <c r="E79" s="7"/>
      <c r="F79" s="1"/>
      <c r="G79" s="1"/>
      <c r="H79" s="1"/>
      <c r="I79" s="1"/>
      <c r="J79" s="1"/>
      <c r="K79" s="1"/>
      <c r="L79" s="1"/>
      <c r="M79" s="1"/>
      <c r="N79" s="1"/>
      <c r="O79" s="53"/>
      <c r="P79" s="1"/>
      <c r="Q79" s="1"/>
      <c r="R79" s="1"/>
      <c r="S79" s="1"/>
      <c r="T79" s="1"/>
      <c r="U79" s="1"/>
      <c r="V79" s="1"/>
      <c r="W79" s="1"/>
      <c r="X79" s="53"/>
      <c r="Y79" s="53"/>
      <c r="Z79" s="53"/>
      <c r="AA79" s="53"/>
      <c r="AB79" s="53"/>
      <c r="AC79" s="54"/>
      <c r="AD79" s="54"/>
      <c r="AE79" s="54"/>
      <c r="AF79" s="54"/>
      <c r="AG79" s="54"/>
      <c r="AH79" s="53"/>
      <c r="AI79" s="53"/>
      <c r="AJ79" s="53"/>
      <c r="AK79" s="53"/>
      <c r="AL79" s="53"/>
      <c r="AM79" s="53"/>
      <c r="AN79" s="53"/>
      <c r="AO79" s="53"/>
      <c r="AP79" s="1"/>
      <c r="AQ79" s="1"/>
      <c r="AR79" s="1"/>
      <c r="AS79" s="1"/>
      <c r="AT79" s="1"/>
      <c r="AU79" s="1"/>
      <c r="AV79" s="1"/>
      <c r="AW79" s="1"/>
    </row>
    <row r="80" spans="1:49" ht="15.75" customHeight="1">
      <c r="A80" s="1"/>
      <c r="B80" s="1"/>
      <c r="C80" s="1"/>
      <c r="D80" s="1"/>
      <c r="E80" s="7"/>
      <c r="F80" s="1"/>
      <c r="G80" s="1"/>
      <c r="H80" s="1"/>
      <c r="I80" s="1"/>
      <c r="J80" s="1"/>
      <c r="K80" s="1"/>
      <c r="L80" s="1"/>
      <c r="M80" s="1"/>
      <c r="N80" s="1"/>
      <c r="O80" s="53"/>
      <c r="P80" s="1"/>
      <c r="Q80" s="1"/>
      <c r="R80" s="1"/>
      <c r="S80" s="1"/>
      <c r="T80" s="1"/>
      <c r="U80" s="1"/>
      <c r="V80" s="1"/>
      <c r="W80" s="1"/>
      <c r="X80" s="53"/>
      <c r="Y80" s="53"/>
      <c r="Z80" s="53"/>
      <c r="AA80" s="53"/>
      <c r="AB80" s="53"/>
      <c r="AC80" s="54"/>
      <c r="AD80" s="54"/>
      <c r="AE80" s="54"/>
      <c r="AF80" s="54"/>
      <c r="AG80" s="54"/>
      <c r="AH80" s="53"/>
      <c r="AI80" s="53"/>
      <c r="AJ80" s="53"/>
      <c r="AK80" s="53"/>
      <c r="AL80" s="53"/>
      <c r="AM80" s="53"/>
      <c r="AN80" s="53"/>
      <c r="AO80" s="53"/>
      <c r="AP80" s="1"/>
      <c r="AQ80" s="1"/>
      <c r="AR80" s="1"/>
      <c r="AS80" s="1"/>
      <c r="AT80" s="1"/>
      <c r="AU80" s="1"/>
      <c r="AV80" s="1"/>
      <c r="AW80" s="1"/>
    </row>
    <row r="81" spans="1:49" ht="15.75" customHeight="1">
      <c r="A81" s="1"/>
      <c r="B81" s="1"/>
      <c r="C81" s="1"/>
      <c r="D81" s="1"/>
      <c r="E81" s="7"/>
      <c r="F81" s="1"/>
      <c r="G81" s="1"/>
      <c r="H81" s="1"/>
      <c r="I81" s="1"/>
      <c r="J81" s="1"/>
      <c r="K81" s="1"/>
      <c r="L81" s="1"/>
      <c r="M81" s="1"/>
      <c r="N81" s="1"/>
      <c r="O81" s="53"/>
      <c r="P81" s="1"/>
      <c r="Q81" s="1"/>
      <c r="R81" s="1"/>
      <c r="S81" s="1"/>
      <c r="T81" s="1"/>
      <c r="U81" s="1"/>
      <c r="V81" s="1"/>
      <c r="W81" s="1"/>
      <c r="X81" s="53"/>
      <c r="Y81" s="53"/>
      <c r="Z81" s="53"/>
      <c r="AA81" s="53"/>
      <c r="AB81" s="53"/>
      <c r="AC81" s="54"/>
      <c r="AD81" s="54"/>
      <c r="AE81" s="54"/>
      <c r="AF81" s="54"/>
      <c r="AG81" s="54"/>
      <c r="AH81" s="53"/>
      <c r="AI81" s="53"/>
      <c r="AJ81" s="53"/>
      <c r="AK81" s="53"/>
      <c r="AL81" s="53"/>
      <c r="AM81" s="53"/>
      <c r="AN81" s="53"/>
      <c r="AO81" s="53"/>
      <c r="AP81" s="1"/>
      <c r="AQ81" s="1"/>
      <c r="AR81" s="1"/>
      <c r="AS81" s="1"/>
      <c r="AT81" s="1"/>
      <c r="AU81" s="1"/>
      <c r="AV81" s="1"/>
      <c r="AW81" s="1"/>
    </row>
    <row r="82" spans="1:49" ht="15.75" customHeight="1">
      <c r="A82" s="1"/>
      <c r="B82" s="1"/>
      <c r="C82" s="1"/>
      <c r="D82" s="1"/>
      <c r="E82" s="7"/>
      <c r="F82" s="1"/>
      <c r="G82" s="1"/>
      <c r="H82" s="1"/>
      <c r="I82" s="1"/>
      <c r="J82" s="1"/>
      <c r="K82" s="1"/>
      <c r="L82" s="1"/>
      <c r="M82" s="1"/>
      <c r="N82" s="1"/>
      <c r="O82" s="53"/>
      <c r="P82" s="1"/>
      <c r="Q82" s="1"/>
      <c r="R82" s="1"/>
      <c r="S82" s="1"/>
      <c r="T82" s="1"/>
      <c r="U82" s="1"/>
      <c r="V82" s="1"/>
      <c r="W82" s="1"/>
      <c r="X82" s="53"/>
      <c r="Y82" s="53"/>
      <c r="Z82" s="53"/>
      <c r="AA82" s="53"/>
      <c r="AB82" s="53"/>
      <c r="AC82" s="54"/>
      <c r="AD82" s="54"/>
      <c r="AE82" s="54"/>
      <c r="AF82" s="54"/>
      <c r="AG82" s="54"/>
      <c r="AH82" s="53"/>
      <c r="AI82" s="53"/>
      <c r="AJ82" s="53"/>
      <c r="AK82" s="53"/>
      <c r="AL82" s="53"/>
      <c r="AM82" s="53"/>
      <c r="AN82" s="53"/>
      <c r="AO82" s="53"/>
      <c r="AP82" s="1"/>
      <c r="AQ82" s="1"/>
      <c r="AR82" s="1"/>
      <c r="AS82" s="1"/>
      <c r="AT82" s="1"/>
      <c r="AU82" s="1"/>
      <c r="AV82" s="1"/>
      <c r="AW82" s="1"/>
    </row>
    <row r="83" spans="1:49" ht="15.75" customHeight="1">
      <c r="A83" s="1"/>
      <c r="B83" s="1"/>
      <c r="C83" s="1"/>
      <c r="D83" s="1"/>
      <c r="E83" s="7"/>
      <c r="F83" s="1"/>
      <c r="G83" s="1"/>
      <c r="H83" s="1"/>
      <c r="I83" s="1"/>
      <c r="J83" s="1"/>
      <c r="K83" s="1"/>
      <c r="L83" s="1"/>
      <c r="M83" s="1"/>
      <c r="N83" s="1"/>
      <c r="O83" s="53"/>
      <c r="P83" s="1"/>
      <c r="Q83" s="1"/>
      <c r="R83" s="1"/>
      <c r="S83" s="1"/>
      <c r="T83" s="1"/>
      <c r="U83" s="1"/>
      <c r="V83" s="1"/>
      <c r="W83" s="1"/>
      <c r="X83" s="53"/>
      <c r="Y83" s="53"/>
      <c r="Z83" s="53"/>
      <c r="AA83" s="53"/>
      <c r="AB83" s="53"/>
      <c r="AC83" s="54"/>
      <c r="AD83" s="54"/>
      <c r="AE83" s="54"/>
      <c r="AF83" s="54"/>
      <c r="AG83" s="54"/>
      <c r="AH83" s="53"/>
      <c r="AI83" s="53"/>
      <c r="AJ83" s="53"/>
      <c r="AK83" s="53"/>
      <c r="AL83" s="53"/>
      <c r="AM83" s="53"/>
      <c r="AN83" s="53"/>
      <c r="AO83" s="53"/>
      <c r="AP83" s="1"/>
      <c r="AQ83" s="1"/>
      <c r="AR83" s="1"/>
      <c r="AS83" s="1"/>
      <c r="AT83" s="1"/>
      <c r="AU83" s="1"/>
      <c r="AV83" s="1"/>
      <c r="AW83" s="1"/>
    </row>
    <row r="84" spans="1:49" ht="15.75" customHeight="1">
      <c r="A84" s="1"/>
      <c r="B84" s="1"/>
      <c r="C84" s="1"/>
      <c r="D84" s="1"/>
      <c r="E84" s="7"/>
      <c r="F84" s="1"/>
      <c r="G84" s="1"/>
      <c r="H84" s="1"/>
      <c r="I84" s="1"/>
      <c r="J84" s="1"/>
      <c r="K84" s="1"/>
      <c r="L84" s="1"/>
      <c r="M84" s="1"/>
      <c r="N84" s="1"/>
      <c r="O84" s="53"/>
      <c r="P84" s="1"/>
      <c r="Q84" s="1"/>
      <c r="R84" s="1"/>
      <c r="S84" s="1"/>
      <c r="T84" s="1"/>
      <c r="U84" s="1"/>
      <c r="V84" s="1"/>
      <c r="W84" s="1"/>
      <c r="X84" s="53"/>
      <c r="Y84" s="53"/>
      <c r="Z84" s="53"/>
      <c r="AA84" s="53"/>
      <c r="AB84" s="53"/>
      <c r="AC84" s="54"/>
      <c r="AD84" s="54"/>
      <c r="AE84" s="54"/>
      <c r="AF84" s="54"/>
      <c r="AG84" s="54"/>
      <c r="AH84" s="53"/>
      <c r="AI84" s="53"/>
      <c r="AJ84" s="53"/>
      <c r="AK84" s="53"/>
      <c r="AL84" s="53"/>
      <c r="AM84" s="53"/>
      <c r="AN84" s="53"/>
      <c r="AO84" s="53"/>
      <c r="AP84" s="1"/>
      <c r="AQ84" s="1"/>
      <c r="AR84" s="1"/>
      <c r="AS84" s="1"/>
      <c r="AT84" s="1"/>
      <c r="AU84" s="1"/>
      <c r="AV84" s="1"/>
      <c r="AW84" s="1"/>
    </row>
    <row r="85" spans="1:49" ht="15.75" customHeight="1">
      <c r="A85" s="1"/>
      <c r="B85" s="1"/>
      <c r="C85" s="1"/>
      <c r="D85" s="1"/>
      <c r="E85" s="7"/>
      <c r="F85" s="1"/>
      <c r="G85" s="1"/>
      <c r="H85" s="1"/>
      <c r="I85" s="1"/>
      <c r="J85" s="1"/>
      <c r="K85" s="1"/>
      <c r="L85" s="1"/>
      <c r="M85" s="1"/>
      <c r="N85" s="1"/>
      <c r="O85" s="53"/>
      <c r="P85" s="1"/>
      <c r="Q85" s="1"/>
      <c r="R85" s="1"/>
      <c r="S85" s="1"/>
      <c r="T85" s="1"/>
      <c r="U85" s="1"/>
      <c r="V85" s="1"/>
      <c r="W85" s="1"/>
      <c r="X85" s="53"/>
      <c r="Y85" s="53"/>
      <c r="Z85" s="53"/>
      <c r="AA85" s="53"/>
      <c r="AB85" s="53"/>
      <c r="AC85" s="54"/>
      <c r="AD85" s="54"/>
      <c r="AE85" s="54"/>
      <c r="AF85" s="54"/>
      <c r="AG85" s="54"/>
      <c r="AH85" s="53"/>
      <c r="AI85" s="53"/>
      <c r="AJ85" s="53"/>
      <c r="AK85" s="53"/>
      <c r="AL85" s="53"/>
      <c r="AM85" s="53"/>
      <c r="AN85" s="53"/>
      <c r="AO85" s="53"/>
      <c r="AP85" s="1"/>
      <c r="AQ85" s="1"/>
      <c r="AR85" s="1"/>
      <c r="AS85" s="1"/>
      <c r="AT85" s="1"/>
      <c r="AU85" s="1"/>
      <c r="AV85" s="1"/>
      <c r="AW85" s="1"/>
    </row>
    <row r="86" spans="1:49" ht="15.75" customHeight="1">
      <c r="A86" s="1"/>
      <c r="B86" s="1"/>
      <c r="C86" s="1"/>
      <c r="D86" s="1"/>
      <c r="E86" s="7"/>
      <c r="F86" s="1"/>
      <c r="G86" s="1"/>
      <c r="H86" s="1"/>
      <c r="I86" s="1"/>
      <c r="J86" s="1"/>
      <c r="K86" s="1"/>
      <c r="L86" s="1"/>
      <c r="M86" s="1"/>
      <c r="N86" s="1"/>
      <c r="O86" s="53"/>
      <c r="P86" s="1"/>
      <c r="Q86" s="1"/>
      <c r="R86" s="1"/>
      <c r="S86" s="1"/>
      <c r="T86" s="1"/>
      <c r="U86" s="1"/>
      <c r="V86" s="1"/>
      <c r="W86" s="1"/>
      <c r="X86" s="53"/>
      <c r="Y86" s="53"/>
      <c r="Z86" s="53"/>
      <c r="AA86" s="53"/>
      <c r="AB86" s="53"/>
      <c r="AC86" s="54"/>
      <c r="AD86" s="54"/>
      <c r="AE86" s="54"/>
      <c r="AF86" s="54"/>
      <c r="AG86" s="54"/>
      <c r="AH86" s="53"/>
      <c r="AI86" s="53"/>
      <c r="AJ86" s="53"/>
      <c r="AK86" s="53"/>
      <c r="AL86" s="53"/>
      <c r="AM86" s="53"/>
      <c r="AN86" s="53"/>
      <c r="AO86" s="53"/>
      <c r="AP86" s="1"/>
      <c r="AQ86" s="1"/>
      <c r="AR86" s="1"/>
      <c r="AS86" s="1"/>
      <c r="AT86" s="1"/>
      <c r="AU86" s="1"/>
      <c r="AV86" s="1"/>
      <c r="AW86" s="1"/>
    </row>
    <row r="87" spans="1:49" ht="15.75" customHeight="1">
      <c r="A87" s="1"/>
      <c r="B87" s="1"/>
      <c r="C87" s="1"/>
      <c r="D87" s="1"/>
      <c r="E87" s="7"/>
      <c r="F87" s="1"/>
      <c r="G87" s="1"/>
      <c r="H87" s="1"/>
      <c r="I87" s="1"/>
      <c r="J87" s="1"/>
      <c r="K87" s="1"/>
      <c r="L87" s="1"/>
      <c r="M87" s="1"/>
      <c r="N87" s="1"/>
      <c r="O87" s="53"/>
      <c r="P87" s="1"/>
      <c r="Q87" s="1"/>
      <c r="R87" s="1"/>
      <c r="S87" s="1"/>
      <c r="T87" s="1"/>
      <c r="U87" s="1"/>
      <c r="V87" s="1"/>
      <c r="W87" s="1"/>
      <c r="X87" s="53"/>
      <c r="Y87" s="53"/>
      <c r="Z87" s="53"/>
      <c r="AA87" s="53"/>
      <c r="AB87" s="53"/>
      <c r="AC87" s="54"/>
      <c r="AD87" s="54"/>
      <c r="AE87" s="54"/>
      <c r="AF87" s="54"/>
      <c r="AG87" s="54"/>
      <c r="AH87" s="53"/>
      <c r="AI87" s="53"/>
      <c r="AJ87" s="53"/>
      <c r="AK87" s="53"/>
      <c r="AL87" s="53"/>
      <c r="AM87" s="53"/>
      <c r="AN87" s="53"/>
      <c r="AO87" s="53"/>
      <c r="AP87" s="1"/>
      <c r="AQ87" s="1"/>
      <c r="AR87" s="1"/>
      <c r="AS87" s="1"/>
      <c r="AT87" s="1"/>
      <c r="AU87" s="1"/>
      <c r="AV87" s="1"/>
      <c r="AW87" s="1"/>
    </row>
    <row r="88" spans="1:49" ht="15.75" customHeight="1">
      <c r="A88" s="1"/>
      <c r="B88" s="1"/>
      <c r="C88" s="1"/>
      <c r="D88" s="1"/>
      <c r="E88" s="7"/>
      <c r="F88" s="1"/>
      <c r="G88" s="1"/>
      <c r="H88" s="1"/>
      <c r="I88" s="1"/>
      <c r="J88" s="1"/>
      <c r="K88" s="1"/>
      <c r="L88" s="1"/>
      <c r="M88" s="1"/>
      <c r="N88" s="1"/>
      <c r="O88" s="53"/>
      <c r="P88" s="1"/>
      <c r="Q88" s="1"/>
      <c r="R88" s="1"/>
      <c r="S88" s="1"/>
      <c r="T88" s="1"/>
      <c r="U88" s="1"/>
      <c r="V88" s="1"/>
      <c r="W88" s="1"/>
      <c r="X88" s="53"/>
      <c r="Y88" s="53"/>
      <c r="Z88" s="53"/>
      <c r="AA88" s="53"/>
      <c r="AB88" s="53"/>
      <c r="AC88" s="54"/>
      <c r="AD88" s="54"/>
      <c r="AE88" s="54"/>
      <c r="AF88" s="54"/>
      <c r="AG88" s="54"/>
      <c r="AH88" s="53"/>
      <c r="AI88" s="53"/>
      <c r="AJ88" s="53"/>
      <c r="AK88" s="53"/>
      <c r="AL88" s="53"/>
      <c r="AM88" s="53"/>
      <c r="AN88" s="53"/>
      <c r="AO88" s="53"/>
      <c r="AP88" s="1"/>
      <c r="AQ88" s="1"/>
      <c r="AR88" s="1"/>
      <c r="AS88" s="1"/>
      <c r="AT88" s="1"/>
      <c r="AU88" s="1"/>
      <c r="AV88" s="1"/>
      <c r="AW88" s="1"/>
    </row>
    <row r="89" spans="1:49" ht="15.75" customHeight="1">
      <c r="A89" s="1"/>
      <c r="B89" s="1"/>
      <c r="C89" s="1"/>
      <c r="D89" s="1"/>
      <c r="E89" s="7"/>
      <c r="F89" s="1"/>
      <c r="G89" s="1"/>
      <c r="H89" s="1"/>
      <c r="I89" s="1"/>
      <c r="J89" s="1"/>
      <c r="K89" s="1"/>
      <c r="L89" s="1"/>
      <c r="M89" s="1"/>
      <c r="N89" s="1"/>
      <c r="O89" s="53"/>
      <c r="P89" s="1"/>
      <c r="Q89" s="1"/>
      <c r="R89" s="1"/>
      <c r="S89" s="1"/>
      <c r="T89" s="1"/>
      <c r="U89" s="1"/>
      <c r="V89" s="1"/>
      <c r="W89" s="1"/>
      <c r="X89" s="53"/>
      <c r="Y89" s="53"/>
      <c r="Z89" s="53"/>
      <c r="AA89" s="53"/>
      <c r="AB89" s="53"/>
      <c r="AC89" s="54"/>
      <c r="AD89" s="54"/>
      <c r="AE89" s="54"/>
      <c r="AF89" s="54"/>
      <c r="AG89" s="54"/>
      <c r="AH89" s="53"/>
      <c r="AI89" s="53"/>
      <c r="AJ89" s="53"/>
      <c r="AK89" s="53"/>
      <c r="AL89" s="53"/>
      <c r="AM89" s="53"/>
      <c r="AN89" s="53"/>
      <c r="AO89" s="53"/>
      <c r="AP89" s="1"/>
      <c r="AQ89" s="1"/>
      <c r="AR89" s="1"/>
      <c r="AS89" s="1"/>
      <c r="AT89" s="1"/>
      <c r="AU89" s="1"/>
      <c r="AV89" s="1"/>
      <c r="AW89" s="1"/>
    </row>
    <row r="90" spans="1:49" ht="15.75" customHeight="1">
      <c r="A90" s="1"/>
      <c r="B90" s="1"/>
      <c r="C90" s="1"/>
      <c r="D90" s="1"/>
      <c r="E90" s="7"/>
      <c r="F90" s="1"/>
      <c r="G90" s="1"/>
      <c r="H90" s="1"/>
      <c r="I90" s="1"/>
      <c r="J90" s="1"/>
      <c r="K90" s="1"/>
      <c r="L90" s="1"/>
      <c r="M90" s="1"/>
      <c r="N90" s="1"/>
      <c r="O90" s="53"/>
      <c r="P90" s="1"/>
      <c r="Q90" s="1"/>
      <c r="R90" s="1"/>
      <c r="S90" s="1"/>
      <c r="T90" s="1"/>
      <c r="U90" s="1"/>
      <c r="V90" s="1"/>
      <c r="W90" s="1"/>
      <c r="X90" s="53"/>
      <c r="Y90" s="53"/>
      <c r="Z90" s="53"/>
      <c r="AA90" s="53"/>
      <c r="AB90" s="53"/>
      <c r="AC90" s="54"/>
      <c r="AD90" s="54"/>
      <c r="AE90" s="54"/>
      <c r="AF90" s="54"/>
      <c r="AG90" s="54"/>
      <c r="AH90" s="53"/>
      <c r="AI90" s="53"/>
      <c r="AJ90" s="53"/>
      <c r="AK90" s="53"/>
      <c r="AL90" s="53"/>
      <c r="AM90" s="53"/>
      <c r="AN90" s="53"/>
      <c r="AO90" s="53"/>
      <c r="AP90" s="1"/>
      <c r="AQ90" s="1"/>
      <c r="AR90" s="1"/>
      <c r="AS90" s="1"/>
      <c r="AT90" s="1"/>
      <c r="AU90" s="1"/>
      <c r="AV90" s="1"/>
      <c r="AW90" s="1"/>
    </row>
    <row r="91" spans="1:49" ht="15.75" customHeight="1">
      <c r="A91" s="1"/>
      <c r="B91" s="1"/>
      <c r="C91" s="1"/>
      <c r="D91" s="1"/>
      <c r="E91" s="7"/>
      <c r="F91" s="1"/>
      <c r="G91" s="1"/>
      <c r="H91" s="1"/>
      <c r="I91" s="1"/>
      <c r="J91" s="1"/>
      <c r="K91" s="1"/>
      <c r="L91" s="1"/>
      <c r="M91" s="1"/>
      <c r="N91" s="1"/>
      <c r="O91" s="53"/>
      <c r="P91" s="1"/>
      <c r="Q91" s="1"/>
      <c r="R91" s="1"/>
      <c r="S91" s="1"/>
      <c r="T91" s="1"/>
      <c r="U91" s="1"/>
      <c r="V91" s="1"/>
      <c r="W91" s="1"/>
      <c r="X91" s="53"/>
      <c r="Y91" s="53"/>
      <c r="Z91" s="53"/>
      <c r="AA91" s="53"/>
      <c r="AB91" s="53"/>
      <c r="AC91" s="54"/>
      <c r="AD91" s="54"/>
      <c r="AE91" s="54"/>
      <c r="AF91" s="54"/>
      <c r="AG91" s="54"/>
      <c r="AH91" s="53"/>
      <c r="AI91" s="53"/>
      <c r="AJ91" s="53"/>
      <c r="AK91" s="53"/>
      <c r="AL91" s="53"/>
      <c r="AM91" s="53"/>
      <c r="AN91" s="53"/>
      <c r="AO91" s="53"/>
      <c r="AP91" s="1"/>
      <c r="AQ91" s="1"/>
      <c r="AR91" s="1"/>
      <c r="AS91" s="1"/>
      <c r="AT91" s="1"/>
      <c r="AU91" s="1"/>
      <c r="AV91" s="1"/>
      <c r="AW91" s="1"/>
    </row>
    <row r="92" spans="1:49" ht="15.75" customHeight="1">
      <c r="A92" s="1"/>
      <c r="B92" s="1"/>
      <c r="C92" s="1"/>
      <c r="D92" s="1"/>
      <c r="E92" s="7"/>
      <c r="F92" s="1"/>
      <c r="G92" s="1"/>
      <c r="H92" s="1"/>
      <c r="I92" s="1"/>
      <c r="J92" s="1"/>
      <c r="K92" s="1"/>
      <c r="L92" s="1"/>
      <c r="M92" s="1"/>
      <c r="N92" s="1"/>
      <c r="O92" s="53"/>
      <c r="P92" s="1"/>
      <c r="Q92" s="1"/>
      <c r="R92" s="1"/>
      <c r="S92" s="1"/>
      <c r="T92" s="1"/>
      <c r="U92" s="1"/>
      <c r="V92" s="1"/>
      <c r="W92" s="1"/>
      <c r="X92" s="53"/>
      <c r="Y92" s="53"/>
      <c r="Z92" s="53"/>
      <c r="AA92" s="53"/>
      <c r="AB92" s="53"/>
      <c r="AC92" s="54"/>
      <c r="AD92" s="54"/>
      <c r="AE92" s="54"/>
      <c r="AF92" s="54"/>
      <c r="AG92" s="54"/>
      <c r="AH92" s="53"/>
      <c r="AI92" s="53"/>
      <c r="AJ92" s="53"/>
      <c r="AK92" s="53"/>
      <c r="AL92" s="53"/>
      <c r="AM92" s="53"/>
      <c r="AN92" s="53"/>
      <c r="AO92" s="53"/>
      <c r="AP92" s="1"/>
      <c r="AQ92" s="1"/>
      <c r="AR92" s="1"/>
      <c r="AS92" s="1"/>
      <c r="AT92" s="1"/>
      <c r="AU92" s="1"/>
      <c r="AV92" s="1"/>
      <c r="AW92" s="1"/>
    </row>
    <row r="93" spans="1:49" ht="15.75" customHeight="1">
      <c r="A93" s="1"/>
      <c r="B93" s="1"/>
      <c r="C93" s="1"/>
      <c r="D93" s="1"/>
      <c r="E93" s="7"/>
      <c r="F93" s="1"/>
      <c r="G93" s="1"/>
      <c r="H93" s="1"/>
      <c r="I93" s="1"/>
      <c r="J93" s="1"/>
      <c r="K93" s="1"/>
      <c r="L93" s="1"/>
      <c r="M93" s="1"/>
      <c r="N93" s="1"/>
      <c r="O93" s="53"/>
      <c r="P93" s="1"/>
      <c r="Q93" s="1"/>
      <c r="R93" s="1"/>
      <c r="S93" s="1"/>
      <c r="T93" s="1"/>
      <c r="U93" s="1"/>
      <c r="V93" s="1"/>
      <c r="W93" s="1"/>
      <c r="X93" s="53"/>
      <c r="Y93" s="53"/>
      <c r="Z93" s="53"/>
      <c r="AA93" s="53"/>
      <c r="AB93" s="53"/>
      <c r="AC93" s="54"/>
      <c r="AD93" s="54"/>
      <c r="AE93" s="54"/>
      <c r="AF93" s="54"/>
      <c r="AG93" s="54"/>
      <c r="AH93" s="53"/>
      <c r="AI93" s="53"/>
      <c r="AJ93" s="53"/>
      <c r="AK93" s="53"/>
      <c r="AL93" s="53"/>
      <c r="AM93" s="53"/>
      <c r="AN93" s="53"/>
      <c r="AO93" s="53"/>
      <c r="AP93" s="1"/>
      <c r="AQ93" s="1"/>
      <c r="AR93" s="1"/>
      <c r="AS93" s="1"/>
      <c r="AT93" s="1"/>
      <c r="AU93" s="1"/>
      <c r="AV93" s="1"/>
      <c r="AW93" s="1"/>
    </row>
    <row r="94" spans="1:49" ht="15.75" customHeight="1">
      <c r="A94" s="1"/>
      <c r="B94" s="1"/>
      <c r="C94" s="1"/>
      <c r="D94" s="1"/>
      <c r="E94" s="7"/>
      <c r="F94" s="1"/>
      <c r="G94" s="1"/>
      <c r="H94" s="1"/>
      <c r="I94" s="1"/>
      <c r="J94" s="1"/>
      <c r="K94" s="1"/>
      <c r="L94" s="1"/>
      <c r="M94" s="1"/>
      <c r="N94" s="1"/>
      <c r="O94" s="53"/>
      <c r="P94" s="1"/>
      <c r="Q94" s="1"/>
      <c r="R94" s="1"/>
      <c r="S94" s="1"/>
      <c r="T94" s="1"/>
      <c r="U94" s="1"/>
      <c r="V94" s="1"/>
      <c r="W94" s="1"/>
      <c r="X94" s="53"/>
      <c r="Y94" s="53"/>
      <c r="Z94" s="53"/>
      <c r="AA94" s="53"/>
      <c r="AB94" s="53"/>
      <c r="AC94" s="54"/>
      <c r="AD94" s="54"/>
      <c r="AE94" s="54"/>
      <c r="AF94" s="54"/>
      <c r="AG94" s="54"/>
      <c r="AH94" s="53"/>
      <c r="AI94" s="53"/>
      <c r="AJ94" s="53"/>
      <c r="AK94" s="53"/>
      <c r="AL94" s="53"/>
      <c r="AM94" s="53"/>
      <c r="AN94" s="53"/>
      <c r="AO94" s="53"/>
      <c r="AP94" s="1"/>
      <c r="AQ94" s="1"/>
      <c r="AR94" s="1"/>
      <c r="AS94" s="1"/>
      <c r="AT94" s="1"/>
      <c r="AU94" s="1"/>
      <c r="AV94" s="1"/>
      <c r="AW94" s="1"/>
    </row>
    <row r="95" spans="1:49" ht="15.75" customHeight="1">
      <c r="A95" s="1"/>
      <c r="B95" s="1"/>
      <c r="C95" s="1"/>
      <c r="D95" s="1"/>
      <c r="E95" s="7"/>
      <c r="F95" s="1"/>
      <c r="G95" s="1"/>
      <c r="H95" s="1"/>
      <c r="I95" s="1"/>
      <c r="J95" s="1"/>
      <c r="K95" s="1"/>
      <c r="L95" s="1"/>
      <c r="M95" s="1"/>
      <c r="N95" s="1"/>
      <c r="O95" s="53"/>
      <c r="P95" s="1"/>
      <c r="Q95" s="1"/>
      <c r="R95" s="1"/>
      <c r="S95" s="1"/>
      <c r="T95" s="1"/>
      <c r="U95" s="1"/>
      <c r="V95" s="1"/>
      <c r="W95" s="1"/>
      <c r="X95" s="53"/>
      <c r="Y95" s="53"/>
      <c r="Z95" s="53"/>
      <c r="AA95" s="53"/>
      <c r="AB95" s="53"/>
      <c r="AC95" s="54"/>
      <c r="AD95" s="54"/>
      <c r="AE95" s="54"/>
      <c r="AF95" s="54"/>
      <c r="AG95" s="54"/>
      <c r="AH95" s="53"/>
      <c r="AI95" s="53"/>
      <c r="AJ95" s="53"/>
      <c r="AK95" s="53"/>
      <c r="AL95" s="53"/>
      <c r="AM95" s="53"/>
      <c r="AN95" s="53"/>
      <c r="AO95" s="53"/>
      <c r="AP95" s="1"/>
      <c r="AQ95" s="1"/>
      <c r="AR95" s="1"/>
      <c r="AS95" s="1"/>
      <c r="AT95" s="1"/>
      <c r="AU95" s="1"/>
      <c r="AV95" s="1"/>
      <c r="AW95" s="1"/>
    </row>
    <row r="96" spans="1:49" ht="15.75" customHeight="1">
      <c r="A96" s="1"/>
      <c r="B96" s="1"/>
      <c r="C96" s="1"/>
      <c r="D96" s="1"/>
      <c r="E96" s="7"/>
      <c r="F96" s="1"/>
      <c r="G96" s="1"/>
      <c r="H96" s="1"/>
      <c r="I96" s="1"/>
      <c r="J96" s="1"/>
      <c r="K96" s="1"/>
      <c r="L96" s="1"/>
      <c r="M96" s="1"/>
      <c r="N96" s="1"/>
      <c r="O96" s="53"/>
      <c r="P96" s="1"/>
      <c r="Q96" s="1"/>
      <c r="R96" s="1"/>
      <c r="S96" s="1"/>
      <c r="T96" s="1"/>
      <c r="U96" s="1"/>
      <c r="V96" s="1"/>
      <c r="W96" s="1"/>
      <c r="X96" s="53"/>
      <c r="Y96" s="53"/>
      <c r="Z96" s="53"/>
      <c r="AA96" s="53"/>
      <c r="AB96" s="53"/>
      <c r="AC96" s="54"/>
      <c r="AD96" s="54"/>
      <c r="AE96" s="54"/>
      <c r="AF96" s="54"/>
      <c r="AG96" s="54"/>
      <c r="AH96" s="53"/>
      <c r="AI96" s="53"/>
      <c r="AJ96" s="53"/>
      <c r="AK96" s="53"/>
      <c r="AL96" s="53"/>
      <c r="AM96" s="53"/>
      <c r="AN96" s="53"/>
      <c r="AO96" s="53"/>
      <c r="AP96" s="1"/>
      <c r="AQ96" s="1"/>
      <c r="AR96" s="1"/>
      <c r="AS96" s="1"/>
      <c r="AT96" s="1"/>
      <c r="AU96" s="1"/>
      <c r="AV96" s="1"/>
      <c r="AW96" s="1"/>
    </row>
    <row r="97" spans="1:49" ht="15.75" customHeight="1">
      <c r="A97" s="1"/>
      <c r="B97" s="1"/>
      <c r="C97" s="1"/>
      <c r="D97" s="1"/>
      <c r="E97" s="7"/>
      <c r="F97" s="1"/>
      <c r="G97" s="1"/>
      <c r="H97" s="1"/>
      <c r="I97" s="1"/>
      <c r="J97" s="1"/>
      <c r="K97" s="1"/>
      <c r="L97" s="1"/>
      <c r="M97" s="1"/>
      <c r="N97" s="1"/>
      <c r="O97" s="53"/>
      <c r="P97" s="1"/>
      <c r="Q97" s="1"/>
      <c r="R97" s="1"/>
      <c r="S97" s="1"/>
      <c r="T97" s="1"/>
      <c r="U97" s="1"/>
      <c r="V97" s="1"/>
      <c r="W97" s="1"/>
      <c r="X97" s="53"/>
      <c r="Y97" s="53"/>
      <c r="Z97" s="53"/>
      <c r="AA97" s="53"/>
      <c r="AB97" s="53"/>
      <c r="AC97" s="54"/>
      <c r="AD97" s="54"/>
      <c r="AE97" s="54"/>
      <c r="AF97" s="54"/>
      <c r="AG97" s="54"/>
      <c r="AH97" s="53"/>
      <c r="AI97" s="53"/>
      <c r="AJ97" s="53"/>
      <c r="AK97" s="53"/>
      <c r="AL97" s="53"/>
      <c r="AM97" s="53"/>
      <c r="AN97" s="53"/>
      <c r="AO97" s="53"/>
      <c r="AP97" s="1"/>
      <c r="AQ97" s="1"/>
      <c r="AR97" s="1"/>
      <c r="AS97" s="1"/>
      <c r="AT97" s="1"/>
      <c r="AU97" s="1"/>
      <c r="AV97" s="1"/>
      <c r="AW97" s="1"/>
    </row>
    <row r="98" spans="1:49" ht="15.75" customHeight="1">
      <c r="A98" s="1"/>
      <c r="B98" s="1"/>
      <c r="C98" s="1"/>
      <c r="D98" s="1"/>
      <c r="E98" s="7"/>
      <c r="F98" s="1"/>
      <c r="G98" s="1"/>
      <c r="H98" s="1"/>
      <c r="I98" s="1"/>
      <c r="J98" s="1"/>
      <c r="K98" s="1"/>
      <c r="L98" s="1"/>
      <c r="M98" s="1"/>
      <c r="N98" s="1"/>
      <c r="O98" s="53"/>
      <c r="P98" s="1"/>
      <c r="Q98" s="1"/>
      <c r="R98" s="1"/>
      <c r="S98" s="1"/>
      <c r="T98" s="1"/>
      <c r="U98" s="1"/>
      <c r="V98" s="1"/>
      <c r="W98" s="1"/>
      <c r="X98" s="53"/>
      <c r="Y98" s="53"/>
      <c r="Z98" s="53"/>
      <c r="AA98" s="53"/>
      <c r="AB98" s="53"/>
      <c r="AC98" s="54"/>
      <c r="AD98" s="54"/>
      <c r="AE98" s="54"/>
      <c r="AF98" s="54"/>
      <c r="AG98" s="54"/>
      <c r="AH98" s="53"/>
      <c r="AI98" s="53"/>
      <c r="AJ98" s="53"/>
      <c r="AK98" s="53"/>
      <c r="AL98" s="53"/>
      <c r="AM98" s="53"/>
      <c r="AN98" s="53"/>
      <c r="AO98" s="53"/>
      <c r="AP98" s="1"/>
      <c r="AQ98" s="1"/>
      <c r="AR98" s="1"/>
      <c r="AS98" s="1"/>
      <c r="AT98" s="1"/>
      <c r="AU98" s="1"/>
      <c r="AV98" s="1"/>
      <c r="AW98" s="1"/>
    </row>
    <row r="99" spans="1:49" ht="15.75" customHeight="1">
      <c r="A99" s="1"/>
      <c r="B99" s="1"/>
      <c r="C99" s="1"/>
      <c r="D99" s="1"/>
      <c r="E99" s="7"/>
      <c r="F99" s="1"/>
      <c r="G99" s="1"/>
      <c r="H99" s="1"/>
      <c r="I99" s="1"/>
      <c r="J99" s="1"/>
      <c r="K99" s="1"/>
      <c r="L99" s="1"/>
      <c r="M99" s="1"/>
      <c r="N99" s="1"/>
      <c r="O99" s="53"/>
      <c r="P99" s="1"/>
      <c r="Q99" s="1"/>
      <c r="R99" s="1"/>
      <c r="S99" s="1"/>
      <c r="T99" s="1"/>
      <c r="U99" s="1"/>
      <c r="V99" s="1"/>
      <c r="W99" s="1"/>
      <c r="X99" s="53"/>
      <c r="Y99" s="53"/>
      <c r="Z99" s="53"/>
      <c r="AA99" s="53"/>
      <c r="AB99" s="53"/>
      <c r="AC99" s="54"/>
      <c r="AD99" s="54"/>
      <c r="AE99" s="54"/>
      <c r="AF99" s="54"/>
      <c r="AG99" s="54"/>
      <c r="AH99" s="53"/>
      <c r="AI99" s="53"/>
      <c r="AJ99" s="53"/>
      <c r="AK99" s="53"/>
      <c r="AL99" s="53"/>
      <c r="AM99" s="53"/>
      <c r="AN99" s="53"/>
      <c r="AO99" s="53"/>
      <c r="AP99" s="1"/>
      <c r="AQ99" s="1"/>
      <c r="AR99" s="1"/>
      <c r="AS99" s="1"/>
      <c r="AT99" s="1"/>
      <c r="AU99" s="1"/>
      <c r="AV99" s="1"/>
      <c r="AW99" s="1"/>
    </row>
    <row r="100" spans="1:49" ht="15.75" customHeight="1">
      <c r="A100" s="1"/>
      <c r="B100" s="1"/>
      <c r="C100" s="1"/>
      <c r="D100" s="1"/>
      <c r="E100" s="7"/>
      <c r="F100" s="1"/>
      <c r="G100" s="1"/>
      <c r="H100" s="1"/>
      <c r="I100" s="1"/>
      <c r="J100" s="1"/>
      <c r="K100" s="1"/>
      <c r="L100" s="1"/>
      <c r="M100" s="1"/>
      <c r="N100" s="1"/>
      <c r="O100" s="53"/>
      <c r="P100" s="1"/>
      <c r="Q100" s="1"/>
      <c r="R100" s="1"/>
      <c r="S100" s="1"/>
      <c r="T100" s="1"/>
      <c r="U100" s="1"/>
      <c r="V100" s="1"/>
      <c r="W100" s="1"/>
      <c r="X100" s="53"/>
      <c r="Y100" s="53"/>
      <c r="Z100" s="53"/>
      <c r="AA100" s="53"/>
      <c r="AB100" s="53"/>
      <c r="AC100" s="54"/>
      <c r="AD100" s="54"/>
      <c r="AE100" s="54"/>
      <c r="AF100" s="54"/>
      <c r="AG100" s="54"/>
      <c r="AH100" s="53"/>
      <c r="AI100" s="53"/>
      <c r="AJ100" s="53"/>
      <c r="AK100" s="53"/>
      <c r="AL100" s="53"/>
      <c r="AM100" s="53"/>
      <c r="AN100" s="53"/>
      <c r="AO100" s="53"/>
      <c r="AP100" s="1"/>
      <c r="AQ100" s="1"/>
      <c r="AR100" s="1"/>
      <c r="AS100" s="1"/>
      <c r="AT100" s="1"/>
      <c r="AU100" s="1"/>
      <c r="AV100" s="1"/>
      <c r="AW100" s="1"/>
    </row>
    <row r="101" spans="1:49" ht="15.75" customHeight="1">
      <c r="A101" s="1"/>
      <c r="B101" s="1"/>
      <c r="C101" s="1"/>
      <c r="D101" s="1"/>
      <c r="E101" s="7"/>
      <c r="F101" s="1"/>
      <c r="G101" s="1"/>
      <c r="H101" s="1"/>
      <c r="I101" s="1"/>
      <c r="J101" s="1"/>
      <c r="K101" s="1"/>
      <c r="L101" s="1"/>
      <c r="M101" s="1"/>
      <c r="N101" s="1"/>
      <c r="O101" s="53"/>
      <c r="P101" s="1"/>
      <c r="Q101" s="1"/>
      <c r="R101" s="1"/>
      <c r="S101" s="1"/>
      <c r="T101" s="1"/>
      <c r="U101" s="1"/>
      <c r="V101" s="1"/>
      <c r="W101" s="1"/>
      <c r="X101" s="53"/>
      <c r="Y101" s="53"/>
      <c r="Z101" s="53"/>
      <c r="AA101" s="53"/>
      <c r="AB101" s="53"/>
      <c r="AC101" s="54"/>
      <c r="AD101" s="54"/>
      <c r="AE101" s="54"/>
      <c r="AF101" s="54"/>
      <c r="AG101" s="54"/>
      <c r="AH101" s="53"/>
      <c r="AI101" s="53"/>
      <c r="AJ101" s="53"/>
      <c r="AK101" s="53"/>
      <c r="AL101" s="53"/>
      <c r="AM101" s="53"/>
      <c r="AN101" s="53"/>
      <c r="AO101" s="53"/>
      <c r="AP101" s="1"/>
      <c r="AQ101" s="1"/>
      <c r="AR101" s="1"/>
      <c r="AS101" s="1"/>
      <c r="AT101" s="1"/>
      <c r="AU101" s="1"/>
      <c r="AV101" s="1"/>
      <c r="AW101" s="1"/>
    </row>
    <row r="102" spans="1:49" ht="15.75" customHeight="1">
      <c r="A102" s="1"/>
      <c r="B102" s="1"/>
      <c r="C102" s="1"/>
      <c r="D102" s="1"/>
      <c r="E102" s="7"/>
      <c r="F102" s="1"/>
      <c r="G102" s="1"/>
      <c r="H102" s="1"/>
      <c r="I102" s="1"/>
      <c r="J102" s="1"/>
      <c r="K102" s="1"/>
      <c r="L102" s="1"/>
      <c r="M102" s="1"/>
      <c r="N102" s="1"/>
      <c r="O102" s="53"/>
      <c r="P102" s="1"/>
      <c r="Q102" s="1"/>
      <c r="R102" s="1"/>
      <c r="S102" s="1"/>
      <c r="T102" s="1"/>
      <c r="U102" s="1"/>
      <c r="V102" s="1"/>
      <c r="W102" s="1"/>
      <c r="X102" s="53"/>
      <c r="Y102" s="53"/>
      <c r="Z102" s="53"/>
      <c r="AA102" s="53"/>
      <c r="AB102" s="53"/>
      <c r="AC102" s="54"/>
      <c r="AD102" s="54"/>
      <c r="AE102" s="54"/>
      <c r="AF102" s="54"/>
      <c r="AG102" s="54"/>
      <c r="AH102" s="53"/>
      <c r="AI102" s="53"/>
      <c r="AJ102" s="53"/>
      <c r="AK102" s="53"/>
      <c r="AL102" s="53"/>
      <c r="AM102" s="53"/>
      <c r="AN102" s="53"/>
      <c r="AO102" s="53"/>
      <c r="AP102" s="1"/>
      <c r="AQ102" s="1"/>
      <c r="AR102" s="1"/>
      <c r="AS102" s="1"/>
      <c r="AT102" s="1"/>
      <c r="AU102" s="1"/>
      <c r="AV102" s="1"/>
      <c r="AW102" s="1"/>
    </row>
    <row r="103" spans="1:49" ht="15.75" customHeight="1">
      <c r="A103" s="1"/>
      <c r="B103" s="1"/>
      <c r="C103" s="1"/>
      <c r="D103" s="1"/>
      <c r="E103" s="7"/>
      <c r="F103" s="1"/>
      <c r="G103" s="1"/>
      <c r="H103" s="1"/>
      <c r="I103" s="1"/>
      <c r="J103" s="1"/>
      <c r="K103" s="1"/>
      <c r="L103" s="1"/>
      <c r="M103" s="1"/>
      <c r="N103" s="1"/>
      <c r="O103" s="53"/>
      <c r="P103" s="1"/>
      <c r="Q103" s="1"/>
      <c r="R103" s="1"/>
      <c r="S103" s="1"/>
      <c r="T103" s="1"/>
      <c r="U103" s="1"/>
      <c r="V103" s="1"/>
      <c r="W103" s="1"/>
      <c r="X103" s="53"/>
      <c r="Y103" s="53"/>
      <c r="Z103" s="53"/>
      <c r="AA103" s="53"/>
      <c r="AB103" s="53"/>
      <c r="AC103" s="54"/>
      <c r="AD103" s="54"/>
      <c r="AE103" s="54"/>
      <c r="AF103" s="54"/>
      <c r="AG103" s="54"/>
      <c r="AH103" s="53"/>
      <c r="AI103" s="53"/>
      <c r="AJ103" s="53"/>
      <c r="AK103" s="53"/>
      <c r="AL103" s="53"/>
      <c r="AM103" s="53"/>
      <c r="AN103" s="53"/>
      <c r="AO103" s="53"/>
      <c r="AP103" s="1"/>
      <c r="AQ103" s="1"/>
      <c r="AR103" s="1"/>
      <c r="AS103" s="1"/>
      <c r="AT103" s="1"/>
      <c r="AU103" s="1"/>
      <c r="AV103" s="1"/>
      <c r="AW103" s="1"/>
    </row>
    <row r="104" spans="1:49" ht="15.75" customHeight="1">
      <c r="A104" s="1"/>
      <c r="B104" s="1"/>
      <c r="C104" s="1"/>
      <c r="D104" s="1"/>
      <c r="E104" s="7"/>
      <c r="F104" s="1"/>
      <c r="G104" s="1"/>
      <c r="H104" s="1"/>
      <c r="I104" s="1"/>
      <c r="J104" s="1"/>
      <c r="K104" s="1"/>
      <c r="L104" s="1"/>
      <c r="M104" s="1"/>
      <c r="N104" s="1"/>
      <c r="O104" s="53"/>
      <c r="P104" s="1"/>
      <c r="Q104" s="1"/>
      <c r="R104" s="1"/>
      <c r="S104" s="1"/>
      <c r="T104" s="1"/>
      <c r="U104" s="1"/>
      <c r="V104" s="1"/>
      <c r="W104" s="1"/>
      <c r="X104" s="53"/>
      <c r="Y104" s="53"/>
      <c r="Z104" s="53"/>
      <c r="AA104" s="53"/>
      <c r="AB104" s="53"/>
      <c r="AC104" s="54"/>
      <c r="AD104" s="54"/>
      <c r="AE104" s="54"/>
      <c r="AF104" s="54"/>
      <c r="AG104" s="54"/>
      <c r="AH104" s="53"/>
      <c r="AI104" s="53"/>
      <c r="AJ104" s="53"/>
      <c r="AK104" s="53"/>
      <c r="AL104" s="53"/>
      <c r="AM104" s="53"/>
      <c r="AN104" s="53"/>
      <c r="AO104" s="53"/>
      <c r="AP104" s="1"/>
      <c r="AQ104" s="1"/>
      <c r="AR104" s="1"/>
      <c r="AS104" s="1"/>
      <c r="AT104" s="1"/>
      <c r="AU104" s="1"/>
      <c r="AV104" s="1"/>
      <c r="AW104" s="1"/>
    </row>
    <row r="105" spans="1:49" ht="15.75" customHeight="1">
      <c r="A105" s="1"/>
      <c r="B105" s="1"/>
      <c r="C105" s="1"/>
      <c r="D105" s="1"/>
      <c r="E105" s="7"/>
      <c r="F105" s="1"/>
      <c r="G105" s="1"/>
      <c r="H105" s="1"/>
      <c r="I105" s="1"/>
      <c r="J105" s="1"/>
      <c r="K105" s="1"/>
      <c r="L105" s="1"/>
      <c r="M105" s="1"/>
      <c r="N105" s="1"/>
      <c r="O105" s="53"/>
      <c r="P105" s="1"/>
      <c r="Q105" s="1"/>
      <c r="R105" s="1"/>
      <c r="S105" s="1"/>
      <c r="T105" s="1"/>
      <c r="U105" s="1"/>
      <c r="V105" s="1"/>
      <c r="W105" s="1"/>
      <c r="X105" s="53"/>
      <c r="Y105" s="53"/>
      <c r="Z105" s="53"/>
      <c r="AA105" s="53"/>
      <c r="AB105" s="53"/>
      <c r="AC105" s="54"/>
      <c r="AD105" s="54"/>
      <c r="AE105" s="54"/>
      <c r="AF105" s="54"/>
      <c r="AG105" s="54"/>
      <c r="AH105" s="53"/>
      <c r="AI105" s="53"/>
      <c r="AJ105" s="53"/>
      <c r="AK105" s="53"/>
      <c r="AL105" s="53"/>
      <c r="AM105" s="53"/>
      <c r="AN105" s="53"/>
      <c r="AO105" s="53"/>
      <c r="AP105" s="1"/>
      <c r="AQ105" s="1"/>
      <c r="AR105" s="1"/>
      <c r="AS105" s="1"/>
      <c r="AT105" s="1"/>
      <c r="AU105" s="1"/>
      <c r="AV105" s="1"/>
      <c r="AW105" s="1"/>
    </row>
    <row r="106" spans="1:49" ht="15.75" customHeight="1">
      <c r="A106" s="1"/>
      <c r="B106" s="1"/>
      <c r="C106" s="1"/>
      <c r="D106" s="1"/>
      <c r="E106" s="7"/>
      <c r="F106" s="1"/>
      <c r="G106" s="1"/>
      <c r="H106" s="1"/>
      <c r="I106" s="1"/>
      <c r="J106" s="1"/>
      <c r="K106" s="1"/>
      <c r="L106" s="1"/>
      <c r="M106" s="1"/>
      <c r="N106" s="1"/>
      <c r="O106" s="53"/>
      <c r="P106" s="1"/>
      <c r="Q106" s="1"/>
      <c r="R106" s="1"/>
      <c r="S106" s="1"/>
      <c r="T106" s="1"/>
      <c r="U106" s="1"/>
      <c r="V106" s="1"/>
      <c r="W106" s="1"/>
      <c r="X106" s="53"/>
      <c r="Y106" s="53"/>
      <c r="Z106" s="53"/>
      <c r="AA106" s="53"/>
      <c r="AB106" s="53"/>
      <c r="AC106" s="54"/>
      <c r="AD106" s="54"/>
      <c r="AE106" s="54"/>
      <c r="AF106" s="54"/>
      <c r="AG106" s="54"/>
      <c r="AH106" s="53"/>
      <c r="AI106" s="53"/>
      <c r="AJ106" s="53"/>
      <c r="AK106" s="53"/>
      <c r="AL106" s="53"/>
      <c r="AM106" s="53"/>
      <c r="AN106" s="53"/>
      <c r="AO106" s="53"/>
      <c r="AP106" s="1"/>
      <c r="AQ106" s="1"/>
      <c r="AR106" s="1"/>
      <c r="AS106" s="1"/>
      <c r="AT106" s="1"/>
      <c r="AU106" s="1"/>
      <c r="AV106" s="1"/>
      <c r="AW106" s="1"/>
    </row>
    <row r="107" spans="1:49" ht="15.75" customHeight="1">
      <c r="A107" s="1"/>
      <c r="B107" s="1"/>
      <c r="C107" s="1"/>
      <c r="D107" s="1"/>
      <c r="E107" s="7"/>
      <c r="F107" s="1"/>
      <c r="G107" s="1"/>
      <c r="H107" s="1"/>
      <c r="I107" s="1"/>
      <c r="J107" s="1"/>
      <c r="K107" s="1"/>
      <c r="L107" s="1"/>
      <c r="M107" s="1"/>
      <c r="N107" s="1"/>
      <c r="O107" s="53"/>
      <c r="P107" s="1"/>
      <c r="Q107" s="1"/>
      <c r="R107" s="1"/>
      <c r="S107" s="1"/>
      <c r="T107" s="1"/>
      <c r="U107" s="1"/>
      <c r="V107" s="1"/>
      <c r="W107" s="1"/>
      <c r="X107" s="53"/>
      <c r="Y107" s="53"/>
      <c r="Z107" s="53"/>
      <c r="AA107" s="53"/>
      <c r="AB107" s="53"/>
      <c r="AC107" s="54"/>
      <c r="AD107" s="54"/>
      <c r="AE107" s="54"/>
      <c r="AF107" s="54"/>
      <c r="AG107" s="54"/>
      <c r="AH107" s="53"/>
      <c r="AI107" s="53"/>
      <c r="AJ107" s="53"/>
      <c r="AK107" s="53"/>
      <c r="AL107" s="53"/>
      <c r="AM107" s="53"/>
      <c r="AN107" s="53"/>
      <c r="AO107" s="53"/>
      <c r="AP107" s="1"/>
      <c r="AQ107" s="1"/>
      <c r="AR107" s="1"/>
      <c r="AS107" s="1"/>
      <c r="AT107" s="1"/>
      <c r="AU107" s="1"/>
      <c r="AV107" s="1"/>
      <c r="AW107" s="1"/>
    </row>
    <row r="108" spans="1:49" ht="15.75" customHeight="1">
      <c r="A108" s="1"/>
      <c r="B108" s="1"/>
      <c r="C108" s="1"/>
      <c r="D108" s="1"/>
      <c r="E108" s="7"/>
      <c r="F108" s="1"/>
      <c r="G108" s="1"/>
      <c r="H108" s="1"/>
      <c r="I108" s="1"/>
      <c r="J108" s="1"/>
      <c r="K108" s="1"/>
      <c r="L108" s="1"/>
      <c r="M108" s="1"/>
      <c r="N108" s="1"/>
      <c r="O108" s="53"/>
      <c r="P108" s="1"/>
      <c r="Q108" s="1"/>
      <c r="R108" s="1"/>
      <c r="S108" s="1"/>
      <c r="T108" s="1"/>
      <c r="U108" s="1"/>
      <c r="V108" s="1"/>
      <c r="W108" s="1"/>
      <c r="X108" s="53"/>
      <c r="Y108" s="53"/>
      <c r="Z108" s="53"/>
      <c r="AA108" s="53"/>
      <c r="AB108" s="53"/>
      <c r="AC108" s="54"/>
      <c r="AD108" s="54"/>
      <c r="AE108" s="54"/>
      <c r="AF108" s="54"/>
      <c r="AG108" s="54"/>
      <c r="AH108" s="53"/>
      <c r="AI108" s="53"/>
      <c r="AJ108" s="53"/>
      <c r="AK108" s="53"/>
      <c r="AL108" s="53"/>
      <c r="AM108" s="53"/>
      <c r="AN108" s="53"/>
      <c r="AO108" s="53"/>
      <c r="AP108" s="1"/>
      <c r="AQ108" s="1"/>
      <c r="AR108" s="1"/>
      <c r="AS108" s="1"/>
      <c r="AT108" s="1"/>
      <c r="AU108" s="1"/>
      <c r="AV108" s="1"/>
      <c r="AW108" s="1"/>
    </row>
    <row r="109" spans="1:49" ht="15.75" customHeight="1">
      <c r="A109" s="1"/>
      <c r="B109" s="1"/>
      <c r="C109" s="1"/>
      <c r="D109" s="1"/>
      <c r="E109" s="7"/>
      <c r="F109" s="1"/>
      <c r="G109" s="1"/>
      <c r="H109" s="1"/>
      <c r="I109" s="1"/>
      <c r="J109" s="1"/>
      <c r="K109" s="1"/>
      <c r="L109" s="1"/>
      <c r="M109" s="1"/>
      <c r="N109" s="1"/>
      <c r="O109" s="53"/>
      <c r="P109" s="1"/>
      <c r="Q109" s="1"/>
      <c r="R109" s="1"/>
      <c r="S109" s="1"/>
      <c r="T109" s="1"/>
      <c r="U109" s="1"/>
      <c r="V109" s="1"/>
      <c r="W109" s="1"/>
      <c r="X109" s="53"/>
      <c r="Y109" s="53"/>
      <c r="Z109" s="53"/>
      <c r="AA109" s="53"/>
      <c r="AB109" s="53"/>
      <c r="AC109" s="54"/>
      <c r="AD109" s="54"/>
      <c r="AE109" s="54"/>
      <c r="AF109" s="54"/>
      <c r="AG109" s="54"/>
      <c r="AH109" s="53"/>
      <c r="AI109" s="53"/>
      <c r="AJ109" s="53"/>
      <c r="AK109" s="53"/>
      <c r="AL109" s="53"/>
      <c r="AM109" s="53"/>
      <c r="AN109" s="53"/>
      <c r="AO109" s="53"/>
      <c r="AP109" s="1"/>
      <c r="AQ109" s="1"/>
      <c r="AR109" s="1"/>
      <c r="AS109" s="1"/>
      <c r="AT109" s="1"/>
      <c r="AU109" s="1"/>
      <c r="AV109" s="1"/>
      <c r="AW109" s="1"/>
    </row>
    <row r="110" spans="1:49" ht="15.75" customHeight="1">
      <c r="A110" s="1"/>
      <c r="B110" s="1"/>
      <c r="C110" s="1"/>
      <c r="D110" s="1"/>
      <c r="E110" s="7"/>
      <c r="F110" s="1"/>
      <c r="G110" s="1"/>
      <c r="H110" s="1"/>
      <c r="I110" s="1"/>
      <c r="J110" s="1"/>
      <c r="K110" s="1"/>
      <c r="L110" s="1"/>
      <c r="M110" s="1"/>
      <c r="N110" s="1"/>
      <c r="O110" s="53"/>
      <c r="P110" s="1"/>
      <c r="Q110" s="1"/>
      <c r="R110" s="1"/>
      <c r="S110" s="1"/>
      <c r="T110" s="1"/>
      <c r="U110" s="1"/>
      <c r="V110" s="1"/>
      <c r="W110" s="1"/>
      <c r="X110" s="53"/>
      <c r="Y110" s="53"/>
      <c r="Z110" s="53"/>
      <c r="AA110" s="53"/>
      <c r="AB110" s="53"/>
      <c r="AC110" s="54"/>
      <c r="AD110" s="54"/>
      <c r="AE110" s="54"/>
      <c r="AF110" s="54"/>
      <c r="AG110" s="54"/>
      <c r="AH110" s="53"/>
      <c r="AI110" s="53"/>
      <c r="AJ110" s="53"/>
      <c r="AK110" s="53"/>
      <c r="AL110" s="53"/>
      <c r="AM110" s="53"/>
      <c r="AN110" s="53"/>
      <c r="AO110" s="53"/>
      <c r="AP110" s="1"/>
      <c r="AQ110" s="1"/>
      <c r="AR110" s="1"/>
      <c r="AS110" s="1"/>
      <c r="AT110" s="1"/>
      <c r="AU110" s="1"/>
      <c r="AV110" s="1"/>
      <c r="AW110" s="1"/>
    </row>
    <row r="111" spans="1:49" ht="15.75" customHeight="1">
      <c r="A111" s="1"/>
      <c r="B111" s="1"/>
      <c r="C111" s="1"/>
      <c r="D111" s="1"/>
      <c r="E111" s="7"/>
      <c r="F111" s="1"/>
      <c r="G111" s="1"/>
      <c r="H111" s="1"/>
      <c r="I111" s="1"/>
      <c r="J111" s="1"/>
      <c r="K111" s="1"/>
      <c r="L111" s="1"/>
      <c r="M111" s="1"/>
      <c r="N111" s="1"/>
      <c r="O111" s="53"/>
      <c r="P111" s="1"/>
      <c r="Q111" s="1"/>
      <c r="R111" s="1"/>
      <c r="S111" s="1"/>
      <c r="T111" s="1"/>
      <c r="U111" s="1"/>
      <c r="V111" s="1"/>
      <c r="W111" s="1"/>
      <c r="X111" s="53"/>
      <c r="Y111" s="53"/>
      <c r="Z111" s="53"/>
      <c r="AA111" s="53"/>
      <c r="AB111" s="53"/>
      <c r="AC111" s="54"/>
      <c r="AD111" s="54"/>
      <c r="AE111" s="54"/>
      <c r="AF111" s="54"/>
      <c r="AG111" s="54"/>
      <c r="AH111" s="53"/>
      <c r="AI111" s="53"/>
      <c r="AJ111" s="53"/>
      <c r="AK111" s="53"/>
      <c r="AL111" s="53"/>
      <c r="AM111" s="53"/>
      <c r="AN111" s="53"/>
      <c r="AO111" s="53"/>
      <c r="AP111" s="1"/>
      <c r="AQ111" s="1"/>
      <c r="AR111" s="1"/>
      <c r="AS111" s="1"/>
      <c r="AT111" s="1"/>
      <c r="AU111" s="1"/>
      <c r="AV111" s="1"/>
      <c r="AW111" s="1"/>
    </row>
    <row r="112" spans="1:49" ht="15.75" customHeight="1">
      <c r="A112" s="1"/>
      <c r="B112" s="1"/>
      <c r="C112" s="1"/>
      <c r="D112" s="1"/>
      <c r="E112" s="7"/>
      <c r="F112" s="1"/>
      <c r="G112" s="1"/>
      <c r="H112" s="1"/>
      <c r="I112" s="1"/>
      <c r="J112" s="1"/>
      <c r="K112" s="1"/>
      <c r="L112" s="1"/>
      <c r="M112" s="1"/>
      <c r="N112" s="1"/>
      <c r="O112" s="53"/>
      <c r="P112" s="1"/>
      <c r="Q112" s="1"/>
      <c r="R112" s="1"/>
      <c r="S112" s="1"/>
      <c r="T112" s="1"/>
      <c r="U112" s="1"/>
      <c r="V112" s="1"/>
      <c r="W112" s="1"/>
      <c r="X112" s="53"/>
      <c r="Y112" s="53"/>
      <c r="Z112" s="53"/>
      <c r="AA112" s="53"/>
      <c r="AB112" s="53"/>
      <c r="AC112" s="54"/>
      <c r="AD112" s="54"/>
      <c r="AE112" s="54"/>
      <c r="AF112" s="54"/>
      <c r="AG112" s="54"/>
      <c r="AH112" s="53"/>
      <c r="AI112" s="53"/>
      <c r="AJ112" s="53"/>
      <c r="AK112" s="53"/>
      <c r="AL112" s="53"/>
      <c r="AM112" s="53"/>
      <c r="AN112" s="53"/>
      <c r="AO112" s="53"/>
      <c r="AP112" s="1"/>
      <c r="AQ112" s="1"/>
      <c r="AR112" s="1"/>
      <c r="AS112" s="1"/>
      <c r="AT112" s="1"/>
      <c r="AU112" s="1"/>
      <c r="AV112" s="1"/>
      <c r="AW112" s="1"/>
    </row>
    <row r="113" spans="1:49" ht="15.75" customHeight="1">
      <c r="A113" s="1"/>
      <c r="B113" s="1"/>
      <c r="C113" s="1"/>
      <c r="D113" s="1"/>
      <c r="E113" s="7"/>
      <c r="F113" s="1"/>
      <c r="G113" s="1"/>
      <c r="H113" s="1"/>
      <c r="I113" s="1"/>
      <c r="J113" s="1"/>
      <c r="K113" s="1"/>
      <c r="L113" s="1"/>
      <c r="M113" s="1"/>
      <c r="N113" s="1"/>
      <c r="O113" s="53"/>
      <c r="P113" s="1"/>
      <c r="Q113" s="1"/>
      <c r="R113" s="1"/>
      <c r="S113" s="1"/>
      <c r="T113" s="1"/>
      <c r="U113" s="1"/>
      <c r="V113" s="1"/>
      <c r="W113" s="1"/>
      <c r="X113" s="53"/>
      <c r="Y113" s="53"/>
      <c r="Z113" s="53"/>
      <c r="AA113" s="53"/>
      <c r="AB113" s="53"/>
      <c r="AC113" s="54"/>
      <c r="AD113" s="54"/>
      <c r="AE113" s="54"/>
      <c r="AF113" s="54"/>
      <c r="AG113" s="54"/>
      <c r="AH113" s="53"/>
      <c r="AI113" s="53"/>
      <c r="AJ113" s="53"/>
      <c r="AK113" s="53"/>
      <c r="AL113" s="53"/>
      <c r="AM113" s="53"/>
      <c r="AN113" s="53"/>
      <c r="AO113" s="53"/>
      <c r="AP113" s="1"/>
      <c r="AQ113" s="1"/>
      <c r="AR113" s="1"/>
      <c r="AS113" s="1"/>
      <c r="AT113" s="1"/>
      <c r="AU113" s="1"/>
      <c r="AV113" s="1"/>
      <c r="AW113" s="1"/>
    </row>
    <row r="114" spans="1:49" ht="15.75" customHeight="1">
      <c r="A114" s="1"/>
      <c r="B114" s="1"/>
      <c r="C114" s="1"/>
      <c r="D114" s="1"/>
      <c r="E114" s="7"/>
      <c r="F114" s="1"/>
      <c r="G114" s="1"/>
      <c r="H114" s="1"/>
      <c r="I114" s="1"/>
      <c r="J114" s="1"/>
      <c r="K114" s="1"/>
      <c r="L114" s="1"/>
      <c r="M114" s="1"/>
      <c r="N114" s="1"/>
      <c r="O114" s="53"/>
      <c r="P114" s="1"/>
      <c r="Q114" s="1"/>
      <c r="R114" s="1"/>
      <c r="S114" s="1"/>
      <c r="T114" s="1"/>
      <c r="U114" s="1"/>
      <c r="V114" s="1"/>
      <c r="W114" s="1"/>
      <c r="X114" s="53"/>
      <c r="Y114" s="53"/>
      <c r="Z114" s="53"/>
      <c r="AA114" s="53"/>
      <c r="AB114" s="53"/>
      <c r="AC114" s="54"/>
      <c r="AD114" s="54"/>
      <c r="AE114" s="54"/>
      <c r="AF114" s="54"/>
      <c r="AG114" s="54"/>
      <c r="AH114" s="53"/>
      <c r="AI114" s="53"/>
      <c r="AJ114" s="53"/>
      <c r="AK114" s="53"/>
      <c r="AL114" s="53"/>
      <c r="AM114" s="53"/>
      <c r="AN114" s="53"/>
      <c r="AO114" s="53"/>
      <c r="AP114" s="1"/>
      <c r="AQ114" s="1"/>
      <c r="AR114" s="1"/>
      <c r="AS114" s="1"/>
      <c r="AT114" s="1"/>
      <c r="AU114" s="1"/>
      <c r="AV114" s="1"/>
      <c r="AW114" s="1"/>
    </row>
    <row r="115" spans="1:49" ht="15.75" customHeight="1">
      <c r="A115" s="1"/>
      <c r="B115" s="1"/>
      <c r="C115" s="1"/>
      <c r="D115" s="1"/>
      <c r="E115" s="7"/>
      <c r="F115" s="1"/>
      <c r="G115" s="1"/>
      <c r="H115" s="1"/>
      <c r="I115" s="1"/>
      <c r="J115" s="1"/>
      <c r="K115" s="1"/>
      <c r="L115" s="1"/>
      <c r="M115" s="1"/>
      <c r="N115" s="1"/>
      <c r="O115" s="53"/>
      <c r="P115" s="1"/>
      <c r="Q115" s="1"/>
      <c r="R115" s="1"/>
      <c r="S115" s="1"/>
      <c r="T115" s="1"/>
      <c r="U115" s="1"/>
      <c r="V115" s="1"/>
      <c r="W115" s="1"/>
      <c r="X115" s="53"/>
      <c r="Y115" s="53"/>
      <c r="Z115" s="53"/>
      <c r="AA115" s="53"/>
      <c r="AB115" s="53"/>
      <c r="AC115" s="54"/>
      <c r="AD115" s="54"/>
      <c r="AE115" s="54"/>
      <c r="AF115" s="54"/>
      <c r="AG115" s="54"/>
      <c r="AH115" s="53"/>
      <c r="AI115" s="53"/>
      <c r="AJ115" s="53"/>
      <c r="AK115" s="53"/>
      <c r="AL115" s="53"/>
      <c r="AM115" s="53"/>
      <c r="AN115" s="53"/>
      <c r="AO115" s="53"/>
      <c r="AP115" s="1"/>
      <c r="AQ115" s="1"/>
      <c r="AR115" s="1"/>
      <c r="AS115" s="1"/>
      <c r="AT115" s="1"/>
      <c r="AU115" s="1"/>
      <c r="AV115" s="1"/>
      <c r="AW115" s="1"/>
    </row>
    <row r="116" spans="1:49" ht="15.75" customHeight="1">
      <c r="A116" s="1"/>
      <c r="B116" s="1"/>
      <c r="C116" s="1"/>
      <c r="D116" s="1"/>
      <c r="E116" s="7"/>
      <c r="F116" s="1"/>
      <c r="G116" s="1"/>
      <c r="H116" s="1"/>
      <c r="I116" s="1"/>
      <c r="J116" s="1"/>
      <c r="K116" s="1"/>
      <c r="L116" s="1"/>
      <c r="M116" s="1"/>
      <c r="N116" s="1"/>
      <c r="O116" s="53"/>
      <c r="P116" s="1"/>
      <c r="Q116" s="1"/>
      <c r="R116" s="1"/>
      <c r="S116" s="1"/>
      <c r="T116" s="1"/>
      <c r="U116" s="1"/>
      <c r="V116" s="1"/>
      <c r="W116" s="1"/>
      <c r="X116" s="53"/>
      <c r="Y116" s="53"/>
      <c r="Z116" s="53"/>
      <c r="AA116" s="53"/>
      <c r="AB116" s="53"/>
      <c r="AC116" s="54"/>
      <c r="AD116" s="54"/>
      <c r="AE116" s="54"/>
      <c r="AF116" s="54"/>
      <c r="AG116" s="54"/>
      <c r="AH116" s="53"/>
      <c r="AI116" s="53"/>
      <c r="AJ116" s="53"/>
      <c r="AK116" s="53"/>
      <c r="AL116" s="53"/>
      <c r="AM116" s="53"/>
      <c r="AN116" s="53"/>
      <c r="AO116" s="53"/>
      <c r="AP116" s="1"/>
      <c r="AQ116" s="1"/>
      <c r="AR116" s="1"/>
      <c r="AS116" s="1"/>
      <c r="AT116" s="1"/>
      <c r="AU116" s="1"/>
      <c r="AV116" s="1"/>
      <c r="AW116" s="1"/>
    </row>
    <row r="117" spans="1:49" ht="15.75" customHeight="1">
      <c r="A117" s="1"/>
      <c r="B117" s="1"/>
      <c r="C117" s="1"/>
      <c r="D117" s="1"/>
      <c r="E117" s="7"/>
      <c r="F117" s="1"/>
      <c r="G117" s="1"/>
      <c r="H117" s="1"/>
      <c r="I117" s="1"/>
      <c r="J117" s="1"/>
      <c r="K117" s="1"/>
      <c r="L117" s="1"/>
      <c r="M117" s="1"/>
      <c r="N117" s="1"/>
      <c r="O117" s="53"/>
      <c r="P117" s="1"/>
      <c r="Q117" s="1"/>
      <c r="R117" s="1"/>
      <c r="S117" s="1"/>
      <c r="T117" s="1"/>
      <c r="U117" s="1"/>
      <c r="V117" s="1"/>
      <c r="W117" s="1"/>
      <c r="X117" s="53"/>
      <c r="Y117" s="53"/>
      <c r="Z117" s="53"/>
      <c r="AA117" s="53"/>
      <c r="AB117" s="53"/>
      <c r="AC117" s="54"/>
      <c r="AD117" s="54"/>
      <c r="AE117" s="54"/>
      <c r="AF117" s="54"/>
      <c r="AG117" s="54"/>
      <c r="AH117" s="53"/>
      <c r="AI117" s="53"/>
      <c r="AJ117" s="53"/>
      <c r="AK117" s="53"/>
      <c r="AL117" s="53"/>
      <c r="AM117" s="53"/>
      <c r="AN117" s="53"/>
      <c r="AO117" s="53"/>
      <c r="AP117" s="1"/>
      <c r="AQ117" s="1"/>
      <c r="AR117" s="1"/>
      <c r="AS117" s="1"/>
      <c r="AT117" s="1"/>
      <c r="AU117" s="1"/>
      <c r="AV117" s="1"/>
      <c r="AW117" s="1"/>
    </row>
    <row r="118" spans="1:49" ht="15.75" customHeight="1">
      <c r="A118" s="1"/>
      <c r="B118" s="1"/>
      <c r="C118" s="1"/>
      <c r="D118" s="1"/>
      <c r="E118" s="7"/>
      <c r="F118" s="1"/>
      <c r="G118" s="1"/>
      <c r="H118" s="1"/>
      <c r="I118" s="1"/>
      <c r="J118" s="1"/>
      <c r="K118" s="1"/>
      <c r="L118" s="1"/>
      <c r="M118" s="1"/>
      <c r="N118" s="1"/>
      <c r="O118" s="53"/>
      <c r="P118" s="1"/>
      <c r="Q118" s="1"/>
      <c r="R118" s="1"/>
      <c r="S118" s="1"/>
      <c r="T118" s="1"/>
      <c r="U118" s="1"/>
      <c r="V118" s="1"/>
      <c r="W118" s="1"/>
      <c r="X118" s="53"/>
      <c r="Y118" s="53"/>
      <c r="Z118" s="53"/>
      <c r="AA118" s="53"/>
      <c r="AB118" s="53"/>
      <c r="AC118" s="54"/>
      <c r="AD118" s="54"/>
      <c r="AE118" s="54"/>
      <c r="AF118" s="54"/>
      <c r="AG118" s="54"/>
      <c r="AH118" s="53"/>
      <c r="AI118" s="53"/>
      <c r="AJ118" s="53"/>
      <c r="AK118" s="53"/>
      <c r="AL118" s="53"/>
      <c r="AM118" s="53"/>
      <c r="AN118" s="53"/>
      <c r="AO118" s="53"/>
      <c r="AP118" s="1"/>
      <c r="AQ118" s="1"/>
      <c r="AR118" s="1"/>
      <c r="AS118" s="1"/>
      <c r="AT118" s="1"/>
      <c r="AU118" s="1"/>
      <c r="AV118" s="1"/>
      <c r="AW118" s="1"/>
    </row>
    <row r="119" spans="1:49" ht="15.75" customHeight="1">
      <c r="A119" s="1"/>
      <c r="B119" s="1"/>
      <c r="C119" s="1"/>
      <c r="D119" s="1"/>
      <c r="E119" s="7"/>
      <c r="F119" s="1"/>
      <c r="G119" s="1"/>
      <c r="H119" s="1"/>
      <c r="I119" s="1"/>
      <c r="J119" s="1"/>
      <c r="K119" s="1"/>
      <c r="L119" s="1"/>
      <c r="M119" s="1"/>
      <c r="N119" s="1"/>
      <c r="O119" s="53"/>
      <c r="P119" s="1"/>
      <c r="Q119" s="1"/>
      <c r="R119" s="1"/>
      <c r="S119" s="1"/>
      <c r="T119" s="1"/>
      <c r="U119" s="1"/>
      <c r="V119" s="1"/>
      <c r="W119" s="1"/>
      <c r="X119" s="53"/>
      <c r="Y119" s="53"/>
      <c r="Z119" s="53"/>
      <c r="AA119" s="53"/>
      <c r="AB119" s="53"/>
      <c r="AC119" s="54"/>
      <c r="AD119" s="54"/>
      <c r="AE119" s="54"/>
      <c r="AF119" s="54"/>
      <c r="AG119" s="54"/>
      <c r="AH119" s="53"/>
      <c r="AI119" s="53"/>
      <c r="AJ119" s="53"/>
      <c r="AK119" s="53"/>
      <c r="AL119" s="53"/>
      <c r="AM119" s="53"/>
      <c r="AN119" s="53"/>
      <c r="AO119" s="53"/>
      <c r="AP119" s="1"/>
      <c r="AQ119" s="1"/>
      <c r="AR119" s="1"/>
      <c r="AS119" s="1"/>
      <c r="AT119" s="1"/>
      <c r="AU119" s="1"/>
      <c r="AV119" s="1"/>
      <c r="AW119" s="1"/>
    </row>
    <row r="120" spans="1:49" ht="15.75" customHeight="1">
      <c r="A120" s="1"/>
      <c r="B120" s="1"/>
      <c r="C120" s="1"/>
      <c r="D120" s="1"/>
      <c r="E120" s="7"/>
      <c r="F120" s="1"/>
      <c r="G120" s="1"/>
      <c r="H120" s="1"/>
      <c r="I120" s="1"/>
      <c r="J120" s="1"/>
      <c r="K120" s="1"/>
      <c r="L120" s="1"/>
      <c r="M120" s="1"/>
      <c r="N120" s="1"/>
      <c r="O120" s="53"/>
      <c r="P120" s="1"/>
      <c r="Q120" s="1"/>
      <c r="R120" s="1"/>
      <c r="S120" s="1"/>
      <c r="T120" s="1"/>
      <c r="U120" s="1"/>
      <c r="V120" s="1"/>
      <c r="W120" s="1"/>
      <c r="X120" s="53"/>
      <c r="Y120" s="53"/>
      <c r="Z120" s="53"/>
      <c r="AA120" s="53"/>
      <c r="AB120" s="53"/>
      <c r="AC120" s="54"/>
      <c r="AD120" s="54"/>
      <c r="AE120" s="54"/>
      <c r="AF120" s="54"/>
      <c r="AG120" s="54"/>
      <c r="AH120" s="53"/>
      <c r="AI120" s="53"/>
      <c r="AJ120" s="53"/>
      <c r="AK120" s="53"/>
      <c r="AL120" s="53"/>
      <c r="AM120" s="53"/>
      <c r="AN120" s="53"/>
      <c r="AO120" s="53"/>
      <c r="AP120" s="1"/>
      <c r="AQ120" s="1"/>
      <c r="AR120" s="1"/>
      <c r="AS120" s="1"/>
      <c r="AT120" s="1"/>
      <c r="AU120" s="1"/>
      <c r="AV120" s="1"/>
      <c r="AW120" s="1"/>
    </row>
    <row r="121" spans="1:49" ht="15.75" customHeight="1">
      <c r="A121" s="1"/>
      <c r="B121" s="1"/>
      <c r="C121" s="1"/>
      <c r="D121" s="1"/>
      <c r="E121" s="7"/>
      <c r="F121" s="1"/>
      <c r="G121" s="1"/>
      <c r="H121" s="1"/>
      <c r="I121" s="1"/>
      <c r="J121" s="1"/>
      <c r="K121" s="1"/>
      <c r="L121" s="1"/>
      <c r="M121" s="1"/>
      <c r="N121" s="1"/>
      <c r="O121" s="53"/>
      <c r="P121" s="1"/>
      <c r="Q121" s="1"/>
      <c r="R121" s="1"/>
      <c r="S121" s="1"/>
      <c r="T121" s="1"/>
      <c r="U121" s="1"/>
      <c r="V121" s="1"/>
      <c r="W121" s="1"/>
      <c r="X121" s="53"/>
      <c r="Y121" s="53"/>
      <c r="Z121" s="53"/>
      <c r="AA121" s="53"/>
      <c r="AB121" s="53"/>
      <c r="AC121" s="54"/>
      <c r="AD121" s="54"/>
      <c r="AE121" s="54"/>
      <c r="AF121" s="54"/>
      <c r="AG121" s="54"/>
      <c r="AH121" s="53"/>
      <c r="AI121" s="53"/>
      <c r="AJ121" s="53"/>
      <c r="AK121" s="53"/>
      <c r="AL121" s="53"/>
      <c r="AM121" s="53"/>
      <c r="AN121" s="53"/>
      <c r="AO121" s="53"/>
      <c r="AP121" s="1"/>
      <c r="AQ121" s="1"/>
      <c r="AR121" s="1"/>
      <c r="AS121" s="1"/>
      <c r="AT121" s="1"/>
      <c r="AU121" s="1"/>
      <c r="AV121" s="1"/>
      <c r="AW121" s="1"/>
    </row>
    <row r="122" spans="1:49" ht="15.75" customHeight="1">
      <c r="A122" s="1"/>
      <c r="B122" s="1"/>
      <c r="C122" s="1"/>
      <c r="D122" s="1"/>
      <c r="E122" s="7"/>
      <c r="F122" s="1"/>
      <c r="G122" s="1"/>
      <c r="H122" s="1"/>
      <c r="I122" s="1"/>
      <c r="J122" s="1"/>
      <c r="K122" s="1"/>
      <c r="L122" s="1"/>
      <c r="M122" s="1"/>
      <c r="N122" s="1"/>
      <c r="O122" s="53"/>
      <c r="P122" s="1"/>
      <c r="Q122" s="1"/>
      <c r="R122" s="1"/>
      <c r="S122" s="1"/>
      <c r="T122" s="1"/>
      <c r="U122" s="1"/>
      <c r="V122" s="1"/>
      <c r="W122" s="1"/>
      <c r="X122" s="53"/>
      <c r="Y122" s="53"/>
      <c r="Z122" s="53"/>
      <c r="AA122" s="53"/>
      <c r="AB122" s="53"/>
      <c r="AC122" s="54"/>
      <c r="AD122" s="54"/>
      <c r="AE122" s="54"/>
      <c r="AF122" s="54"/>
      <c r="AG122" s="54"/>
      <c r="AH122" s="53"/>
      <c r="AI122" s="53"/>
      <c r="AJ122" s="53"/>
      <c r="AK122" s="53"/>
      <c r="AL122" s="53"/>
      <c r="AM122" s="53"/>
      <c r="AN122" s="53"/>
      <c r="AO122" s="53"/>
      <c r="AP122" s="1"/>
      <c r="AQ122" s="1"/>
      <c r="AR122" s="1"/>
      <c r="AS122" s="1"/>
      <c r="AT122" s="1"/>
      <c r="AU122" s="1"/>
      <c r="AV122" s="1"/>
      <c r="AW122" s="1"/>
    </row>
    <row r="123" spans="1:49" ht="15.75" customHeight="1">
      <c r="A123" s="1"/>
      <c r="B123" s="1"/>
      <c r="C123" s="1"/>
      <c r="D123" s="1"/>
      <c r="E123" s="7"/>
      <c r="F123" s="1"/>
      <c r="G123" s="1"/>
      <c r="H123" s="1"/>
      <c r="I123" s="1"/>
      <c r="J123" s="1"/>
      <c r="K123" s="1"/>
      <c r="L123" s="1"/>
      <c r="M123" s="1"/>
      <c r="N123" s="1"/>
      <c r="O123" s="53"/>
      <c r="P123" s="1"/>
      <c r="Q123" s="1"/>
      <c r="R123" s="1"/>
      <c r="S123" s="1"/>
      <c r="T123" s="1"/>
      <c r="U123" s="1"/>
      <c r="V123" s="1"/>
      <c r="W123" s="1"/>
      <c r="X123" s="53"/>
      <c r="Y123" s="53"/>
      <c r="Z123" s="53"/>
      <c r="AA123" s="53"/>
      <c r="AB123" s="53"/>
      <c r="AC123" s="54"/>
      <c r="AD123" s="54"/>
      <c r="AE123" s="54"/>
      <c r="AF123" s="54"/>
      <c r="AG123" s="54"/>
      <c r="AH123" s="53"/>
      <c r="AI123" s="53"/>
      <c r="AJ123" s="53"/>
      <c r="AK123" s="53"/>
      <c r="AL123" s="53"/>
      <c r="AM123" s="53"/>
      <c r="AN123" s="53"/>
      <c r="AO123" s="53"/>
      <c r="AP123" s="1"/>
      <c r="AQ123" s="1"/>
      <c r="AR123" s="1"/>
      <c r="AS123" s="1"/>
      <c r="AT123" s="1"/>
      <c r="AU123" s="1"/>
      <c r="AV123" s="1"/>
      <c r="AW123" s="1"/>
    </row>
    <row r="124" spans="1:49" ht="15.75" customHeight="1">
      <c r="A124" s="1"/>
      <c r="B124" s="1"/>
      <c r="C124" s="1"/>
      <c r="D124" s="1"/>
      <c r="E124" s="7"/>
      <c r="F124" s="1"/>
      <c r="G124" s="1"/>
      <c r="H124" s="1"/>
      <c r="I124" s="1"/>
      <c r="J124" s="1"/>
      <c r="K124" s="1"/>
      <c r="L124" s="1"/>
      <c r="M124" s="1"/>
      <c r="N124" s="1"/>
      <c r="O124" s="53"/>
      <c r="P124" s="1"/>
      <c r="Q124" s="1"/>
      <c r="R124" s="1"/>
      <c r="S124" s="1"/>
      <c r="T124" s="1"/>
      <c r="U124" s="1"/>
      <c r="V124" s="1"/>
      <c r="W124" s="1"/>
      <c r="X124" s="53"/>
      <c r="Y124" s="53"/>
      <c r="Z124" s="53"/>
      <c r="AA124" s="53"/>
      <c r="AB124" s="53"/>
      <c r="AC124" s="54"/>
      <c r="AD124" s="54"/>
      <c r="AE124" s="54"/>
      <c r="AF124" s="54"/>
      <c r="AG124" s="54"/>
      <c r="AH124" s="53"/>
      <c r="AI124" s="53"/>
      <c r="AJ124" s="53"/>
      <c r="AK124" s="53"/>
      <c r="AL124" s="53"/>
      <c r="AM124" s="53"/>
      <c r="AN124" s="53"/>
      <c r="AO124" s="53"/>
      <c r="AP124" s="1"/>
      <c r="AQ124" s="1"/>
      <c r="AR124" s="1"/>
      <c r="AS124" s="1"/>
      <c r="AT124" s="1"/>
      <c r="AU124" s="1"/>
      <c r="AV124" s="1"/>
      <c r="AW124" s="1"/>
    </row>
    <row r="125" spans="1:49" ht="15.75" customHeight="1">
      <c r="A125" s="1"/>
      <c r="B125" s="1"/>
      <c r="C125" s="1"/>
      <c r="D125" s="1"/>
      <c r="E125" s="7"/>
      <c r="F125" s="1"/>
      <c r="G125" s="1"/>
      <c r="H125" s="1"/>
      <c r="I125" s="1"/>
      <c r="J125" s="1"/>
      <c r="K125" s="1"/>
      <c r="L125" s="1"/>
      <c r="M125" s="1"/>
      <c r="N125" s="1"/>
      <c r="O125" s="53"/>
      <c r="P125" s="1"/>
      <c r="Q125" s="1"/>
      <c r="R125" s="1"/>
      <c r="S125" s="1"/>
      <c r="T125" s="1"/>
      <c r="U125" s="1"/>
      <c r="V125" s="1"/>
      <c r="W125" s="1"/>
      <c r="X125" s="53"/>
      <c r="Y125" s="53"/>
      <c r="Z125" s="53"/>
      <c r="AA125" s="53"/>
      <c r="AB125" s="53"/>
      <c r="AC125" s="54"/>
      <c r="AD125" s="54"/>
      <c r="AE125" s="54"/>
      <c r="AF125" s="54"/>
      <c r="AG125" s="54"/>
      <c r="AH125" s="53"/>
      <c r="AI125" s="53"/>
      <c r="AJ125" s="53"/>
      <c r="AK125" s="53"/>
      <c r="AL125" s="53"/>
      <c r="AM125" s="53"/>
      <c r="AN125" s="53"/>
      <c r="AO125" s="53"/>
      <c r="AP125" s="1"/>
      <c r="AQ125" s="1"/>
      <c r="AR125" s="1"/>
      <c r="AS125" s="1"/>
      <c r="AT125" s="1"/>
      <c r="AU125" s="1"/>
      <c r="AV125" s="1"/>
      <c r="AW125" s="1"/>
    </row>
    <row r="126" spans="1:49" ht="15.75" customHeight="1">
      <c r="A126" s="1"/>
      <c r="B126" s="1"/>
      <c r="C126" s="1"/>
      <c r="D126" s="1"/>
      <c r="E126" s="7"/>
      <c r="F126" s="1"/>
      <c r="G126" s="1"/>
      <c r="H126" s="1"/>
      <c r="I126" s="1"/>
      <c r="J126" s="1"/>
      <c r="K126" s="1"/>
      <c r="L126" s="1"/>
      <c r="M126" s="1"/>
      <c r="N126" s="1"/>
      <c r="O126" s="53"/>
      <c r="P126" s="1"/>
      <c r="Q126" s="1"/>
      <c r="R126" s="1"/>
      <c r="S126" s="1"/>
      <c r="T126" s="1"/>
      <c r="U126" s="1"/>
      <c r="V126" s="1"/>
      <c r="W126" s="1"/>
      <c r="X126" s="53"/>
      <c r="Y126" s="53"/>
      <c r="Z126" s="53"/>
      <c r="AA126" s="53"/>
      <c r="AB126" s="53"/>
      <c r="AC126" s="54"/>
      <c r="AD126" s="54"/>
      <c r="AE126" s="54"/>
      <c r="AF126" s="54"/>
      <c r="AG126" s="54"/>
      <c r="AH126" s="53"/>
      <c r="AI126" s="53"/>
      <c r="AJ126" s="53"/>
      <c r="AK126" s="53"/>
      <c r="AL126" s="53"/>
      <c r="AM126" s="53"/>
      <c r="AN126" s="53"/>
      <c r="AO126" s="53"/>
      <c r="AP126" s="1"/>
      <c r="AQ126" s="1"/>
      <c r="AR126" s="1"/>
      <c r="AS126" s="1"/>
      <c r="AT126" s="1"/>
      <c r="AU126" s="1"/>
      <c r="AV126" s="1"/>
      <c r="AW126" s="1"/>
    </row>
    <row r="127" spans="1:49" ht="15.75" customHeight="1">
      <c r="A127" s="1"/>
      <c r="B127" s="1"/>
      <c r="C127" s="1"/>
      <c r="D127" s="1"/>
      <c r="E127" s="7"/>
      <c r="F127" s="1"/>
      <c r="G127" s="1"/>
      <c r="H127" s="1"/>
      <c r="I127" s="1"/>
      <c r="J127" s="1"/>
      <c r="K127" s="1"/>
      <c r="L127" s="1"/>
      <c r="M127" s="1"/>
      <c r="N127" s="1"/>
      <c r="O127" s="53"/>
      <c r="P127" s="1"/>
      <c r="Q127" s="1"/>
      <c r="R127" s="1"/>
      <c r="S127" s="1"/>
      <c r="T127" s="1"/>
      <c r="U127" s="1"/>
      <c r="V127" s="1"/>
      <c r="W127" s="1"/>
      <c r="X127" s="53"/>
      <c r="Y127" s="53"/>
      <c r="Z127" s="53"/>
      <c r="AA127" s="53"/>
      <c r="AB127" s="53"/>
      <c r="AC127" s="54"/>
      <c r="AD127" s="54"/>
      <c r="AE127" s="54"/>
      <c r="AF127" s="54"/>
      <c r="AG127" s="54"/>
      <c r="AH127" s="53"/>
      <c r="AI127" s="53"/>
      <c r="AJ127" s="53"/>
      <c r="AK127" s="53"/>
      <c r="AL127" s="53"/>
      <c r="AM127" s="53"/>
      <c r="AN127" s="53"/>
      <c r="AO127" s="53"/>
      <c r="AP127" s="1"/>
      <c r="AQ127" s="1"/>
      <c r="AR127" s="1"/>
      <c r="AS127" s="1"/>
      <c r="AT127" s="1"/>
      <c r="AU127" s="1"/>
      <c r="AV127" s="1"/>
      <c r="AW127" s="1"/>
    </row>
    <row r="128" spans="1:49" ht="15.75" customHeight="1">
      <c r="A128" s="1"/>
      <c r="B128" s="1"/>
      <c r="C128" s="1"/>
      <c r="D128" s="1"/>
      <c r="E128" s="7"/>
      <c r="F128" s="1"/>
      <c r="G128" s="1"/>
      <c r="H128" s="1"/>
      <c r="I128" s="1"/>
      <c r="J128" s="1"/>
      <c r="K128" s="1"/>
      <c r="L128" s="1"/>
      <c r="M128" s="1"/>
      <c r="N128" s="1"/>
      <c r="O128" s="53"/>
      <c r="P128" s="1"/>
      <c r="Q128" s="1"/>
      <c r="R128" s="1"/>
      <c r="S128" s="1"/>
      <c r="T128" s="1"/>
      <c r="U128" s="1"/>
      <c r="V128" s="1"/>
      <c r="W128" s="1"/>
      <c r="X128" s="53"/>
      <c r="Y128" s="53"/>
      <c r="Z128" s="53"/>
      <c r="AA128" s="53"/>
      <c r="AB128" s="53"/>
      <c r="AC128" s="54"/>
      <c r="AD128" s="54"/>
      <c r="AE128" s="54"/>
      <c r="AF128" s="54"/>
      <c r="AG128" s="54"/>
      <c r="AH128" s="53"/>
      <c r="AI128" s="53"/>
      <c r="AJ128" s="53"/>
      <c r="AK128" s="53"/>
      <c r="AL128" s="53"/>
      <c r="AM128" s="53"/>
      <c r="AN128" s="53"/>
      <c r="AO128" s="53"/>
      <c r="AP128" s="1"/>
      <c r="AQ128" s="1"/>
      <c r="AR128" s="1"/>
      <c r="AS128" s="1"/>
      <c r="AT128" s="1"/>
      <c r="AU128" s="1"/>
      <c r="AV128" s="1"/>
      <c r="AW128" s="1"/>
    </row>
    <row r="129" spans="1:49" ht="15.75" customHeight="1">
      <c r="A129" s="1"/>
      <c r="B129" s="1"/>
      <c r="C129" s="1"/>
      <c r="D129" s="1"/>
      <c r="E129" s="7"/>
      <c r="F129" s="1"/>
      <c r="G129" s="1"/>
      <c r="H129" s="1"/>
      <c r="I129" s="1"/>
      <c r="J129" s="1"/>
      <c r="K129" s="1"/>
      <c r="L129" s="1"/>
      <c r="M129" s="1"/>
      <c r="N129" s="1"/>
      <c r="O129" s="53"/>
      <c r="P129" s="1"/>
      <c r="Q129" s="1"/>
      <c r="R129" s="1"/>
      <c r="S129" s="1"/>
      <c r="T129" s="1"/>
      <c r="U129" s="1"/>
      <c r="V129" s="1"/>
      <c r="W129" s="1"/>
      <c r="X129" s="53"/>
      <c r="Y129" s="53"/>
      <c r="Z129" s="53"/>
      <c r="AA129" s="53"/>
      <c r="AB129" s="53"/>
      <c r="AC129" s="54"/>
      <c r="AD129" s="54"/>
      <c r="AE129" s="54"/>
      <c r="AF129" s="54"/>
      <c r="AG129" s="54"/>
      <c r="AH129" s="53"/>
      <c r="AI129" s="53"/>
      <c r="AJ129" s="53"/>
      <c r="AK129" s="53"/>
      <c r="AL129" s="53"/>
      <c r="AM129" s="53"/>
      <c r="AN129" s="53"/>
      <c r="AO129" s="53"/>
      <c r="AP129" s="1"/>
      <c r="AQ129" s="1"/>
      <c r="AR129" s="1"/>
      <c r="AS129" s="1"/>
      <c r="AT129" s="1"/>
      <c r="AU129" s="1"/>
      <c r="AV129" s="1"/>
      <c r="AW129" s="1"/>
    </row>
    <row r="130" spans="1:49" ht="15.75" customHeight="1">
      <c r="A130" s="1"/>
      <c r="B130" s="1"/>
      <c r="C130" s="1"/>
      <c r="D130" s="1"/>
      <c r="E130" s="7"/>
      <c r="F130" s="1"/>
      <c r="G130" s="1"/>
      <c r="H130" s="1"/>
      <c r="I130" s="1"/>
      <c r="J130" s="1"/>
      <c r="K130" s="1"/>
      <c r="L130" s="1"/>
      <c r="M130" s="1"/>
      <c r="N130" s="1"/>
      <c r="O130" s="53"/>
      <c r="P130" s="1"/>
      <c r="Q130" s="1"/>
      <c r="R130" s="1"/>
      <c r="S130" s="1"/>
      <c r="T130" s="1"/>
      <c r="U130" s="1"/>
      <c r="V130" s="1"/>
      <c r="W130" s="1"/>
      <c r="X130" s="53"/>
      <c r="Y130" s="53"/>
      <c r="Z130" s="53"/>
      <c r="AA130" s="53"/>
      <c r="AB130" s="53"/>
      <c r="AC130" s="54"/>
      <c r="AD130" s="54"/>
      <c r="AE130" s="54"/>
      <c r="AF130" s="54"/>
      <c r="AG130" s="54"/>
      <c r="AH130" s="53"/>
      <c r="AI130" s="53"/>
      <c r="AJ130" s="53"/>
      <c r="AK130" s="53"/>
      <c r="AL130" s="53"/>
      <c r="AM130" s="53"/>
      <c r="AN130" s="53"/>
      <c r="AO130" s="53"/>
      <c r="AP130" s="1"/>
      <c r="AQ130" s="1"/>
      <c r="AR130" s="1"/>
      <c r="AS130" s="1"/>
      <c r="AT130" s="1"/>
      <c r="AU130" s="1"/>
      <c r="AV130" s="1"/>
      <c r="AW130" s="1"/>
    </row>
    <row r="131" spans="1:49" ht="15.75" customHeight="1">
      <c r="A131" s="1"/>
      <c r="B131" s="1"/>
      <c r="C131" s="1"/>
      <c r="D131" s="1"/>
      <c r="E131" s="7"/>
      <c r="F131" s="1"/>
      <c r="G131" s="1"/>
      <c r="H131" s="1"/>
      <c r="I131" s="1"/>
      <c r="J131" s="1"/>
      <c r="K131" s="1"/>
      <c r="L131" s="1"/>
      <c r="M131" s="1"/>
      <c r="N131" s="1"/>
      <c r="O131" s="53"/>
      <c r="P131" s="1"/>
      <c r="Q131" s="1"/>
      <c r="R131" s="1"/>
      <c r="S131" s="1"/>
      <c r="T131" s="1"/>
      <c r="U131" s="1"/>
      <c r="V131" s="1"/>
      <c r="W131" s="1"/>
      <c r="X131" s="53"/>
      <c r="Y131" s="53"/>
      <c r="Z131" s="53"/>
      <c r="AA131" s="53"/>
      <c r="AB131" s="53"/>
      <c r="AC131" s="54"/>
      <c r="AD131" s="54"/>
      <c r="AE131" s="54"/>
      <c r="AF131" s="54"/>
      <c r="AG131" s="54"/>
      <c r="AH131" s="53"/>
      <c r="AI131" s="53"/>
      <c r="AJ131" s="53"/>
      <c r="AK131" s="53"/>
      <c r="AL131" s="53"/>
      <c r="AM131" s="53"/>
      <c r="AN131" s="53"/>
      <c r="AO131" s="53"/>
      <c r="AP131" s="1"/>
      <c r="AQ131" s="1"/>
      <c r="AR131" s="1"/>
      <c r="AS131" s="1"/>
      <c r="AT131" s="1"/>
      <c r="AU131" s="1"/>
      <c r="AV131" s="1"/>
      <c r="AW131" s="1"/>
    </row>
    <row r="132" spans="1:49" ht="15.75" customHeight="1">
      <c r="A132" s="1"/>
      <c r="B132" s="1"/>
      <c r="C132" s="1"/>
      <c r="D132" s="1"/>
      <c r="E132" s="7"/>
      <c r="F132" s="1"/>
      <c r="G132" s="1"/>
      <c r="H132" s="1"/>
      <c r="I132" s="1"/>
      <c r="J132" s="1"/>
      <c r="K132" s="1"/>
      <c r="L132" s="1"/>
      <c r="M132" s="1"/>
      <c r="N132" s="1"/>
      <c r="O132" s="53"/>
      <c r="P132" s="1"/>
      <c r="Q132" s="1"/>
      <c r="R132" s="1"/>
      <c r="S132" s="1"/>
      <c r="T132" s="1"/>
      <c r="U132" s="1"/>
      <c r="V132" s="1"/>
      <c r="W132" s="1"/>
      <c r="X132" s="53"/>
      <c r="Y132" s="53"/>
      <c r="Z132" s="53"/>
      <c r="AA132" s="53"/>
      <c r="AB132" s="53"/>
      <c r="AC132" s="54"/>
      <c r="AD132" s="54"/>
      <c r="AE132" s="54"/>
      <c r="AF132" s="54"/>
      <c r="AG132" s="54"/>
      <c r="AH132" s="53"/>
      <c r="AI132" s="53"/>
      <c r="AJ132" s="53"/>
      <c r="AK132" s="53"/>
      <c r="AL132" s="53"/>
      <c r="AM132" s="53"/>
      <c r="AN132" s="53"/>
      <c r="AO132" s="53"/>
      <c r="AP132" s="1"/>
      <c r="AQ132" s="1"/>
      <c r="AR132" s="1"/>
      <c r="AS132" s="1"/>
      <c r="AT132" s="1"/>
      <c r="AU132" s="1"/>
      <c r="AV132" s="1"/>
      <c r="AW132" s="1"/>
    </row>
    <row r="133" spans="1:49" ht="15.75" customHeight="1">
      <c r="A133" s="1"/>
      <c r="B133" s="1"/>
      <c r="C133" s="1"/>
      <c r="D133" s="1"/>
      <c r="E133" s="7"/>
      <c r="F133" s="1"/>
      <c r="G133" s="1"/>
      <c r="H133" s="1"/>
      <c r="I133" s="1"/>
      <c r="J133" s="1"/>
      <c r="K133" s="1"/>
      <c r="L133" s="1"/>
      <c r="M133" s="1"/>
      <c r="N133" s="1"/>
      <c r="O133" s="53"/>
      <c r="P133" s="1"/>
      <c r="Q133" s="1"/>
      <c r="R133" s="1"/>
      <c r="S133" s="1"/>
      <c r="T133" s="1"/>
      <c r="U133" s="1"/>
      <c r="V133" s="1"/>
      <c r="W133" s="1"/>
      <c r="X133" s="53"/>
      <c r="Y133" s="53"/>
      <c r="Z133" s="53"/>
      <c r="AA133" s="53"/>
      <c r="AB133" s="53"/>
      <c r="AC133" s="54"/>
      <c r="AD133" s="54"/>
      <c r="AE133" s="54"/>
      <c r="AF133" s="54"/>
      <c r="AG133" s="54"/>
      <c r="AH133" s="53"/>
      <c r="AI133" s="53"/>
      <c r="AJ133" s="53"/>
      <c r="AK133" s="53"/>
      <c r="AL133" s="53"/>
      <c r="AM133" s="53"/>
      <c r="AN133" s="53"/>
      <c r="AO133" s="53"/>
      <c r="AP133" s="1"/>
      <c r="AQ133" s="1"/>
      <c r="AR133" s="1"/>
      <c r="AS133" s="1"/>
      <c r="AT133" s="1"/>
      <c r="AU133" s="1"/>
      <c r="AV133" s="1"/>
      <c r="AW133" s="1"/>
    </row>
    <row r="134" spans="1:49" ht="15.75" customHeight="1">
      <c r="A134" s="1"/>
      <c r="B134" s="1"/>
      <c r="C134" s="1"/>
      <c r="D134" s="1"/>
      <c r="E134" s="7"/>
      <c r="F134" s="1"/>
      <c r="G134" s="1"/>
      <c r="H134" s="1"/>
      <c r="I134" s="1"/>
      <c r="J134" s="1"/>
      <c r="K134" s="1"/>
      <c r="L134" s="1"/>
      <c r="M134" s="1"/>
      <c r="N134" s="1"/>
      <c r="O134" s="53"/>
      <c r="P134" s="1"/>
      <c r="Q134" s="1"/>
      <c r="R134" s="1"/>
      <c r="S134" s="1"/>
      <c r="T134" s="1"/>
      <c r="U134" s="1"/>
      <c r="V134" s="1"/>
      <c r="W134" s="1"/>
      <c r="X134" s="53"/>
      <c r="Y134" s="53"/>
      <c r="Z134" s="53"/>
      <c r="AA134" s="53"/>
      <c r="AB134" s="53"/>
      <c r="AC134" s="54"/>
      <c r="AD134" s="54"/>
      <c r="AE134" s="54"/>
      <c r="AF134" s="54"/>
      <c r="AG134" s="54"/>
      <c r="AH134" s="53"/>
      <c r="AI134" s="53"/>
      <c r="AJ134" s="53"/>
      <c r="AK134" s="53"/>
      <c r="AL134" s="53"/>
      <c r="AM134" s="53"/>
      <c r="AN134" s="53"/>
      <c r="AO134" s="53"/>
      <c r="AP134" s="1"/>
      <c r="AQ134" s="1"/>
      <c r="AR134" s="1"/>
      <c r="AS134" s="1"/>
      <c r="AT134" s="1"/>
      <c r="AU134" s="1"/>
      <c r="AV134" s="1"/>
      <c r="AW134" s="1"/>
    </row>
    <row r="135" spans="1:49" ht="15.75" customHeight="1">
      <c r="A135" s="1"/>
      <c r="B135" s="1"/>
      <c r="C135" s="1"/>
      <c r="D135" s="1"/>
      <c r="E135" s="7"/>
      <c r="F135" s="1"/>
      <c r="G135" s="1"/>
      <c r="H135" s="1"/>
      <c r="I135" s="1"/>
      <c r="J135" s="1"/>
      <c r="K135" s="1"/>
      <c r="L135" s="1"/>
      <c r="M135" s="1"/>
      <c r="N135" s="1"/>
      <c r="O135" s="53"/>
      <c r="P135" s="1"/>
      <c r="Q135" s="1"/>
      <c r="R135" s="1"/>
      <c r="S135" s="1"/>
      <c r="T135" s="1"/>
      <c r="U135" s="1"/>
      <c r="V135" s="1"/>
      <c r="W135" s="1"/>
      <c r="X135" s="53"/>
      <c r="Y135" s="53"/>
      <c r="Z135" s="53"/>
      <c r="AA135" s="53"/>
      <c r="AB135" s="53"/>
      <c r="AC135" s="54"/>
      <c r="AD135" s="54"/>
      <c r="AE135" s="54"/>
      <c r="AF135" s="54"/>
      <c r="AG135" s="54"/>
      <c r="AH135" s="53"/>
      <c r="AI135" s="53"/>
      <c r="AJ135" s="53"/>
      <c r="AK135" s="53"/>
      <c r="AL135" s="53"/>
      <c r="AM135" s="53"/>
      <c r="AN135" s="53"/>
      <c r="AO135" s="53"/>
      <c r="AP135" s="1"/>
      <c r="AQ135" s="1"/>
      <c r="AR135" s="1"/>
      <c r="AS135" s="1"/>
      <c r="AT135" s="1"/>
      <c r="AU135" s="1"/>
      <c r="AV135" s="1"/>
      <c r="AW135" s="1"/>
    </row>
    <row r="136" spans="1:49" ht="15.75" customHeight="1">
      <c r="A136" s="1"/>
      <c r="B136" s="1"/>
      <c r="C136" s="1"/>
      <c r="D136" s="1"/>
      <c r="E136" s="7"/>
      <c r="F136" s="1"/>
      <c r="G136" s="1"/>
      <c r="H136" s="1"/>
      <c r="I136" s="1"/>
      <c r="J136" s="1"/>
      <c r="K136" s="1"/>
      <c r="L136" s="1"/>
      <c r="M136" s="1"/>
      <c r="N136" s="1"/>
      <c r="O136" s="53"/>
      <c r="P136" s="1"/>
      <c r="Q136" s="1"/>
      <c r="R136" s="1"/>
      <c r="S136" s="1"/>
      <c r="T136" s="1"/>
      <c r="U136" s="1"/>
      <c r="V136" s="1"/>
      <c r="W136" s="1"/>
      <c r="X136" s="53"/>
      <c r="Y136" s="53"/>
      <c r="Z136" s="53"/>
      <c r="AA136" s="53"/>
      <c r="AB136" s="53"/>
      <c r="AC136" s="54"/>
      <c r="AD136" s="54"/>
      <c r="AE136" s="54"/>
      <c r="AF136" s="54"/>
      <c r="AG136" s="54"/>
      <c r="AH136" s="53"/>
      <c r="AI136" s="53"/>
      <c r="AJ136" s="53"/>
      <c r="AK136" s="53"/>
      <c r="AL136" s="53"/>
      <c r="AM136" s="53"/>
      <c r="AN136" s="53"/>
      <c r="AO136" s="53"/>
      <c r="AP136" s="1"/>
      <c r="AQ136" s="1"/>
      <c r="AR136" s="1"/>
      <c r="AS136" s="1"/>
      <c r="AT136" s="1"/>
      <c r="AU136" s="1"/>
      <c r="AV136" s="1"/>
      <c r="AW136" s="1"/>
    </row>
    <row r="137" spans="1:49" ht="15.75" customHeight="1">
      <c r="A137" s="1"/>
      <c r="B137" s="1"/>
      <c r="C137" s="1"/>
      <c r="D137" s="1"/>
      <c r="E137" s="7"/>
      <c r="F137" s="1"/>
      <c r="G137" s="1"/>
      <c r="H137" s="1"/>
      <c r="I137" s="1"/>
      <c r="J137" s="1"/>
      <c r="K137" s="1"/>
      <c r="L137" s="1"/>
      <c r="M137" s="1"/>
      <c r="N137" s="1"/>
      <c r="O137" s="53"/>
      <c r="P137" s="1"/>
      <c r="Q137" s="1"/>
      <c r="R137" s="1"/>
      <c r="S137" s="1"/>
      <c r="T137" s="1"/>
      <c r="U137" s="1"/>
      <c r="V137" s="1"/>
      <c r="W137" s="1"/>
      <c r="X137" s="53"/>
      <c r="Y137" s="53"/>
      <c r="Z137" s="53"/>
      <c r="AA137" s="53"/>
      <c r="AB137" s="53"/>
      <c r="AC137" s="54"/>
      <c r="AD137" s="54"/>
      <c r="AE137" s="54"/>
      <c r="AF137" s="54"/>
      <c r="AG137" s="54"/>
      <c r="AH137" s="53"/>
      <c r="AI137" s="53"/>
      <c r="AJ137" s="53"/>
      <c r="AK137" s="53"/>
      <c r="AL137" s="53"/>
      <c r="AM137" s="53"/>
      <c r="AN137" s="53"/>
      <c r="AO137" s="53"/>
      <c r="AP137" s="1"/>
      <c r="AQ137" s="1"/>
      <c r="AR137" s="1"/>
      <c r="AS137" s="1"/>
      <c r="AT137" s="1"/>
      <c r="AU137" s="1"/>
      <c r="AV137" s="1"/>
      <c r="AW137" s="1"/>
    </row>
    <row r="138" spans="1:49" ht="15.75" customHeight="1">
      <c r="A138" s="1"/>
      <c r="B138" s="1"/>
      <c r="C138" s="1"/>
      <c r="D138" s="1"/>
      <c r="E138" s="7"/>
      <c r="F138" s="1"/>
      <c r="G138" s="1"/>
      <c r="H138" s="1"/>
      <c r="I138" s="1"/>
      <c r="J138" s="1"/>
      <c r="K138" s="1"/>
      <c r="L138" s="1"/>
      <c r="M138" s="1"/>
      <c r="N138" s="1"/>
      <c r="O138" s="53"/>
      <c r="P138" s="1"/>
      <c r="Q138" s="1"/>
      <c r="R138" s="1"/>
      <c r="S138" s="1"/>
      <c r="T138" s="1"/>
      <c r="U138" s="1"/>
      <c r="V138" s="1"/>
      <c r="W138" s="1"/>
      <c r="X138" s="53"/>
      <c r="Y138" s="53"/>
      <c r="Z138" s="53"/>
      <c r="AA138" s="53"/>
      <c r="AB138" s="53"/>
      <c r="AC138" s="54"/>
      <c r="AD138" s="54"/>
      <c r="AE138" s="54"/>
      <c r="AF138" s="54"/>
      <c r="AG138" s="54"/>
      <c r="AH138" s="53"/>
      <c r="AI138" s="53"/>
      <c r="AJ138" s="53"/>
      <c r="AK138" s="53"/>
      <c r="AL138" s="53"/>
      <c r="AM138" s="53"/>
      <c r="AN138" s="53"/>
      <c r="AO138" s="53"/>
      <c r="AP138" s="1"/>
      <c r="AQ138" s="1"/>
      <c r="AR138" s="1"/>
      <c r="AS138" s="1"/>
      <c r="AT138" s="1"/>
      <c r="AU138" s="1"/>
      <c r="AV138" s="1"/>
      <c r="AW138" s="1"/>
    </row>
    <row r="139" spans="1:49" ht="15.75" customHeight="1">
      <c r="A139" s="1"/>
      <c r="B139" s="1"/>
      <c r="C139" s="1"/>
      <c r="D139" s="1"/>
      <c r="E139" s="7"/>
      <c r="F139" s="1"/>
      <c r="G139" s="1"/>
      <c r="H139" s="1"/>
      <c r="I139" s="1"/>
      <c r="J139" s="1"/>
      <c r="K139" s="1"/>
      <c r="L139" s="1"/>
      <c r="M139" s="1"/>
      <c r="N139" s="1"/>
      <c r="O139" s="53"/>
      <c r="P139" s="1"/>
      <c r="Q139" s="1"/>
      <c r="R139" s="1"/>
      <c r="S139" s="1"/>
      <c r="T139" s="1"/>
      <c r="U139" s="1"/>
      <c r="V139" s="1"/>
      <c r="W139" s="1"/>
      <c r="X139" s="53"/>
      <c r="Y139" s="53"/>
      <c r="Z139" s="53"/>
      <c r="AA139" s="53"/>
      <c r="AB139" s="53"/>
      <c r="AC139" s="54"/>
      <c r="AD139" s="54"/>
      <c r="AE139" s="54"/>
      <c r="AF139" s="54"/>
      <c r="AG139" s="54"/>
      <c r="AH139" s="53"/>
      <c r="AI139" s="53"/>
      <c r="AJ139" s="53"/>
      <c r="AK139" s="53"/>
      <c r="AL139" s="53"/>
      <c r="AM139" s="53"/>
      <c r="AN139" s="53"/>
      <c r="AO139" s="53"/>
      <c r="AP139" s="1"/>
      <c r="AQ139" s="1"/>
      <c r="AR139" s="1"/>
      <c r="AS139" s="1"/>
      <c r="AT139" s="1"/>
      <c r="AU139" s="1"/>
      <c r="AV139" s="1"/>
      <c r="AW139" s="1"/>
    </row>
    <row r="140" spans="1:49" ht="15.75" customHeight="1">
      <c r="A140" s="1"/>
      <c r="B140" s="1"/>
      <c r="C140" s="1"/>
      <c r="D140" s="1"/>
      <c r="E140" s="7"/>
      <c r="F140" s="1"/>
      <c r="G140" s="1"/>
      <c r="H140" s="1"/>
      <c r="I140" s="1"/>
      <c r="J140" s="1"/>
      <c r="K140" s="1"/>
      <c r="L140" s="1"/>
      <c r="M140" s="1"/>
      <c r="N140" s="1"/>
      <c r="O140" s="53"/>
      <c r="P140" s="1"/>
      <c r="Q140" s="1"/>
      <c r="R140" s="1"/>
      <c r="S140" s="1"/>
      <c r="T140" s="1"/>
      <c r="U140" s="1"/>
      <c r="V140" s="1"/>
      <c r="W140" s="1"/>
      <c r="X140" s="53"/>
      <c r="Y140" s="53"/>
      <c r="Z140" s="53"/>
      <c r="AA140" s="53"/>
      <c r="AB140" s="53"/>
      <c r="AC140" s="54"/>
      <c r="AD140" s="54"/>
      <c r="AE140" s="54"/>
      <c r="AF140" s="54"/>
      <c r="AG140" s="54"/>
      <c r="AH140" s="53"/>
      <c r="AI140" s="53"/>
      <c r="AJ140" s="53"/>
      <c r="AK140" s="53"/>
      <c r="AL140" s="53"/>
      <c r="AM140" s="53"/>
      <c r="AN140" s="53"/>
      <c r="AO140" s="53"/>
      <c r="AP140" s="1"/>
      <c r="AQ140" s="1"/>
      <c r="AR140" s="1"/>
      <c r="AS140" s="1"/>
      <c r="AT140" s="1"/>
      <c r="AU140" s="1"/>
      <c r="AV140" s="1"/>
      <c r="AW140" s="1"/>
    </row>
    <row r="141" spans="1:49" ht="15.75" customHeight="1">
      <c r="A141" s="1"/>
      <c r="B141" s="1"/>
      <c r="C141" s="1"/>
      <c r="D141" s="1"/>
      <c r="E141" s="7"/>
      <c r="F141" s="1"/>
      <c r="G141" s="1"/>
      <c r="H141" s="1"/>
      <c r="I141" s="1"/>
      <c r="J141" s="1"/>
      <c r="K141" s="1"/>
      <c r="L141" s="1"/>
      <c r="M141" s="1"/>
      <c r="N141" s="1"/>
      <c r="O141" s="53"/>
      <c r="P141" s="1"/>
      <c r="Q141" s="1"/>
      <c r="R141" s="1"/>
      <c r="S141" s="1"/>
      <c r="T141" s="1"/>
      <c r="U141" s="1"/>
      <c r="V141" s="1"/>
      <c r="W141" s="1"/>
      <c r="X141" s="53"/>
      <c r="Y141" s="53"/>
      <c r="Z141" s="53"/>
      <c r="AA141" s="53"/>
      <c r="AB141" s="53"/>
      <c r="AC141" s="54"/>
      <c r="AD141" s="54"/>
      <c r="AE141" s="54"/>
      <c r="AF141" s="54"/>
      <c r="AG141" s="54"/>
      <c r="AH141" s="53"/>
      <c r="AI141" s="53"/>
      <c r="AJ141" s="53"/>
      <c r="AK141" s="53"/>
      <c r="AL141" s="53"/>
      <c r="AM141" s="53"/>
      <c r="AN141" s="53"/>
      <c r="AO141" s="53"/>
      <c r="AP141" s="1"/>
      <c r="AQ141" s="1"/>
      <c r="AR141" s="1"/>
      <c r="AS141" s="1"/>
      <c r="AT141" s="1"/>
      <c r="AU141" s="1"/>
      <c r="AV141" s="1"/>
      <c r="AW141" s="1"/>
    </row>
    <row r="142" spans="1:49" ht="15.75" customHeight="1">
      <c r="A142" s="1"/>
      <c r="B142" s="1"/>
      <c r="C142" s="1"/>
      <c r="D142" s="1"/>
      <c r="E142" s="7"/>
      <c r="F142" s="1"/>
      <c r="G142" s="1"/>
      <c r="H142" s="1"/>
      <c r="I142" s="1"/>
      <c r="J142" s="1"/>
      <c r="K142" s="1"/>
      <c r="L142" s="1"/>
      <c r="M142" s="1"/>
      <c r="N142" s="1"/>
      <c r="O142" s="53"/>
      <c r="P142" s="1"/>
      <c r="Q142" s="1"/>
      <c r="R142" s="1"/>
      <c r="S142" s="1"/>
      <c r="T142" s="1"/>
      <c r="U142" s="1"/>
      <c r="V142" s="1"/>
      <c r="W142" s="1"/>
      <c r="X142" s="53"/>
      <c r="Y142" s="53"/>
      <c r="Z142" s="53"/>
      <c r="AA142" s="53"/>
      <c r="AB142" s="53"/>
      <c r="AC142" s="54"/>
      <c r="AD142" s="54"/>
      <c r="AE142" s="54"/>
      <c r="AF142" s="54"/>
      <c r="AG142" s="54"/>
      <c r="AH142" s="53"/>
      <c r="AI142" s="53"/>
      <c r="AJ142" s="53"/>
      <c r="AK142" s="53"/>
      <c r="AL142" s="53"/>
      <c r="AM142" s="53"/>
      <c r="AN142" s="53"/>
      <c r="AO142" s="53"/>
      <c r="AP142" s="1"/>
      <c r="AQ142" s="1"/>
      <c r="AR142" s="1"/>
      <c r="AS142" s="1"/>
      <c r="AT142" s="1"/>
      <c r="AU142" s="1"/>
      <c r="AV142" s="1"/>
      <c r="AW142" s="1"/>
    </row>
    <row r="143" spans="1:49" ht="15.75" customHeight="1">
      <c r="A143" s="1"/>
      <c r="B143" s="1"/>
      <c r="C143" s="1"/>
      <c r="D143" s="1"/>
      <c r="E143" s="7"/>
      <c r="F143" s="1"/>
      <c r="G143" s="1"/>
      <c r="H143" s="1"/>
      <c r="I143" s="1"/>
      <c r="J143" s="1"/>
      <c r="K143" s="1"/>
      <c r="L143" s="1"/>
      <c r="M143" s="1"/>
      <c r="N143" s="1"/>
      <c r="O143" s="53"/>
      <c r="P143" s="1"/>
      <c r="Q143" s="1"/>
      <c r="R143" s="1"/>
      <c r="S143" s="1"/>
      <c r="T143" s="1"/>
      <c r="U143" s="1"/>
      <c r="V143" s="1"/>
      <c r="W143" s="1"/>
      <c r="X143" s="53"/>
      <c r="Y143" s="53"/>
      <c r="Z143" s="53"/>
      <c r="AA143" s="53"/>
      <c r="AB143" s="53"/>
      <c r="AC143" s="54"/>
      <c r="AD143" s="54"/>
      <c r="AE143" s="54"/>
      <c r="AF143" s="54"/>
      <c r="AG143" s="54"/>
      <c r="AH143" s="53"/>
      <c r="AI143" s="53"/>
      <c r="AJ143" s="53"/>
      <c r="AK143" s="53"/>
      <c r="AL143" s="53"/>
      <c r="AM143" s="53"/>
      <c r="AN143" s="53"/>
      <c r="AO143" s="53"/>
      <c r="AP143" s="1"/>
      <c r="AQ143" s="1"/>
      <c r="AR143" s="1"/>
      <c r="AS143" s="1"/>
      <c r="AT143" s="1"/>
      <c r="AU143" s="1"/>
      <c r="AV143" s="1"/>
      <c r="AW143" s="1"/>
    </row>
    <row r="144" spans="1:49" ht="15.75" customHeight="1">
      <c r="A144" s="1"/>
      <c r="B144" s="1"/>
      <c r="C144" s="1"/>
      <c r="D144" s="1"/>
      <c r="E144" s="7"/>
      <c r="F144" s="1"/>
      <c r="G144" s="1"/>
      <c r="H144" s="1"/>
      <c r="I144" s="1"/>
      <c r="J144" s="1"/>
      <c r="K144" s="1"/>
      <c r="L144" s="1"/>
      <c r="M144" s="1"/>
      <c r="N144" s="1"/>
      <c r="O144" s="53"/>
      <c r="P144" s="1"/>
      <c r="Q144" s="1"/>
      <c r="R144" s="1"/>
      <c r="S144" s="1"/>
      <c r="T144" s="1"/>
      <c r="U144" s="1"/>
      <c r="V144" s="1"/>
      <c r="W144" s="1"/>
      <c r="X144" s="53"/>
      <c r="Y144" s="53"/>
      <c r="Z144" s="53"/>
      <c r="AA144" s="53"/>
      <c r="AB144" s="53"/>
      <c r="AC144" s="54"/>
      <c r="AD144" s="54"/>
      <c r="AE144" s="54"/>
      <c r="AF144" s="54"/>
      <c r="AG144" s="54"/>
      <c r="AH144" s="53"/>
      <c r="AI144" s="53"/>
      <c r="AJ144" s="53"/>
      <c r="AK144" s="53"/>
      <c r="AL144" s="53"/>
      <c r="AM144" s="53"/>
      <c r="AN144" s="53"/>
      <c r="AO144" s="53"/>
      <c r="AP144" s="1"/>
      <c r="AQ144" s="1"/>
      <c r="AR144" s="1"/>
      <c r="AS144" s="1"/>
      <c r="AT144" s="1"/>
      <c r="AU144" s="1"/>
      <c r="AV144" s="1"/>
      <c r="AW144" s="1"/>
    </row>
    <row r="145" spans="1:49" ht="15.75" customHeight="1">
      <c r="A145" s="1"/>
      <c r="B145" s="1"/>
      <c r="C145" s="1"/>
      <c r="D145" s="1"/>
      <c r="E145" s="7"/>
      <c r="F145" s="1"/>
      <c r="G145" s="1"/>
      <c r="H145" s="1"/>
      <c r="I145" s="1"/>
      <c r="J145" s="1"/>
      <c r="K145" s="1"/>
      <c r="L145" s="1"/>
      <c r="M145" s="1"/>
      <c r="N145" s="1"/>
      <c r="O145" s="53"/>
      <c r="P145" s="1"/>
      <c r="Q145" s="1"/>
      <c r="R145" s="1"/>
      <c r="S145" s="1"/>
      <c r="T145" s="1"/>
      <c r="U145" s="1"/>
      <c r="V145" s="1"/>
      <c r="W145" s="1"/>
      <c r="X145" s="53"/>
      <c r="Y145" s="53"/>
      <c r="Z145" s="53"/>
      <c r="AA145" s="53"/>
      <c r="AB145" s="53"/>
      <c r="AC145" s="54"/>
      <c r="AD145" s="54"/>
      <c r="AE145" s="54"/>
      <c r="AF145" s="54"/>
      <c r="AG145" s="54"/>
      <c r="AH145" s="53"/>
      <c r="AI145" s="53"/>
      <c r="AJ145" s="53"/>
      <c r="AK145" s="53"/>
      <c r="AL145" s="53"/>
      <c r="AM145" s="53"/>
      <c r="AN145" s="53"/>
      <c r="AO145" s="53"/>
      <c r="AP145" s="1"/>
      <c r="AQ145" s="1"/>
      <c r="AR145" s="1"/>
      <c r="AS145" s="1"/>
      <c r="AT145" s="1"/>
      <c r="AU145" s="1"/>
      <c r="AV145" s="1"/>
      <c r="AW145" s="1"/>
    </row>
    <row r="146" spans="1:49" ht="15.75" customHeight="1">
      <c r="A146" s="1"/>
      <c r="B146" s="1"/>
      <c r="C146" s="1"/>
      <c r="D146" s="1"/>
      <c r="E146" s="7"/>
      <c r="F146" s="1"/>
      <c r="G146" s="1"/>
      <c r="H146" s="1"/>
      <c r="I146" s="1"/>
      <c r="J146" s="1"/>
      <c r="K146" s="1"/>
      <c r="L146" s="1"/>
      <c r="M146" s="1"/>
      <c r="N146" s="1"/>
      <c r="O146" s="53"/>
      <c r="P146" s="1"/>
      <c r="Q146" s="1"/>
      <c r="R146" s="1"/>
      <c r="S146" s="1"/>
      <c r="T146" s="1"/>
      <c r="U146" s="1"/>
      <c r="V146" s="1"/>
      <c r="W146" s="1"/>
      <c r="X146" s="53"/>
      <c r="Y146" s="53"/>
      <c r="Z146" s="53"/>
      <c r="AA146" s="53"/>
      <c r="AB146" s="53"/>
      <c r="AC146" s="54"/>
      <c r="AD146" s="54"/>
      <c r="AE146" s="54"/>
      <c r="AF146" s="54"/>
      <c r="AG146" s="54"/>
      <c r="AH146" s="53"/>
      <c r="AI146" s="53"/>
      <c r="AJ146" s="53"/>
      <c r="AK146" s="53"/>
      <c r="AL146" s="53"/>
      <c r="AM146" s="53"/>
      <c r="AN146" s="53"/>
      <c r="AO146" s="53"/>
      <c r="AP146" s="1"/>
      <c r="AQ146" s="1"/>
      <c r="AR146" s="1"/>
      <c r="AS146" s="1"/>
      <c r="AT146" s="1"/>
      <c r="AU146" s="1"/>
      <c r="AV146" s="1"/>
      <c r="AW146" s="1"/>
    </row>
    <row r="147" spans="1:49" ht="15.75" customHeight="1">
      <c r="A147" s="1"/>
      <c r="B147" s="1"/>
      <c r="C147" s="1"/>
      <c r="D147" s="1"/>
      <c r="E147" s="7"/>
      <c r="F147" s="1"/>
      <c r="G147" s="1"/>
      <c r="H147" s="1"/>
      <c r="I147" s="1"/>
      <c r="J147" s="1"/>
      <c r="K147" s="1"/>
      <c r="L147" s="1"/>
      <c r="M147" s="1"/>
      <c r="N147" s="1"/>
      <c r="O147" s="53"/>
      <c r="P147" s="1"/>
      <c r="Q147" s="1"/>
      <c r="R147" s="1"/>
      <c r="S147" s="1"/>
      <c r="T147" s="1"/>
      <c r="U147" s="1"/>
      <c r="V147" s="1"/>
      <c r="W147" s="1"/>
      <c r="X147" s="53"/>
      <c r="Y147" s="53"/>
      <c r="Z147" s="53"/>
      <c r="AA147" s="53"/>
      <c r="AB147" s="53"/>
      <c r="AC147" s="54"/>
      <c r="AD147" s="54"/>
      <c r="AE147" s="54"/>
      <c r="AF147" s="54"/>
      <c r="AG147" s="54"/>
      <c r="AH147" s="53"/>
      <c r="AI147" s="53"/>
      <c r="AJ147" s="53"/>
      <c r="AK147" s="53"/>
      <c r="AL147" s="53"/>
      <c r="AM147" s="53"/>
      <c r="AN147" s="53"/>
      <c r="AO147" s="53"/>
      <c r="AP147" s="1"/>
      <c r="AQ147" s="1"/>
      <c r="AR147" s="1"/>
      <c r="AS147" s="1"/>
      <c r="AT147" s="1"/>
      <c r="AU147" s="1"/>
      <c r="AV147" s="1"/>
      <c r="AW147" s="1"/>
    </row>
    <row r="148" spans="1:49" ht="15.75" customHeight="1">
      <c r="A148" s="1"/>
      <c r="B148" s="1"/>
      <c r="C148" s="1"/>
      <c r="D148" s="1"/>
      <c r="E148" s="7"/>
      <c r="F148" s="1"/>
      <c r="G148" s="1"/>
      <c r="H148" s="1"/>
      <c r="I148" s="1"/>
      <c r="J148" s="1"/>
      <c r="K148" s="1"/>
      <c r="L148" s="1"/>
      <c r="M148" s="1"/>
      <c r="N148" s="1"/>
      <c r="O148" s="53"/>
      <c r="P148" s="1"/>
      <c r="Q148" s="1"/>
      <c r="R148" s="1"/>
      <c r="S148" s="1"/>
      <c r="T148" s="1"/>
      <c r="U148" s="1"/>
      <c r="V148" s="1"/>
      <c r="W148" s="1"/>
      <c r="X148" s="53"/>
      <c r="Y148" s="53"/>
      <c r="Z148" s="53"/>
      <c r="AA148" s="53"/>
      <c r="AB148" s="53"/>
      <c r="AC148" s="54"/>
      <c r="AD148" s="54"/>
      <c r="AE148" s="54"/>
      <c r="AF148" s="54"/>
      <c r="AG148" s="54"/>
      <c r="AH148" s="53"/>
      <c r="AI148" s="53"/>
      <c r="AJ148" s="53"/>
      <c r="AK148" s="53"/>
      <c r="AL148" s="53"/>
      <c r="AM148" s="53"/>
      <c r="AN148" s="53"/>
      <c r="AO148" s="53"/>
      <c r="AP148" s="1"/>
      <c r="AQ148" s="1"/>
      <c r="AR148" s="1"/>
      <c r="AS148" s="1"/>
      <c r="AT148" s="1"/>
      <c r="AU148" s="1"/>
      <c r="AV148" s="1"/>
      <c r="AW148" s="1"/>
    </row>
    <row r="149" spans="1:49" ht="15.75" customHeight="1">
      <c r="A149" s="1"/>
      <c r="B149" s="1"/>
      <c r="C149" s="1"/>
      <c r="D149" s="1"/>
      <c r="E149" s="7"/>
      <c r="F149" s="1"/>
      <c r="G149" s="1"/>
      <c r="H149" s="1"/>
      <c r="I149" s="1"/>
      <c r="J149" s="1"/>
      <c r="K149" s="1"/>
      <c r="L149" s="1"/>
      <c r="M149" s="1"/>
      <c r="N149" s="1"/>
      <c r="O149" s="53"/>
      <c r="P149" s="1"/>
      <c r="Q149" s="1"/>
      <c r="R149" s="1"/>
      <c r="S149" s="1"/>
      <c r="T149" s="1"/>
      <c r="U149" s="1"/>
      <c r="V149" s="1"/>
      <c r="W149" s="1"/>
      <c r="X149" s="53"/>
      <c r="Y149" s="53"/>
      <c r="Z149" s="53"/>
      <c r="AA149" s="53"/>
      <c r="AB149" s="53"/>
      <c r="AC149" s="54"/>
      <c r="AD149" s="54"/>
      <c r="AE149" s="54"/>
      <c r="AF149" s="54"/>
      <c r="AG149" s="54"/>
      <c r="AH149" s="53"/>
      <c r="AI149" s="53"/>
      <c r="AJ149" s="53"/>
      <c r="AK149" s="53"/>
      <c r="AL149" s="53"/>
      <c r="AM149" s="53"/>
      <c r="AN149" s="53"/>
      <c r="AO149" s="53"/>
      <c r="AP149" s="1"/>
      <c r="AQ149" s="1"/>
      <c r="AR149" s="1"/>
      <c r="AS149" s="1"/>
      <c r="AT149" s="1"/>
      <c r="AU149" s="1"/>
      <c r="AV149" s="1"/>
      <c r="AW149" s="1"/>
    </row>
    <row r="150" spans="1:49" ht="15.75" customHeight="1">
      <c r="A150" s="1"/>
      <c r="B150" s="1"/>
      <c r="C150" s="1"/>
      <c r="D150" s="1"/>
      <c r="E150" s="7"/>
      <c r="F150" s="1"/>
      <c r="G150" s="1"/>
      <c r="H150" s="1"/>
      <c r="I150" s="1"/>
      <c r="J150" s="1"/>
      <c r="K150" s="1"/>
      <c r="L150" s="1"/>
      <c r="M150" s="1"/>
      <c r="N150" s="1"/>
      <c r="O150" s="53"/>
      <c r="P150" s="1"/>
      <c r="Q150" s="1"/>
      <c r="R150" s="1"/>
      <c r="S150" s="1"/>
      <c r="T150" s="1"/>
      <c r="U150" s="1"/>
      <c r="V150" s="1"/>
      <c r="W150" s="1"/>
      <c r="X150" s="53"/>
      <c r="Y150" s="53"/>
      <c r="Z150" s="53"/>
      <c r="AA150" s="53"/>
      <c r="AB150" s="53"/>
      <c r="AC150" s="54"/>
      <c r="AD150" s="54"/>
      <c r="AE150" s="54"/>
      <c r="AF150" s="54"/>
      <c r="AG150" s="54"/>
      <c r="AH150" s="53"/>
      <c r="AI150" s="53"/>
      <c r="AJ150" s="53"/>
      <c r="AK150" s="53"/>
      <c r="AL150" s="53"/>
      <c r="AM150" s="53"/>
      <c r="AN150" s="53"/>
      <c r="AO150" s="53"/>
      <c r="AP150" s="1"/>
      <c r="AQ150" s="1"/>
      <c r="AR150" s="1"/>
      <c r="AS150" s="1"/>
      <c r="AT150" s="1"/>
      <c r="AU150" s="1"/>
      <c r="AV150" s="1"/>
      <c r="AW150" s="1"/>
    </row>
    <row r="151" spans="1:49" ht="15.75" customHeight="1">
      <c r="A151" s="1"/>
      <c r="B151" s="1"/>
      <c r="C151" s="1"/>
      <c r="D151" s="1"/>
      <c r="E151" s="7"/>
      <c r="F151" s="1"/>
      <c r="G151" s="1"/>
      <c r="H151" s="1"/>
      <c r="I151" s="1"/>
      <c r="J151" s="1"/>
      <c r="K151" s="1"/>
      <c r="L151" s="1"/>
      <c r="M151" s="1"/>
      <c r="N151" s="1"/>
      <c r="O151" s="53"/>
      <c r="P151" s="1"/>
      <c r="Q151" s="1"/>
      <c r="R151" s="1"/>
      <c r="S151" s="1"/>
      <c r="T151" s="1"/>
      <c r="U151" s="1"/>
      <c r="V151" s="1"/>
      <c r="W151" s="1"/>
      <c r="X151" s="53"/>
      <c r="Y151" s="53"/>
      <c r="Z151" s="53"/>
      <c r="AA151" s="53"/>
      <c r="AB151" s="53"/>
      <c r="AC151" s="54"/>
      <c r="AD151" s="54"/>
      <c r="AE151" s="54"/>
      <c r="AF151" s="54"/>
      <c r="AG151" s="54"/>
      <c r="AH151" s="53"/>
      <c r="AI151" s="53"/>
      <c r="AJ151" s="53"/>
      <c r="AK151" s="53"/>
      <c r="AL151" s="53"/>
      <c r="AM151" s="53"/>
      <c r="AN151" s="53"/>
      <c r="AO151" s="53"/>
      <c r="AP151" s="1"/>
      <c r="AQ151" s="1"/>
      <c r="AR151" s="1"/>
      <c r="AS151" s="1"/>
      <c r="AT151" s="1"/>
      <c r="AU151" s="1"/>
      <c r="AV151" s="1"/>
      <c r="AW151" s="1"/>
    </row>
    <row r="152" spans="1:49" ht="15.75" customHeight="1">
      <c r="A152" s="1"/>
      <c r="B152" s="1"/>
      <c r="C152" s="1"/>
      <c r="D152" s="1"/>
      <c r="E152" s="7"/>
      <c r="F152" s="1"/>
      <c r="G152" s="1"/>
      <c r="H152" s="1"/>
      <c r="I152" s="1"/>
      <c r="J152" s="1"/>
      <c r="K152" s="1"/>
      <c r="L152" s="1"/>
      <c r="M152" s="1"/>
      <c r="N152" s="1"/>
      <c r="O152" s="53"/>
      <c r="P152" s="1"/>
      <c r="Q152" s="1"/>
      <c r="R152" s="1"/>
      <c r="S152" s="1"/>
      <c r="T152" s="1"/>
      <c r="U152" s="1"/>
      <c r="V152" s="1"/>
      <c r="W152" s="1"/>
      <c r="X152" s="53"/>
      <c r="Y152" s="53"/>
      <c r="Z152" s="53"/>
      <c r="AA152" s="53"/>
      <c r="AB152" s="53"/>
      <c r="AC152" s="54"/>
      <c r="AD152" s="54"/>
      <c r="AE152" s="54"/>
      <c r="AF152" s="54"/>
      <c r="AG152" s="54"/>
      <c r="AH152" s="53"/>
      <c r="AI152" s="53"/>
      <c r="AJ152" s="53"/>
      <c r="AK152" s="53"/>
      <c r="AL152" s="53"/>
      <c r="AM152" s="53"/>
      <c r="AN152" s="53"/>
      <c r="AO152" s="53"/>
      <c r="AP152" s="1"/>
      <c r="AQ152" s="1"/>
      <c r="AR152" s="1"/>
      <c r="AS152" s="1"/>
      <c r="AT152" s="1"/>
      <c r="AU152" s="1"/>
      <c r="AV152" s="1"/>
      <c r="AW152" s="1"/>
    </row>
    <row r="153" spans="1:49" ht="15.75" customHeight="1">
      <c r="A153" s="1"/>
      <c r="B153" s="1"/>
      <c r="C153" s="1"/>
      <c r="D153" s="1"/>
      <c r="E153" s="7"/>
      <c r="F153" s="1"/>
      <c r="G153" s="1"/>
      <c r="H153" s="1"/>
      <c r="I153" s="1"/>
      <c r="J153" s="1"/>
      <c r="K153" s="1"/>
      <c r="L153" s="1"/>
      <c r="M153" s="1"/>
      <c r="N153" s="1"/>
      <c r="O153" s="53"/>
      <c r="P153" s="1"/>
      <c r="Q153" s="1"/>
      <c r="R153" s="1"/>
      <c r="S153" s="1"/>
      <c r="T153" s="1"/>
      <c r="U153" s="1"/>
      <c r="V153" s="1"/>
      <c r="W153" s="1"/>
      <c r="X153" s="53"/>
      <c r="Y153" s="53"/>
      <c r="Z153" s="53"/>
      <c r="AA153" s="53"/>
      <c r="AB153" s="53"/>
      <c r="AC153" s="54"/>
      <c r="AD153" s="54"/>
      <c r="AE153" s="54"/>
      <c r="AF153" s="54"/>
      <c r="AG153" s="54"/>
      <c r="AH153" s="53"/>
      <c r="AI153" s="53"/>
      <c r="AJ153" s="53"/>
      <c r="AK153" s="53"/>
      <c r="AL153" s="53"/>
      <c r="AM153" s="53"/>
      <c r="AN153" s="53"/>
      <c r="AO153" s="53"/>
      <c r="AP153" s="1"/>
      <c r="AQ153" s="1"/>
      <c r="AR153" s="1"/>
      <c r="AS153" s="1"/>
      <c r="AT153" s="1"/>
      <c r="AU153" s="1"/>
      <c r="AV153" s="1"/>
      <c r="AW153" s="1"/>
    </row>
    <row r="154" spans="1:49" ht="15.75" customHeight="1">
      <c r="A154" s="1"/>
      <c r="B154" s="1"/>
      <c r="C154" s="1"/>
      <c r="D154" s="1"/>
      <c r="E154" s="7"/>
      <c r="F154" s="1"/>
      <c r="G154" s="1"/>
      <c r="H154" s="1"/>
      <c r="I154" s="1"/>
      <c r="J154" s="1"/>
      <c r="K154" s="1"/>
      <c r="L154" s="1"/>
      <c r="M154" s="1"/>
      <c r="N154" s="1"/>
      <c r="O154" s="53"/>
      <c r="P154" s="1"/>
      <c r="Q154" s="1"/>
      <c r="R154" s="1"/>
      <c r="S154" s="1"/>
      <c r="T154" s="1"/>
      <c r="U154" s="1"/>
      <c r="V154" s="1"/>
      <c r="W154" s="1"/>
      <c r="X154" s="53"/>
      <c r="Y154" s="53"/>
      <c r="Z154" s="53"/>
      <c r="AA154" s="53"/>
      <c r="AB154" s="53"/>
      <c r="AC154" s="54"/>
      <c r="AD154" s="54"/>
      <c r="AE154" s="54"/>
      <c r="AF154" s="54"/>
      <c r="AG154" s="54"/>
      <c r="AH154" s="53"/>
      <c r="AI154" s="53"/>
      <c r="AJ154" s="53"/>
      <c r="AK154" s="53"/>
      <c r="AL154" s="53"/>
      <c r="AM154" s="53"/>
      <c r="AN154" s="53"/>
      <c r="AO154" s="53"/>
      <c r="AP154" s="1"/>
      <c r="AQ154" s="1"/>
      <c r="AR154" s="1"/>
      <c r="AS154" s="1"/>
      <c r="AT154" s="1"/>
      <c r="AU154" s="1"/>
      <c r="AV154" s="1"/>
      <c r="AW154" s="1"/>
    </row>
    <row r="155" spans="1:49" ht="15.75" customHeight="1">
      <c r="A155" s="1"/>
      <c r="B155" s="1"/>
      <c r="C155" s="1"/>
      <c r="D155" s="1"/>
      <c r="E155" s="7"/>
      <c r="F155" s="1"/>
      <c r="G155" s="1"/>
      <c r="H155" s="1"/>
      <c r="I155" s="1"/>
      <c r="J155" s="1"/>
      <c r="K155" s="1"/>
      <c r="L155" s="1"/>
      <c r="M155" s="1"/>
      <c r="N155" s="1"/>
      <c r="O155" s="53"/>
      <c r="P155" s="1"/>
      <c r="Q155" s="1"/>
      <c r="R155" s="1"/>
      <c r="S155" s="1"/>
      <c r="T155" s="1"/>
      <c r="U155" s="1"/>
      <c r="V155" s="1"/>
      <c r="W155" s="1"/>
      <c r="X155" s="53"/>
      <c r="Y155" s="53"/>
      <c r="Z155" s="53"/>
      <c r="AA155" s="53"/>
      <c r="AB155" s="53"/>
      <c r="AC155" s="54"/>
      <c r="AD155" s="54"/>
      <c r="AE155" s="54"/>
      <c r="AF155" s="54"/>
      <c r="AG155" s="54"/>
      <c r="AH155" s="53"/>
      <c r="AI155" s="53"/>
      <c r="AJ155" s="53"/>
      <c r="AK155" s="53"/>
      <c r="AL155" s="53"/>
      <c r="AM155" s="53"/>
      <c r="AN155" s="53"/>
      <c r="AO155" s="53"/>
      <c r="AP155" s="1"/>
      <c r="AQ155" s="1"/>
      <c r="AR155" s="1"/>
      <c r="AS155" s="1"/>
      <c r="AT155" s="1"/>
      <c r="AU155" s="1"/>
      <c r="AV155" s="1"/>
      <c r="AW155" s="1"/>
    </row>
    <row r="156" spans="1:49" ht="15.75" customHeight="1">
      <c r="A156" s="1"/>
      <c r="B156" s="1"/>
      <c r="C156" s="1"/>
      <c r="D156" s="1"/>
      <c r="E156" s="7"/>
      <c r="F156" s="1"/>
      <c r="G156" s="1"/>
      <c r="H156" s="1"/>
      <c r="I156" s="1"/>
      <c r="J156" s="1"/>
      <c r="K156" s="1"/>
      <c r="L156" s="1"/>
      <c r="M156" s="1"/>
      <c r="N156" s="1"/>
      <c r="O156" s="53"/>
      <c r="P156" s="1"/>
      <c r="Q156" s="1"/>
      <c r="R156" s="1"/>
      <c r="S156" s="1"/>
      <c r="T156" s="1"/>
      <c r="U156" s="1"/>
      <c r="V156" s="1"/>
      <c r="W156" s="1"/>
      <c r="X156" s="53"/>
      <c r="Y156" s="53"/>
      <c r="Z156" s="53"/>
      <c r="AA156" s="53"/>
      <c r="AB156" s="53"/>
      <c r="AC156" s="54"/>
      <c r="AD156" s="54"/>
      <c r="AE156" s="54"/>
      <c r="AF156" s="54"/>
      <c r="AG156" s="54"/>
      <c r="AH156" s="53"/>
      <c r="AI156" s="53"/>
      <c r="AJ156" s="53"/>
      <c r="AK156" s="53"/>
      <c r="AL156" s="53"/>
      <c r="AM156" s="53"/>
      <c r="AN156" s="53"/>
      <c r="AO156" s="53"/>
      <c r="AP156" s="1"/>
      <c r="AQ156" s="1"/>
      <c r="AR156" s="1"/>
      <c r="AS156" s="1"/>
      <c r="AT156" s="1"/>
      <c r="AU156" s="1"/>
      <c r="AV156" s="1"/>
      <c r="AW156" s="1"/>
    </row>
    <row r="157" spans="1:49" ht="15.75" customHeight="1">
      <c r="A157" s="1"/>
      <c r="B157" s="1"/>
      <c r="C157" s="1"/>
      <c r="D157" s="1"/>
      <c r="E157" s="7"/>
      <c r="F157" s="1"/>
      <c r="G157" s="1"/>
      <c r="H157" s="1"/>
      <c r="I157" s="1"/>
      <c r="J157" s="1"/>
      <c r="K157" s="1"/>
      <c r="L157" s="1"/>
      <c r="M157" s="1"/>
      <c r="N157" s="1"/>
      <c r="O157" s="53"/>
      <c r="P157" s="1"/>
      <c r="Q157" s="1"/>
      <c r="R157" s="1"/>
      <c r="S157" s="1"/>
      <c r="T157" s="1"/>
      <c r="U157" s="1"/>
      <c r="V157" s="1"/>
      <c r="W157" s="1"/>
      <c r="X157" s="53"/>
      <c r="Y157" s="53"/>
      <c r="Z157" s="53"/>
      <c r="AA157" s="53"/>
      <c r="AB157" s="53"/>
      <c r="AC157" s="54"/>
      <c r="AD157" s="54"/>
      <c r="AE157" s="54"/>
      <c r="AF157" s="54"/>
      <c r="AG157" s="54"/>
      <c r="AH157" s="53"/>
      <c r="AI157" s="53"/>
      <c r="AJ157" s="53"/>
      <c r="AK157" s="53"/>
      <c r="AL157" s="53"/>
      <c r="AM157" s="53"/>
      <c r="AN157" s="53"/>
      <c r="AO157" s="53"/>
      <c r="AP157" s="1"/>
      <c r="AQ157" s="1"/>
      <c r="AR157" s="1"/>
      <c r="AS157" s="1"/>
      <c r="AT157" s="1"/>
      <c r="AU157" s="1"/>
      <c r="AV157" s="1"/>
      <c r="AW157" s="1"/>
    </row>
    <row r="158" spans="1:49" ht="15.75" customHeight="1">
      <c r="A158" s="1"/>
      <c r="B158" s="1"/>
      <c r="C158" s="1"/>
      <c r="D158" s="1"/>
      <c r="E158" s="7"/>
      <c r="F158" s="1"/>
      <c r="G158" s="1"/>
      <c r="H158" s="1"/>
      <c r="I158" s="1"/>
      <c r="J158" s="1"/>
      <c r="K158" s="1"/>
      <c r="L158" s="1"/>
      <c r="M158" s="1"/>
      <c r="N158" s="1"/>
      <c r="O158" s="53"/>
      <c r="P158" s="1"/>
      <c r="Q158" s="1"/>
      <c r="R158" s="1"/>
      <c r="S158" s="1"/>
      <c r="T158" s="1"/>
      <c r="U158" s="1"/>
      <c r="V158" s="1"/>
      <c r="W158" s="1"/>
      <c r="X158" s="53"/>
      <c r="Y158" s="53"/>
      <c r="Z158" s="53"/>
      <c r="AA158" s="53"/>
      <c r="AB158" s="53"/>
      <c r="AC158" s="54"/>
      <c r="AD158" s="54"/>
      <c r="AE158" s="54"/>
      <c r="AF158" s="54"/>
      <c r="AG158" s="54"/>
      <c r="AH158" s="53"/>
      <c r="AI158" s="53"/>
      <c r="AJ158" s="53"/>
      <c r="AK158" s="53"/>
      <c r="AL158" s="53"/>
      <c r="AM158" s="53"/>
      <c r="AN158" s="53"/>
      <c r="AO158" s="53"/>
      <c r="AP158" s="1"/>
      <c r="AQ158" s="1"/>
      <c r="AR158" s="1"/>
      <c r="AS158" s="1"/>
      <c r="AT158" s="1"/>
      <c r="AU158" s="1"/>
      <c r="AV158" s="1"/>
      <c r="AW158" s="1"/>
    </row>
    <row r="159" spans="1:49" ht="15.75" customHeight="1">
      <c r="A159" s="1"/>
      <c r="B159" s="1"/>
      <c r="C159" s="1"/>
      <c r="D159" s="1"/>
      <c r="E159" s="7"/>
      <c r="F159" s="1"/>
      <c r="G159" s="1"/>
      <c r="H159" s="1"/>
      <c r="I159" s="1"/>
      <c r="J159" s="1"/>
      <c r="K159" s="1"/>
      <c r="L159" s="1"/>
      <c r="M159" s="1"/>
      <c r="N159" s="1"/>
      <c r="O159" s="53"/>
      <c r="P159" s="1"/>
      <c r="Q159" s="1"/>
      <c r="R159" s="1"/>
      <c r="S159" s="1"/>
      <c r="T159" s="1"/>
      <c r="U159" s="1"/>
      <c r="V159" s="1"/>
      <c r="W159" s="1"/>
      <c r="X159" s="53"/>
      <c r="Y159" s="53"/>
      <c r="Z159" s="53"/>
      <c r="AA159" s="53"/>
      <c r="AB159" s="53"/>
      <c r="AC159" s="54"/>
      <c r="AD159" s="54"/>
      <c r="AE159" s="54"/>
      <c r="AF159" s="54"/>
      <c r="AG159" s="54"/>
      <c r="AH159" s="53"/>
      <c r="AI159" s="53"/>
      <c r="AJ159" s="53"/>
      <c r="AK159" s="53"/>
      <c r="AL159" s="53"/>
      <c r="AM159" s="53"/>
      <c r="AN159" s="53"/>
      <c r="AO159" s="53"/>
      <c r="AP159" s="1"/>
      <c r="AQ159" s="1"/>
      <c r="AR159" s="1"/>
      <c r="AS159" s="1"/>
      <c r="AT159" s="1"/>
      <c r="AU159" s="1"/>
      <c r="AV159" s="1"/>
      <c r="AW159" s="1"/>
    </row>
    <row r="160" spans="1:49" ht="15.75" customHeight="1">
      <c r="A160" s="1"/>
      <c r="B160" s="1"/>
      <c r="C160" s="1"/>
      <c r="D160" s="1"/>
      <c r="E160" s="7"/>
      <c r="F160" s="1"/>
      <c r="G160" s="1"/>
      <c r="H160" s="1"/>
      <c r="I160" s="1"/>
      <c r="J160" s="1"/>
      <c r="K160" s="1"/>
      <c r="L160" s="1"/>
      <c r="M160" s="1"/>
      <c r="N160" s="1"/>
      <c r="O160" s="53"/>
      <c r="P160" s="1"/>
      <c r="Q160" s="1"/>
      <c r="R160" s="1"/>
      <c r="S160" s="1"/>
      <c r="T160" s="1"/>
      <c r="U160" s="1"/>
      <c r="V160" s="1"/>
      <c r="W160" s="1"/>
      <c r="X160" s="53"/>
      <c r="Y160" s="53"/>
      <c r="Z160" s="53"/>
      <c r="AA160" s="53"/>
      <c r="AB160" s="53"/>
      <c r="AC160" s="54"/>
      <c r="AD160" s="54"/>
      <c r="AE160" s="54"/>
      <c r="AF160" s="54"/>
      <c r="AG160" s="54"/>
      <c r="AH160" s="53"/>
      <c r="AI160" s="53"/>
      <c r="AJ160" s="53"/>
      <c r="AK160" s="53"/>
      <c r="AL160" s="53"/>
      <c r="AM160" s="53"/>
      <c r="AN160" s="53"/>
      <c r="AO160" s="53"/>
      <c r="AP160" s="1"/>
      <c r="AQ160" s="1"/>
      <c r="AR160" s="1"/>
      <c r="AS160" s="1"/>
      <c r="AT160" s="1"/>
      <c r="AU160" s="1"/>
      <c r="AV160" s="1"/>
      <c r="AW160" s="1"/>
    </row>
    <row r="161" spans="1:49" ht="15.75" customHeight="1">
      <c r="A161" s="1"/>
      <c r="B161" s="1"/>
      <c r="C161" s="1"/>
      <c r="D161" s="1"/>
      <c r="E161" s="7"/>
      <c r="F161" s="1"/>
      <c r="G161" s="1"/>
      <c r="H161" s="1"/>
      <c r="I161" s="1"/>
      <c r="J161" s="1"/>
      <c r="K161" s="1"/>
      <c r="L161" s="1"/>
      <c r="M161" s="1"/>
      <c r="N161" s="1"/>
      <c r="O161" s="53"/>
      <c r="P161" s="1"/>
      <c r="Q161" s="1"/>
      <c r="R161" s="1"/>
      <c r="S161" s="1"/>
      <c r="T161" s="1"/>
      <c r="U161" s="1"/>
      <c r="V161" s="1"/>
      <c r="W161" s="1"/>
      <c r="X161" s="53"/>
      <c r="Y161" s="53"/>
      <c r="Z161" s="53"/>
      <c r="AA161" s="53"/>
      <c r="AB161" s="53"/>
      <c r="AC161" s="54"/>
      <c r="AD161" s="54"/>
      <c r="AE161" s="54"/>
      <c r="AF161" s="54"/>
      <c r="AG161" s="54"/>
      <c r="AH161" s="53"/>
      <c r="AI161" s="53"/>
      <c r="AJ161" s="53"/>
      <c r="AK161" s="53"/>
      <c r="AL161" s="53"/>
      <c r="AM161" s="53"/>
      <c r="AN161" s="53"/>
      <c r="AO161" s="53"/>
      <c r="AP161" s="1"/>
      <c r="AQ161" s="1"/>
      <c r="AR161" s="1"/>
      <c r="AS161" s="1"/>
      <c r="AT161" s="1"/>
      <c r="AU161" s="1"/>
      <c r="AV161" s="1"/>
      <c r="AW161" s="1"/>
    </row>
    <row r="162" spans="1:49" ht="15.75" customHeight="1">
      <c r="A162" s="1"/>
      <c r="B162" s="1"/>
      <c r="C162" s="1"/>
      <c r="D162" s="1"/>
      <c r="E162" s="7"/>
      <c r="F162" s="1"/>
      <c r="G162" s="1"/>
      <c r="H162" s="1"/>
      <c r="I162" s="1"/>
      <c r="J162" s="1"/>
      <c r="K162" s="1"/>
      <c r="L162" s="1"/>
      <c r="M162" s="1"/>
      <c r="N162" s="1"/>
      <c r="O162" s="53"/>
      <c r="P162" s="1"/>
      <c r="Q162" s="1"/>
      <c r="R162" s="1"/>
      <c r="S162" s="1"/>
      <c r="T162" s="1"/>
      <c r="U162" s="1"/>
      <c r="V162" s="1"/>
      <c r="W162" s="1"/>
      <c r="X162" s="53"/>
      <c r="Y162" s="53"/>
      <c r="Z162" s="53"/>
      <c r="AA162" s="53"/>
      <c r="AB162" s="53"/>
      <c r="AC162" s="54"/>
      <c r="AD162" s="54"/>
      <c r="AE162" s="54"/>
      <c r="AF162" s="54"/>
      <c r="AG162" s="54"/>
      <c r="AH162" s="53"/>
      <c r="AI162" s="53"/>
      <c r="AJ162" s="53"/>
      <c r="AK162" s="53"/>
      <c r="AL162" s="53"/>
      <c r="AM162" s="53"/>
      <c r="AN162" s="53"/>
      <c r="AO162" s="53"/>
      <c r="AP162" s="1"/>
      <c r="AQ162" s="1"/>
      <c r="AR162" s="1"/>
      <c r="AS162" s="1"/>
      <c r="AT162" s="1"/>
      <c r="AU162" s="1"/>
      <c r="AV162" s="1"/>
      <c r="AW162" s="1"/>
    </row>
    <row r="163" spans="1:49" ht="15.75" customHeight="1">
      <c r="A163" s="1"/>
      <c r="B163" s="1"/>
      <c r="C163" s="1"/>
      <c r="D163" s="1"/>
      <c r="E163" s="7"/>
      <c r="F163" s="1"/>
      <c r="G163" s="1"/>
      <c r="H163" s="1"/>
      <c r="I163" s="1"/>
      <c r="J163" s="1"/>
      <c r="K163" s="1"/>
      <c r="L163" s="1"/>
      <c r="M163" s="1"/>
      <c r="N163" s="1"/>
      <c r="O163" s="53"/>
      <c r="P163" s="1"/>
      <c r="Q163" s="1"/>
      <c r="R163" s="1"/>
      <c r="S163" s="1"/>
      <c r="T163" s="1"/>
      <c r="U163" s="1"/>
      <c r="V163" s="1"/>
      <c r="W163" s="1"/>
      <c r="X163" s="53"/>
      <c r="Y163" s="53"/>
      <c r="Z163" s="53"/>
      <c r="AA163" s="53"/>
      <c r="AB163" s="53"/>
      <c r="AC163" s="54"/>
      <c r="AD163" s="54"/>
      <c r="AE163" s="54"/>
      <c r="AF163" s="54"/>
      <c r="AG163" s="54"/>
      <c r="AH163" s="53"/>
      <c r="AI163" s="53"/>
      <c r="AJ163" s="53"/>
      <c r="AK163" s="53"/>
      <c r="AL163" s="53"/>
      <c r="AM163" s="53"/>
      <c r="AN163" s="53"/>
      <c r="AO163" s="53"/>
      <c r="AP163" s="1"/>
      <c r="AQ163" s="1"/>
      <c r="AR163" s="1"/>
      <c r="AS163" s="1"/>
      <c r="AT163" s="1"/>
      <c r="AU163" s="1"/>
      <c r="AV163" s="1"/>
      <c r="AW163" s="1"/>
    </row>
    <row r="164" spans="1:49" ht="15.75" customHeight="1">
      <c r="A164" s="1"/>
      <c r="B164" s="1"/>
      <c r="C164" s="1"/>
      <c r="D164" s="1"/>
      <c r="E164" s="7"/>
      <c r="F164" s="1"/>
      <c r="G164" s="1"/>
      <c r="H164" s="1"/>
      <c r="I164" s="1"/>
      <c r="J164" s="1"/>
      <c r="K164" s="1"/>
      <c r="L164" s="1"/>
      <c r="M164" s="1"/>
      <c r="N164" s="1"/>
      <c r="O164" s="53"/>
      <c r="P164" s="1"/>
      <c r="Q164" s="1"/>
      <c r="R164" s="1"/>
      <c r="S164" s="1"/>
      <c r="T164" s="1"/>
      <c r="U164" s="1"/>
      <c r="V164" s="1"/>
      <c r="W164" s="1"/>
      <c r="X164" s="53"/>
      <c r="Y164" s="53"/>
      <c r="Z164" s="53"/>
      <c r="AA164" s="53"/>
      <c r="AB164" s="53"/>
      <c r="AC164" s="54"/>
      <c r="AD164" s="54"/>
      <c r="AE164" s="54"/>
      <c r="AF164" s="54"/>
      <c r="AG164" s="54"/>
      <c r="AH164" s="53"/>
      <c r="AI164" s="53"/>
      <c r="AJ164" s="53"/>
      <c r="AK164" s="53"/>
      <c r="AL164" s="53"/>
      <c r="AM164" s="53"/>
      <c r="AN164" s="53"/>
      <c r="AO164" s="53"/>
      <c r="AP164" s="1"/>
      <c r="AQ164" s="1"/>
      <c r="AR164" s="1"/>
      <c r="AS164" s="1"/>
      <c r="AT164" s="1"/>
      <c r="AU164" s="1"/>
      <c r="AV164" s="1"/>
      <c r="AW164" s="1"/>
    </row>
    <row r="165" spans="1:49" ht="15.75" customHeight="1">
      <c r="A165" s="1"/>
      <c r="B165" s="1"/>
      <c r="C165" s="1"/>
      <c r="D165" s="1"/>
      <c r="E165" s="7"/>
      <c r="F165" s="1"/>
      <c r="G165" s="1"/>
      <c r="H165" s="1"/>
      <c r="I165" s="1"/>
      <c r="J165" s="1"/>
      <c r="K165" s="1"/>
      <c r="L165" s="1"/>
      <c r="M165" s="1"/>
      <c r="N165" s="1"/>
      <c r="O165" s="53"/>
      <c r="P165" s="1"/>
      <c r="Q165" s="1"/>
      <c r="R165" s="1"/>
      <c r="S165" s="1"/>
      <c r="T165" s="1"/>
      <c r="U165" s="1"/>
      <c r="V165" s="1"/>
      <c r="W165" s="1"/>
      <c r="X165" s="53"/>
      <c r="Y165" s="53"/>
      <c r="Z165" s="53"/>
      <c r="AA165" s="53"/>
      <c r="AB165" s="53"/>
      <c r="AC165" s="54"/>
      <c r="AD165" s="54"/>
      <c r="AE165" s="54"/>
      <c r="AF165" s="54"/>
      <c r="AG165" s="54"/>
      <c r="AH165" s="53"/>
      <c r="AI165" s="53"/>
      <c r="AJ165" s="53"/>
      <c r="AK165" s="53"/>
      <c r="AL165" s="53"/>
      <c r="AM165" s="53"/>
      <c r="AN165" s="53"/>
      <c r="AO165" s="53"/>
      <c r="AP165" s="1"/>
      <c r="AQ165" s="1"/>
      <c r="AR165" s="1"/>
      <c r="AS165" s="1"/>
      <c r="AT165" s="1"/>
      <c r="AU165" s="1"/>
      <c r="AV165" s="1"/>
      <c r="AW165" s="1"/>
    </row>
    <row r="166" spans="1:49" ht="15.75" customHeight="1">
      <c r="A166" s="1"/>
      <c r="B166" s="1"/>
      <c r="C166" s="1"/>
      <c r="D166" s="1"/>
      <c r="E166" s="7"/>
      <c r="F166" s="1"/>
      <c r="G166" s="1"/>
      <c r="H166" s="1"/>
      <c r="I166" s="1"/>
      <c r="J166" s="1"/>
      <c r="K166" s="1"/>
      <c r="L166" s="1"/>
      <c r="M166" s="1"/>
      <c r="N166" s="1"/>
      <c r="O166" s="53"/>
      <c r="P166" s="1"/>
      <c r="Q166" s="1"/>
      <c r="R166" s="1"/>
      <c r="S166" s="1"/>
      <c r="T166" s="1"/>
      <c r="U166" s="1"/>
      <c r="V166" s="1"/>
      <c r="W166" s="1"/>
      <c r="X166" s="53"/>
      <c r="Y166" s="53"/>
      <c r="Z166" s="53"/>
      <c r="AA166" s="53"/>
      <c r="AB166" s="53"/>
      <c r="AC166" s="54"/>
      <c r="AD166" s="54"/>
      <c r="AE166" s="54"/>
      <c r="AF166" s="54"/>
      <c r="AG166" s="54"/>
      <c r="AH166" s="53"/>
      <c r="AI166" s="53"/>
      <c r="AJ166" s="53"/>
      <c r="AK166" s="53"/>
      <c r="AL166" s="53"/>
      <c r="AM166" s="53"/>
      <c r="AN166" s="53"/>
      <c r="AO166" s="53"/>
      <c r="AP166" s="1"/>
      <c r="AQ166" s="1"/>
      <c r="AR166" s="1"/>
      <c r="AS166" s="1"/>
      <c r="AT166" s="1"/>
      <c r="AU166" s="1"/>
      <c r="AV166" s="1"/>
      <c r="AW166" s="1"/>
    </row>
    <row r="167" spans="1:49" ht="15.75" customHeight="1">
      <c r="A167" s="1"/>
      <c r="B167" s="1"/>
      <c r="C167" s="1"/>
      <c r="D167" s="1"/>
      <c r="E167" s="7"/>
      <c r="F167" s="1"/>
      <c r="G167" s="1"/>
      <c r="H167" s="1"/>
      <c r="I167" s="1"/>
      <c r="J167" s="1"/>
      <c r="K167" s="1"/>
      <c r="L167" s="1"/>
      <c r="M167" s="1"/>
      <c r="N167" s="1"/>
      <c r="O167" s="53"/>
      <c r="P167" s="1"/>
      <c r="Q167" s="1"/>
      <c r="R167" s="1"/>
      <c r="S167" s="1"/>
      <c r="T167" s="1"/>
      <c r="U167" s="1"/>
      <c r="V167" s="1"/>
      <c r="W167" s="1"/>
      <c r="X167" s="53"/>
      <c r="Y167" s="53"/>
      <c r="Z167" s="53"/>
      <c r="AA167" s="53"/>
      <c r="AB167" s="53"/>
      <c r="AC167" s="54"/>
      <c r="AD167" s="54"/>
      <c r="AE167" s="54"/>
      <c r="AF167" s="54"/>
      <c r="AG167" s="54"/>
      <c r="AH167" s="53"/>
      <c r="AI167" s="53"/>
      <c r="AJ167" s="53"/>
      <c r="AK167" s="53"/>
      <c r="AL167" s="53"/>
      <c r="AM167" s="53"/>
      <c r="AN167" s="53"/>
      <c r="AO167" s="53"/>
      <c r="AP167" s="1"/>
      <c r="AQ167" s="1"/>
      <c r="AR167" s="1"/>
      <c r="AS167" s="1"/>
      <c r="AT167" s="1"/>
      <c r="AU167" s="1"/>
      <c r="AV167" s="1"/>
      <c r="AW167" s="1"/>
    </row>
    <row r="168" spans="1:49" ht="15.75" customHeight="1">
      <c r="A168" s="1"/>
      <c r="B168" s="1"/>
      <c r="C168" s="1"/>
      <c r="D168" s="1"/>
      <c r="E168" s="7"/>
      <c r="F168" s="1"/>
      <c r="G168" s="1"/>
      <c r="H168" s="1"/>
      <c r="I168" s="1"/>
      <c r="J168" s="1"/>
      <c r="K168" s="1"/>
      <c r="L168" s="1"/>
      <c r="M168" s="1"/>
      <c r="N168" s="1"/>
      <c r="O168" s="53"/>
      <c r="P168" s="1"/>
      <c r="Q168" s="1"/>
      <c r="R168" s="1"/>
      <c r="S168" s="1"/>
      <c r="T168" s="1"/>
      <c r="U168" s="1"/>
      <c r="V168" s="1"/>
      <c r="W168" s="1"/>
      <c r="X168" s="53"/>
      <c r="Y168" s="53"/>
      <c r="Z168" s="53"/>
      <c r="AA168" s="53"/>
      <c r="AB168" s="53"/>
      <c r="AC168" s="54"/>
      <c r="AD168" s="54"/>
      <c r="AE168" s="54"/>
      <c r="AF168" s="54"/>
      <c r="AG168" s="54"/>
      <c r="AH168" s="53"/>
      <c r="AI168" s="53"/>
      <c r="AJ168" s="53"/>
      <c r="AK168" s="53"/>
      <c r="AL168" s="53"/>
      <c r="AM168" s="53"/>
      <c r="AN168" s="53"/>
      <c r="AO168" s="53"/>
      <c r="AP168" s="1"/>
      <c r="AQ168" s="1"/>
      <c r="AR168" s="1"/>
      <c r="AS168" s="1"/>
      <c r="AT168" s="1"/>
      <c r="AU168" s="1"/>
      <c r="AV168" s="1"/>
      <c r="AW168" s="1"/>
    </row>
    <row r="169" spans="1:49" ht="15.75" customHeight="1">
      <c r="A169" s="1"/>
      <c r="B169" s="1"/>
      <c r="C169" s="1"/>
      <c r="D169" s="1"/>
      <c r="E169" s="7"/>
      <c r="F169" s="1"/>
      <c r="G169" s="1"/>
      <c r="H169" s="1"/>
      <c r="I169" s="1"/>
      <c r="J169" s="1"/>
      <c r="K169" s="1"/>
      <c r="L169" s="1"/>
      <c r="M169" s="1"/>
      <c r="N169" s="1"/>
      <c r="O169" s="53"/>
      <c r="P169" s="1"/>
      <c r="Q169" s="1"/>
      <c r="R169" s="1"/>
      <c r="S169" s="1"/>
      <c r="T169" s="1"/>
      <c r="U169" s="1"/>
      <c r="V169" s="1"/>
      <c r="W169" s="1"/>
      <c r="X169" s="53"/>
      <c r="Y169" s="53"/>
      <c r="Z169" s="53"/>
      <c r="AA169" s="53"/>
      <c r="AB169" s="53"/>
      <c r="AC169" s="54"/>
      <c r="AD169" s="54"/>
      <c r="AE169" s="54"/>
      <c r="AF169" s="54"/>
      <c r="AG169" s="54"/>
      <c r="AH169" s="53"/>
      <c r="AI169" s="53"/>
      <c r="AJ169" s="53"/>
      <c r="AK169" s="53"/>
      <c r="AL169" s="53"/>
      <c r="AM169" s="53"/>
      <c r="AN169" s="53"/>
      <c r="AO169" s="53"/>
      <c r="AP169" s="1"/>
      <c r="AQ169" s="1"/>
      <c r="AR169" s="1"/>
      <c r="AS169" s="1"/>
      <c r="AT169" s="1"/>
      <c r="AU169" s="1"/>
      <c r="AV169" s="1"/>
      <c r="AW169" s="1"/>
    </row>
    <row r="170" spans="1:49" ht="15.75" customHeight="1">
      <c r="A170" s="1"/>
      <c r="B170" s="1"/>
      <c r="C170" s="1"/>
      <c r="D170" s="1"/>
      <c r="E170" s="7"/>
      <c r="F170" s="1"/>
      <c r="G170" s="1"/>
      <c r="H170" s="1"/>
      <c r="I170" s="1"/>
      <c r="J170" s="1"/>
      <c r="K170" s="1"/>
      <c r="L170" s="1"/>
      <c r="M170" s="1"/>
      <c r="N170" s="1"/>
      <c r="O170" s="53"/>
      <c r="P170" s="1"/>
      <c r="Q170" s="1"/>
      <c r="R170" s="1"/>
      <c r="S170" s="1"/>
      <c r="T170" s="1"/>
      <c r="U170" s="1"/>
      <c r="V170" s="1"/>
      <c r="W170" s="1"/>
      <c r="X170" s="53"/>
      <c r="Y170" s="53"/>
      <c r="Z170" s="53"/>
      <c r="AA170" s="53"/>
      <c r="AB170" s="53"/>
      <c r="AC170" s="54"/>
      <c r="AD170" s="54"/>
      <c r="AE170" s="54"/>
      <c r="AF170" s="54"/>
      <c r="AG170" s="54"/>
      <c r="AH170" s="53"/>
      <c r="AI170" s="53"/>
      <c r="AJ170" s="53"/>
      <c r="AK170" s="53"/>
      <c r="AL170" s="53"/>
      <c r="AM170" s="53"/>
      <c r="AN170" s="53"/>
      <c r="AO170" s="53"/>
      <c r="AP170" s="1"/>
      <c r="AQ170" s="1"/>
      <c r="AR170" s="1"/>
      <c r="AS170" s="1"/>
      <c r="AT170" s="1"/>
      <c r="AU170" s="1"/>
      <c r="AV170" s="1"/>
      <c r="AW170" s="1"/>
    </row>
    <row r="171" spans="1:49" ht="15.75" customHeight="1">
      <c r="A171" s="1"/>
      <c r="B171" s="1"/>
      <c r="C171" s="1"/>
      <c r="D171" s="1"/>
      <c r="E171" s="7"/>
      <c r="F171" s="1"/>
      <c r="G171" s="1"/>
      <c r="H171" s="1"/>
      <c r="I171" s="1"/>
      <c r="J171" s="1"/>
      <c r="K171" s="1"/>
      <c r="L171" s="1"/>
      <c r="M171" s="1"/>
      <c r="N171" s="1"/>
      <c r="O171" s="53"/>
      <c r="P171" s="1"/>
      <c r="Q171" s="1"/>
      <c r="R171" s="1"/>
      <c r="S171" s="1"/>
      <c r="T171" s="1"/>
      <c r="U171" s="1"/>
      <c r="V171" s="1"/>
      <c r="W171" s="1"/>
      <c r="X171" s="53"/>
      <c r="Y171" s="53"/>
      <c r="Z171" s="53"/>
      <c r="AA171" s="53"/>
      <c r="AB171" s="53"/>
      <c r="AC171" s="54"/>
      <c r="AD171" s="54"/>
      <c r="AE171" s="54"/>
      <c r="AF171" s="54"/>
      <c r="AG171" s="54"/>
      <c r="AH171" s="53"/>
      <c r="AI171" s="53"/>
      <c r="AJ171" s="53"/>
      <c r="AK171" s="53"/>
      <c r="AL171" s="53"/>
      <c r="AM171" s="53"/>
      <c r="AN171" s="53"/>
      <c r="AO171" s="53"/>
      <c r="AP171" s="1"/>
      <c r="AQ171" s="1"/>
      <c r="AR171" s="1"/>
      <c r="AS171" s="1"/>
      <c r="AT171" s="1"/>
      <c r="AU171" s="1"/>
      <c r="AV171" s="1"/>
      <c r="AW171" s="1"/>
    </row>
    <row r="172" spans="1:49" ht="15.75" customHeight="1">
      <c r="A172" s="1"/>
      <c r="B172" s="1"/>
      <c r="C172" s="1"/>
      <c r="D172" s="1"/>
      <c r="E172" s="7"/>
      <c r="F172" s="1"/>
      <c r="G172" s="1"/>
      <c r="H172" s="1"/>
      <c r="I172" s="1"/>
      <c r="J172" s="1"/>
      <c r="K172" s="1"/>
      <c r="L172" s="1"/>
      <c r="M172" s="1"/>
      <c r="N172" s="1"/>
      <c r="O172" s="53"/>
      <c r="P172" s="1"/>
      <c r="Q172" s="1"/>
      <c r="R172" s="1"/>
      <c r="S172" s="1"/>
      <c r="T172" s="1"/>
      <c r="U172" s="1"/>
      <c r="V172" s="1"/>
      <c r="W172" s="1"/>
      <c r="X172" s="53"/>
      <c r="Y172" s="53"/>
      <c r="Z172" s="53"/>
      <c r="AA172" s="53"/>
      <c r="AB172" s="53"/>
      <c r="AC172" s="54"/>
      <c r="AD172" s="54"/>
      <c r="AE172" s="54"/>
      <c r="AF172" s="54"/>
      <c r="AG172" s="54"/>
      <c r="AH172" s="53"/>
      <c r="AI172" s="53"/>
      <c r="AJ172" s="53"/>
      <c r="AK172" s="53"/>
      <c r="AL172" s="53"/>
      <c r="AM172" s="53"/>
      <c r="AN172" s="53"/>
      <c r="AO172" s="53"/>
      <c r="AP172" s="1"/>
      <c r="AQ172" s="1"/>
      <c r="AR172" s="1"/>
      <c r="AS172" s="1"/>
      <c r="AT172" s="1"/>
      <c r="AU172" s="1"/>
      <c r="AV172" s="1"/>
      <c r="AW172" s="1"/>
    </row>
    <row r="173" spans="1:49" ht="15.75" customHeight="1">
      <c r="A173" s="1"/>
      <c r="B173" s="1"/>
      <c r="C173" s="1"/>
      <c r="D173" s="1"/>
      <c r="E173" s="7"/>
      <c r="F173" s="1"/>
      <c r="G173" s="1"/>
      <c r="H173" s="1"/>
      <c r="I173" s="1"/>
      <c r="J173" s="1"/>
      <c r="K173" s="1"/>
      <c r="L173" s="1"/>
      <c r="M173" s="1"/>
      <c r="N173" s="1"/>
      <c r="O173" s="53"/>
      <c r="P173" s="1"/>
      <c r="Q173" s="1"/>
      <c r="R173" s="1"/>
      <c r="S173" s="1"/>
      <c r="T173" s="1"/>
      <c r="U173" s="1"/>
      <c r="V173" s="1"/>
      <c r="W173" s="1"/>
      <c r="X173" s="53"/>
      <c r="Y173" s="53"/>
      <c r="Z173" s="53"/>
      <c r="AA173" s="53"/>
      <c r="AB173" s="53"/>
      <c r="AC173" s="54"/>
      <c r="AD173" s="54"/>
      <c r="AE173" s="54"/>
      <c r="AF173" s="54"/>
      <c r="AG173" s="54"/>
      <c r="AH173" s="53"/>
      <c r="AI173" s="53"/>
      <c r="AJ173" s="53"/>
      <c r="AK173" s="53"/>
      <c r="AL173" s="53"/>
      <c r="AM173" s="53"/>
      <c r="AN173" s="53"/>
      <c r="AO173" s="53"/>
      <c r="AP173" s="1"/>
      <c r="AQ173" s="1"/>
      <c r="AR173" s="1"/>
      <c r="AS173" s="1"/>
      <c r="AT173" s="1"/>
      <c r="AU173" s="1"/>
      <c r="AV173" s="1"/>
      <c r="AW173" s="1"/>
    </row>
    <row r="174" spans="1:49" ht="15.75" customHeight="1">
      <c r="A174" s="1"/>
      <c r="B174" s="1"/>
      <c r="C174" s="1"/>
      <c r="D174" s="1"/>
      <c r="E174" s="7"/>
      <c r="F174" s="1"/>
      <c r="G174" s="1"/>
      <c r="H174" s="1"/>
      <c r="I174" s="1"/>
      <c r="J174" s="1"/>
      <c r="K174" s="1"/>
      <c r="L174" s="1"/>
      <c r="M174" s="1"/>
      <c r="N174" s="1"/>
      <c r="O174" s="53"/>
      <c r="P174" s="1"/>
      <c r="Q174" s="1"/>
      <c r="R174" s="1"/>
      <c r="S174" s="1"/>
      <c r="T174" s="1"/>
      <c r="U174" s="1"/>
      <c r="V174" s="1"/>
      <c r="W174" s="1"/>
      <c r="X174" s="53"/>
      <c r="Y174" s="53"/>
      <c r="Z174" s="53"/>
      <c r="AA174" s="53"/>
      <c r="AB174" s="53"/>
      <c r="AC174" s="54"/>
      <c r="AD174" s="54"/>
      <c r="AE174" s="54"/>
      <c r="AF174" s="54"/>
      <c r="AG174" s="54"/>
      <c r="AH174" s="53"/>
      <c r="AI174" s="53"/>
      <c r="AJ174" s="53"/>
      <c r="AK174" s="53"/>
      <c r="AL174" s="53"/>
      <c r="AM174" s="53"/>
      <c r="AN174" s="53"/>
      <c r="AO174" s="53"/>
      <c r="AP174" s="1"/>
      <c r="AQ174" s="1"/>
      <c r="AR174" s="1"/>
      <c r="AS174" s="1"/>
      <c r="AT174" s="1"/>
      <c r="AU174" s="1"/>
      <c r="AV174" s="1"/>
      <c r="AW174" s="1"/>
    </row>
    <row r="175" spans="1:49" ht="15.75" customHeight="1">
      <c r="A175" s="1"/>
      <c r="B175" s="1"/>
      <c r="C175" s="1"/>
      <c r="D175" s="1"/>
      <c r="E175" s="7"/>
      <c r="F175" s="1"/>
      <c r="G175" s="1"/>
      <c r="H175" s="1"/>
      <c r="I175" s="1"/>
      <c r="J175" s="1"/>
      <c r="K175" s="1"/>
      <c r="L175" s="1"/>
      <c r="M175" s="1"/>
      <c r="N175" s="1"/>
      <c r="O175" s="53"/>
      <c r="P175" s="1"/>
      <c r="Q175" s="1"/>
      <c r="R175" s="1"/>
      <c r="S175" s="1"/>
      <c r="T175" s="1"/>
      <c r="U175" s="1"/>
      <c r="V175" s="1"/>
      <c r="W175" s="1"/>
      <c r="X175" s="53"/>
      <c r="Y175" s="53"/>
      <c r="Z175" s="53"/>
      <c r="AA175" s="53"/>
      <c r="AB175" s="53"/>
      <c r="AC175" s="54"/>
      <c r="AD175" s="54"/>
      <c r="AE175" s="54"/>
      <c r="AF175" s="54"/>
      <c r="AG175" s="54"/>
      <c r="AH175" s="53"/>
      <c r="AI175" s="53"/>
      <c r="AJ175" s="53"/>
      <c r="AK175" s="53"/>
      <c r="AL175" s="53"/>
      <c r="AM175" s="53"/>
      <c r="AN175" s="53"/>
      <c r="AO175" s="53"/>
      <c r="AP175" s="1"/>
      <c r="AQ175" s="1"/>
      <c r="AR175" s="1"/>
      <c r="AS175" s="1"/>
      <c r="AT175" s="1"/>
      <c r="AU175" s="1"/>
      <c r="AV175" s="1"/>
      <c r="AW175" s="1"/>
    </row>
    <row r="176" spans="1:49" ht="15.75" customHeight="1">
      <c r="A176" s="1"/>
      <c r="B176" s="1"/>
      <c r="C176" s="1"/>
      <c r="D176" s="1"/>
      <c r="E176" s="7"/>
      <c r="F176" s="1"/>
      <c r="G176" s="1"/>
      <c r="H176" s="1"/>
      <c r="I176" s="1"/>
      <c r="J176" s="1"/>
      <c r="K176" s="1"/>
      <c r="L176" s="1"/>
      <c r="M176" s="1"/>
      <c r="N176" s="1"/>
      <c r="O176" s="53"/>
      <c r="P176" s="1"/>
      <c r="Q176" s="1"/>
      <c r="R176" s="1"/>
      <c r="S176" s="1"/>
      <c r="T176" s="1"/>
      <c r="U176" s="1"/>
      <c r="V176" s="1"/>
      <c r="W176" s="1"/>
      <c r="X176" s="53"/>
      <c r="Y176" s="53"/>
      <c r="Z176" s="53"/>
      <c r="AA176" s="53"/>
      <c r="AB176" s="53"/>
      <c r="AC176" s="54"/>
      <c r="AD176" s="54"/>
      <c r="AE176" s="54"/>
      <c r="AF176" s="54"/>
      <c r="AG176" s="54"/>
      <c r="AH176" s="53"/>
      <c r="AI176" s="53"/>
      <c r="AJ176" s="53"/>
      <c r="AK176" s="53"/>
      <c r="AL176" s="53"/>
      <c r="AM176" s="53"/>
      <c r="AN176" s="53"/>
      <c r="AO176" s="53"/>
      <c r="AP176" s="1"/>
      <c r="AQ176" s="1"/>
      <c r="AR176" s="1"/>
      <c r="AS176" s="1"/>
      <c r="AT176" s="1"/>
      <c r="AU176" s="1"/>
      <c r="AV176" s="1"/>
      <c r="AW176" s="1"/>
    </row>
    <row r="177" spans="1:49" ht="15.75" customHeight="1">
      <c r="A177" s="1"/>
      <c r="B177" s="1"/>
      <c r="C177" s="1"/>
      <c r="D177" s="1"/>
      <c r="E177" s="7"/>
      <c r="F177" s="1"/>
      <c r="G177" s="1"/>
      <c r="H177" s="1"/>
      <c r="I177" s="1"/>
      <c r="J177" s="1"/>
      <c r="K177" s="1"/>
      <c r="L177" s="1"/>
      <c r="M177" s="1"/>
      <c r="N177" s="1"/>
      <c r="O177" s="53"/>
      <c r="P177" s="1"/>
      <c r="Q177" s="1"/>
      <c r="R177" s="1"/>
      <c r="S177" s="1"/>
      <c r="T177" s="1"/>
      <c r="U177" s="1"/>
      <c r="V177" s="1"/>
      <c r="W177" s="1"/>
      <c r="X177" s="53"/>
      <c r="Y177" s="53"/>
      <c r="Z177" s="53"/>
      <c r="AA177" s="53"/>
      <c r="AB177" s="53"/>
      <c r="AC177" s="54"/>
      <c r="AD177" s="54"/>
      <c r="AE177" s="54"/>
      <c r="AF177" s="54"/>
      <c r="AG177" s="54"/>
      <c r="AH177" s="53"/>
      <c r="AI177" s="53"/>
      <c r="AJ177" s="53"/>
      <c r="AK177" s="53"/>
      <c r="AL177" s="53"/>
      <c r="AM177" s="53"/>
      <c r="AN177" s="53"/>
      <c r="AO177" s="53"/>
      <c r="AP177" s="1"/>
      <c r="AQ177" s="1"/>
      <c r="AR177" s="1"/>
      <c r="AS177" s="1"/>
      <c r="AT177" s="1"/>
      <c r="AU177" s="1"/>
      <c r="AV177" s="1"/>
      <c r="AW177" s="1"/>
    </row>
    <row r="178" spans="1:49" ht="15.75" customHeight="1">
      <c r="A178" s="1"/>
      <c r="B178" s="1"/>
      <c r="C178" s="1"/>
      <c r="D178" s="1"/>
      <c r="E178" s="7"/>
      <c r="F178" s="1"/>
      <c r="G178" s="1"/>
      <c r="H178" s="1"/>
      <c r="I178" s="1"/>
      <c r="J178" s="1"/>
      <c r="K178" s="1"/>
      <c r="L178" s="1"/>
      <c r="M178" s="1"/>
      <c r="N178" s="1"/>
      <c r="O178" s="53"/>
      <c r="P178" s="1"/>
      <c r="Q178" s="1"/>
      <c r="R178" s="1"/>
      <c r="S178" s="1"/>
      <c r="T178" s="1"/>
      <c r="U178" s="1"/>
      <c r="V178" s="1"/>
      <c r="W178" s="1"/>
      <c r="X178" s="53"/>
      <c r="Y178" s="53"/>
      <c r="Z178" s="53"/>
      <c r="AA178" s="53"/>
      <c r="AB178" s="53"/>
      <c r="AC178" s="54"/>
      <c r="AD178" s="54"/>
      <c r="AE178" s="54"/>
      <c r="AF178" s="54"/>
      <c r="AG178" s="54"/>
      <c r="AH178" s="53"/>
      <c r="AI178" s="53"/>
      <c r="AJ178" s="53"/>
      <c r="AK178" s="53"/>
      <c r="AL178" s="53"/>
      <c r="AM178" s="53"/>
      <c r="AN178" s="53"/>
      <c r="AO178" s="53"/>
      <c r="AP178" s="1"/>
      <c r="AQ178" s="1"/>
      <c r="AR178" s="1"/>
      <c r="AS178" s="1"/>
      <c r="AT178" s="1"/>
      <c r="AU178" s="1"/>
      <c r="AV178" s="1"/>
      <c r="AW178" s="1"/>
    </row>
    <row r="179" spans="1:49" ht="15.75" customHeight="1">
      <c r="A179" s="1"/>
      <c r="B179" s="1"/>
      <c r="C179" s="1"/>
      <c r="D179" s="1"/>
      <c r="E179" s="7"/>
      <c r="F179" s="1"/>
      <c r="G179" s="1"/>
      <c r="H179" s="1"/>
      <c r="I179" s="1"/>
      <c r="J179" s="1"/>
      <c r="K179" s="1"/>
      <c r="L179" s="1"/>
      <c r="M179" s="1"/>
      <c r="N179" s="1"/>
      <c r="O179" s="53"/>
      <c r="P179" s="1"/>
      <c r="Q179" s="1"/>
      <c r="R179" s="1"/>
      <c r="S179" s="1"/>
      <c r="T179" s="1"/>
      <c r="U179" s="1"/>
      <c r="V179" s="1"/>
      <c r="W179" s="1"/>
      <c r="X179" s="53"/>
      <c r="Y179" s="53"/>
      <c r="Z179" s="53"/>
      <c r="AA179" s="53"/>
      <c r="AB179" s="53"/>
      <c r="AC179" s="54"/>
      <c r="AD179" s="54"/>
      <c r="AE179" s="54"/>
      <c r="AF179" s="54"/>
      <c r="AG179" s="54"/>
      <c r="AH179" s="53"/>
      <c r="AI179" s="53"/>
      <c r="AJ179" s="53"/>
      <c r="AK179" s="53"/>
      <c r="AL179" s="53"/>
      <c r="AM179" s="53"/>
      <c r="AN179" s="53"/>
      <c r="AO179" s="53"/>
      <c r="AP179" s="1"/>
      <c r="AQ179" s="1"/>
      <c r="AR179" s="1"/>
      <c r="AS179" s="1"/>
      <c r="AT179" s="1"/>
      <c r="AU179" s="1"/>
      <c r="AV179" s="1"/>
      <c r="AW179" s="1"/>
    </row>
    <row r="180" spans="1:49" ht="15.75" customHeight="1">
      <c r="A180" s="1"/>
      <c r="B180" s="1"/>
      <c r="C180" s="1"/>
      <c r="D180" s="1"/>
      <c r="E180" s="7"/>
      <c r="F180" s="1"/>
      <c r="G180" s="1"/>
      <c r="H180" s="1"/>
      <c r="I180" s="1"/>
      <c r="J180" s="1"/>
      <c r="K180" s="1"/>
      <c r="L180" s="1"/>
      <c r="M180" s="1"/>
      <c r="N180" s="1"/>
      <c r="O180" s="53"/>
      <c r="P180" s="1"/>
      <c r="Q180" s="1"/>
      <c r="R180" s="1"/>
      <c r="S180" s="1"/>
      <c r="T180" s="1"/>
      <c r="U180" s="1"/>
      <c r="V180" s="1"/>
      <c r="W180" s="1"/>
      <c r="X180" s="53"/>
      <c r="Y180" s="53"/>
      <c r="Z180" s="53"/>
      <c r="AA180" s="53"/>
      <c r="AB180" s="53"/>
      <c r="AC180" s="54"/>
      <c r="AD180" s="54"/>
      <c r="AE180" s="54"/>
      <c r="AF180" s="54"/>
      <c r="AG180" s="54"/>
      <c r="AH180" s="53"/>
      <c r="AI180" s="53"/>
      <c r="AJ180" s="53"/>
      <c r="AK180" s="53"/>
      <c r="AL180" s="53"/>
      <c r="AM180" s="53"/>
      <c r="AN180" s="53"/>
      <c r="AO180" s="53"/>
      <c r="AP180" s="1"/>
      <c r="AQ180" s="1"/>
      <c r="AR180" s="1"/>
      <c r="AS180" s="1"/>
      <c r="AT180" s="1"/>
      <c r="AU180" s="1"/>
      <c r="AV180" s="1"/>
      <c r="AW180" s="1"/>
    </row>
    <row r="181" spans="1:49" ht="15.75" customHeight="1">
      <c r="A181" s="1"/>
      <c r="B181" s="1"/>
      <c r="C181" s="1"/>
      <c r="D181" s="1"/>
      <c r="E181" s="7"/>
      <c r="F181" s="1"/>
      <c r="G181" s="1"/>
      <c r="H181" s="1"/>
      <c r="I181" s="1"/>
      <c r="J181" s="1"/>
      <c r="K181" s="1"/>
      <c r="L181" s="1"/>
      <c r="M181" s="1"/>
      <c r="N181" s="1"/>
      <c r="O181" s="53"/>
      <c r="P181" s="1"/>
      <c r="Q181" s="1"/>
      <c r="R181" s="1"/>
      <c r="S181" s="1"/>
      <c r="T181" s="1"/>
      <c r="U181" s="1"/>
      <c r="V181" s="1"/>
      <c r="W181" s="1"/>
      <c r="X181" s="53"/>
      <c r="Y181" s="53"/>
      <c r="Z181" s="53"/>
      <c r="AA181" s="53"/>
      <c r="AB181" s="53"/>
      <c r="AC181" s="54"/>
      <c r="AD181" s="54"/>
      <c r="AE181" s="54"/>
      <c r="AF181" s="54"/>
      <c r="AG181" s="54"/>
      <c r="AH181" s="53"/>
      <c r="AI181" s="53"/>
      <c r="AJ181" s="53"/>
      <c r="AK181" s="53"/>
      <c r="AL181" s="53"/>
      <c r="AM181" s="53"/>
      <c r="AN181" s="53"/>
      <c r="AO181" s="53"/>
      <c r="AP181" s="1"/>
      <c r="AQ181" s="1"/>
      <c r="AR181" s="1"/>
      <c r="AS181" s="1"/>
      <c r="AT181" s="1"/>
      <c r="AU181" s="1"/>
      <c r="AV181" s="1"/>
      <c r="AW181" s="1"/>
    </row>
    <row r="182" spans="1:49" ht="15.75" customHeight="1">
      <c r="A182" s="1"/>
      <c r="B182" s="1"/>
      <c r="C182" s="1"/>
      <c r="D182" s="1"/>
      <c r="E182" s="7"/>
      <c r="F182" s="1"/>
      <c r="G182" s="1"/>
      <c r="H182" s="1"/>
      <c r="I182" s="1"/>
      <c r="J182" s="1"/>
      <c r="K182" s="1"/>
      <c r="L182" s="1"/>
      <c r="M182" s="1"/>
      <c r="N182" s="1"/>
      <c r="O182" s="53"/>
      <c r="P182" s="1"/>
      <c r="Q182" s="1"/>
      <c r="R182" s="1"/>
      <c r="S182" s="1"/>
      <c r="T182" s="1"/>
      <c r="U182" s="1"/>
      <c r="V182" s="1"/>
      <c r="W182" s="1"/>
      <c r="X182" s="53"/>
      <c r="Y182" s="53"/>
      <c r="Z182" s="53"/>
      <c r="AA182" s="53"/>
      <c r="AB182" s="53"/>
      <c r="AC182" s="54"/>
      <c r="AD182" s="54"/>
      <c r="AE182" s="54"/>
      <c r="AF182" s="54"/>
      <c r="AG182" s="54"/>
      <c r="AH182" s="53"/>
      <c r="AI182" s="53"/>
      <c r="AJ182" s="53"/>
      <c r="AK182" s="53"/>
      <c r="AL182" s="53"/>
      <c r="AM182" s="53"/>
      <c r="AN182" s="53"/>
      <c r="AO182" s="53"/>
      <c r="AP182" s="1"/>
      <c r="AQ182" s="1"/>
      <c r="AR182" s="1"/>
      <c r="AS182" s="1"/>
      <c r="AT182" s="1"/>
      <c r="AU182" s="1"/>
      <c r="AV182" s="1"/>
      <c r="AW182" s="1"/>
    </row>
    <row r="183" spans="1:49" ht="15.75" customHeight="1">
      <c r="A183" s="1"/>
      <c r="B183" s="1"/>
      <c r="C183" s="1"/>
      <c r="D183" s="1"/>
      <c r="E183" s="7"/>
      <c r="F183" s="1"/>
      <c r="G183" s="1"/>
      <c r="H183" s="1"/>
      <c r="I183" s="1"/>
      <c r="J183" s="1"/>
      <c r="K183" s="1"/>
      <c r="L183" s="1"/>
      <c r="M183" s="1"/>
      <c r="N183" s="1"/>
      <c r="O183" s="53"/>
      <c r="P183" s="1"/>
      <c r="Q183" s="1"/>
      <c r="R183" s="1"/>
      <c r="S183" s="1"/>
      <c r="T183" s="1"/>
      <c r="U183" s="1"/>
      <c r="V183" s="1"/>
      <c r="W183" s="1"/>
      <c r="X183" s="53"/>
      <c r="Y183" s="53"/>
      <c r="Z183" s="53"/>
      <c r="AA183" s="53"/>
      <c r="AB183" s="53"/>
      <c r="AC183" s="54"/>
      <c r="AD183" s="54"/>
      <c r="AE183" s="54"/>
      <c r="AF183" s="54"/>
      <c r="AG183" s="54"/>
      <c r="AH183" s="53"/>
      <c r="AI183" s="53"/>
      <c r="AJ183" s="53"/>
      <c r="AK183" s="53"/>
      <c r="AL183" s="53"/>
      <c r="AM183" s="53"/>
      <c r="AN183" s="53"/>
      <c r="AO183" s="53"/>
      <c r="AP183" s="1"/>
      <c r="AQ183" s="1"/>
      <c r="AR183" s="1"/>
      <c r="AS183" s="1"/>
      <c r="AT183" s="1"/>
      <c r="AU183" s="1"/>
      <c r="AV183" s="1"/>
      <c r="AW183" s="1"/>
    </row>
    <row r="184" spans="1:49" ht="15.75" customHeight="1">
      <c r="A184" s="1"/>
      <c r="B184" s="1"/>
      <c r="C184" s="1"/>
      <c r="D184" s="1"/>
      <c r="E184" s="7"/>
      <c r="F184" s="1"/>
      <c r="G184" s="1"/>
      <c r="H184" s="1"/>
      <c r="I184" s="1"/>
      <c r="J184" s="1"/>
      <c r="K184" s="1"/>
      <c r="L184" s="1"/>
      <c r="M184" s="1"/>
      <c r="N184" s="1"/>
      <c r="O184" s="53"/>
      <c r="P184" s="1"/>
      <c r="Q184" s="1"/>
      <c r="R184" s="1"/>
      <c r="S184" s="1"/>
      <c r="T184" s="1"/>
      <c r="U184" s="1"/>
      <c r="V184" s="1"/>
      <c r="W184" s="1"/>
      <c r="X184" s="53"/>
      <c r="Y184" s="53"/>
      <c r="Z184" s="53"/>
      <c r="AA184" s="53"/>
      <c r="AB184" s="53"/>
      <c r="AC184" s="54"/>
      <c r="AD184" s="54"/>
      <c r="AE184" s="54"/>
      <c r="AF184" s="54"/>
      <c r="AG184" s="54"/>
      <c r="AH184" s="53"/>
      <c r="AI184" s="53"/>
      <c r="AJ184" s="53"/>
      <c r="AK184" s="53"/>
      <c r="AL184" s="53"/>
      <c r="AM184" s="53"/>
      <c r="AN184" s="53"/>
      <c r="AO184" s="53"/>
      <c r="AP184" s="1"/>
      <c r="AQ184" s="1"/>
      <c r="AR184" s="1"/>
      <c r="AS184" s="1"/>
      <c r="AT184" s="1"/>
      <c r="AU184" s="1"/>
      <c r="AV184" s="1"/>
      <c r="AW184" s="1"/>
    </row>
    <row r="185" spans="1:49" ht="15.75" customHeight="1">
      <c r="A185" s="1"/>
      <c r="B185" s="1"/>
      <c r="C185" s="1"/>
      <c r="D185" s="1"/>
      <c r="E185" s="7"/>
      <c r="F185" s="1"/>
      <c r="G185" s="1"/>
      <c r="H185" s="1"/>
      <c r="I185" s="1"/>
      <c r="J185" s="1"/>
      <c r="K185" s="1"/>
      <c r="L185" s="1"/>
      <c r="M185" s="1"/>
      <c r="N185" s="1"/>
      <c r="O185" s="53"/>
      <c r="P185" s="1"/>
      <c r="Q185" s="1"/>
      <c r="R185" s="1"/>
      <c r="S185" s="1"/>
      <c r="T185" s="1"/>
      <c r="U185" s="1"/>
      <c r="V185" s="1"/>
      <c r="W185" s="1"/>
      <c r="X185" s="53"/>
      <c r="Y185" s="53"/>
      <c r="Z185" s="53"/>
      <c r="AA185" s="53"/>
      <c r="AB185" s="53"/>
      <c r="AC185" s="54"/>
      <c r="AD185" s="54"/>
      <c r="AE185" s="54"/>
      <c r="AF185" s="54"/>
      <c r="AG185" s="54"/>
      <c r="AH185" s="53"/>
      <c r="AI185" s="53"/>
      <c r="AJ185" s="53"/>
      <c r="AK185" s="53"/>
      <c r="AL185" s="53"/>
      <c r="AM185" s="53"/>
      <c r="AN185" s="53"/>
      <c r="AO185" s="53"/>
      <c r="AP185" s="1"/>
      <c r="AQ185" s="1"/>
      <c r="AR185" s="1"/>
      <c r="AS185" s="1"/>
      <c r="AT185" s="1"/>
      <c r="AU185" s="1"/>
      <c r="AV185" s="1"/>
      <c r="AW185" s="1"/>
    </row>
    <row r="186" spans="1:49" ht="15.75" customHeight="1">
      <c r="A186" s="1"/>
      <c r="B186" s="1"/>
      <c r="C186" s="1"/>
      <c r="D186" s="1"/>
      <c r="E186" s="7"/>
      <c r="F186" s="1"/>
      <c r="G186" s="1"/>
      <c r="H186" s="1"/>
      <c r="I186" s="1"/>
      <c r="J186" s="1"/>
      <c r="K186" s="1"/>
      <c r="L186" s="1"/>
      <c r="M186" s="1"/>
      <c r="N186" s="1"/>
      <c r="O186" s="53"/>
      <c r="P186" s="1"/>
      <c r="Q186" s="1"/>
      <c r="R186" s="1"/>
      <c r="S186" s="1"/>
      <c r="T186" s="1"/>
      <c r="U186" s="1"/>
      <c r="V186" s="1"/>
      <c r="W186" s="1"/>
      <c r="X186" s="53"/>
      <c r="Y186" s="53"/>
      <c r="Z186" s="53"/>
      <c r="AA186" s="53"/>
      <c r="AB186" s="53"/>
      <c r="AC186" s="54"/>
      <c r="AD186" s="54"/>
      <c r="AE186" s="54"/>
      <c r="AF186" s="54"/>
      <c r="AG186" s="54"/>
      <c r="AH186" s="53"/>
      <c r="AI186" s="53"/>
      <c r="AJ186" s="53"/>
      <c r="AK186" s="53"/>
      <c r="AL186" s="53"/>
      <c r="AM186" s="53"/>
      <c r="AN186" s="53"/>
      <c r="AO186" s="53"/>
      <c r="AP186" s="1"/>
      <c r="AQ186" s="1"/>
      <c r="AR186" s="1"/>
      <c r="AS186" s="1"/>
      <c r="AT186" s="1"/>
      <c r="AU186" s="1"/>
      <c r="AV186" s="1"/>
      <c r="AW186" s="1"/>
    </row>
    <row r="187" spans="1:49" ht="15.75" customHeight="1">
      <c r="A187" s="1"/>
      <c r="B187" s="1"/>
      <c r="C187" s="1"/>
      <c r="D187" s="1"/>
      <c r="E187" s="7"/>
      <c r="F187" s="1"/>
      <c r="G187" s="1"/>
      <c r="H187" s="1"/>
      <c r="I187" s="1"/>
      <c r="J187" s="1"/>
      <c r="K187" s="1"/>
      <c r="L187" s="1"/>
      <c r="M187" s="1"/>
      <c r="N187" s="1"/>
      <c r="O187" s="53"/>
      <c r="P187" s="1"/>
      <c r="Q187" s="1"/>
      <c r="R187" s="1"/>
      <c r="S187" s="1"/>
      <c r="T187" s="1"/>
      <c r="U187" s="1"/>
      <c r="V187" s="1"/>
      <c r="W187" s="1"/>
      <c r="X187" s="53"/>
      <c r="Y187" s="53"/>
      <c r="Z187" s="53"/>
      <c r="AA187" s="53"/>
      <c r="AB187" s="53"/>
      <c r="AC187" s="54"/>
      <c r="AD187" s="54"/>
      <c r="AE187" s="54"/>
      <c r="AF187" s="54"/>
      <c r="AG187" s="54"/>
      <c r="AH187" s="53"/>
      <c r="AI187" s="53"/>
      <c r="AJ187" s="53"/>
      <c r="AK187" s="53"/>
      <c r="AL187" s="53"/>
      <c r="AM187" s="53"/>
      <c r="AN187" s="53"/>
      <c r="AO187" s="53"/>
      <c r="AP187" s="1"/>
      <c r="AQ187" s="1"/>
      <c r="AR187" s="1"/>
      <c r="AS187" s="1"/>
      <c r="AT187" s="1"/>
      <c r="AU187" s="1"/>
      <c r="AV187" s="1"/>
      <c r="AW187" s="1"/>
    </row>
    <row r="188" spans="1:49" ht="15.75" customHeight="1">
      <c r="A188" s="1"/>
      <c r="B188" s="1"/>
      <c r="C188" s="1"/>
      <c r="D188" s="1"/>
      <c r="E188" s="7"/>
      <c r="F188" s="1"/>
      <c r="G188" s="1"/>
      <c r="H188" s="1"/>
      <c r="I188" s="1"/>
      <c r="J188" s="1"/>
      <c r="K188" s="1"/>
      <c r="L188" s="1"/>
      <c r="M188" s="1"/>
      <c r="N188" s="1"/>
      <c r="O188" s="53"/>
      <c r="P188" s="1"/>
      <c r="Q188" s="1"/>
      <c r="R188" s="1"/>
      <c r="S188" s="1"/>
      <c r="T188" s="1"/>
      <c r="U188" s="1"/>
      <c r="V188" s="1"/>
      <c r="W188" s="1"/>
      <c r="X188" s="53"/>
      <c r="Y188" s="53"/>
      <c r="Z188" s="53"/>
      <c r="AA188" s="53"/>
      <c r="AB188" s="53"/>
      <c r="AC188" s="54"/>
      <c r="AD188" s="54"/>
      <c r="AE188" s="54"/>
      <c r="AF188" s="54"/>
      <c r="AG188" s="54"/>
      <c r="AH188" s="53"/>
      <c r="AI188" s="53"/>
      <c r="AJ188" s="53"/>
      <c r="AK188" s="53"/>
      <c r="AL188" s="53"/>
      <c r="AM188" s="53"/>
      <c r="AN188" s="53"/>
      <c r="AO188" s="53"/>
      <c r="AP188" s="1"/>
      <c r="AQ188" s="1"/>
      <c r="AR188" s="1"/>
      <c r="AS188" s="1"/>
      <c r="AT188" s="1"/>
      <c r="AU188" s="1"/>
      <c r="AV188" s="1"/>
      <c r="AW188" s="1"/>
    </row>
    <row r="189" spans="1:49" ht="15.75" customHeight="1">
      <c r="A189" s="1"/>
      <c r="B189" s="1"/>
      <c r="C189" s="1"/>
      <c r="D189" s="1"/>
      <c r="E189" s="7"/>
      <c r="F189" s="1"/>
      <c r="G189" s="1"/>
      <c r="H189" s="1"/>
      <c r="I189" s="1"/>
      <c r="J189" s="1"/>
      <c r="K189" s="1"/>
      <c r="L189" s="1"/>
      <c r="M189" s="1"/>
      <c r="N189" s="1"/>
      <c r="O189" s="53"/>
      <c r="P189" s="1"/>
      <c r="Q189" s="1"/>
      <c r="R189" s="1"/>
      <c r="S189" s="1"/>
      <c r="T189" s="1"/>
      <c r="U189" s="1"/>
      <c r="V189" s="1"/>
      <c r="W189" s="1"/>
      <c r="X189" s="53"/>
      <c r="Y189" s="53"/>
      <c r="Z189" s="53"/>
      <c r="AA189" s="53"/>
      <c r="AB189" s="53"/>
      <c r="AC189" s="54"/>
      <c r="AD189" s="54"/>
      <c r="AE189" s="54"/>
      <c r="AF189" s="54"/>
      <c r="AG189" s="54"/>
      <c r="AH189" s="53"/>
      <c r="AI189" s="53"/>
      <c r="AJ189" s="53"/>
      <c r="AK189" s="53"/>
      <c r="AL189" s="53"/>
      <c r="AM189" s="53"/>
      <c r="AN189" s="53"/>
      <c r="AO189" s="53"/>
      <c r="AP189" s="1"/>
      <c r="AQ189" s="1"/>
      <c r="AR189" s="1"/>
      <c r="AS189" s="1"/>
      <c r="AT189" s="1"/>
      <c r="AU189" s="1"/>
      <c r="AV189" s="1"/>
      <c r="AW189" s="1"/>
    </row>
    <row r="190" spans="1:49" ht="15.75" customHeight="1">
      <c r="A190" s="1"/>
      <c r="B190" s="1"/>
      <c r="C190" s="1"/>
      <c r="D190" s="1"/>
      <c r="E190" s="7"/>
      <c r="F190" s="1"/>
      <c r="G190" s="1"/>
      <c r="H190" s="1"/>
      <c r="I190" s="1"/>
      <c r="J190" s="1"/>
      <c r="K190" s="1"/>
      <c r="L190" s="1"/>
      <c r="M190" s="1"/>
      <c r="N190" s="1"/>
      <c r="O190" s="53"/>
      <c r="P190" s="1"/>
      <c r="Q190" s="1"/>
      <c r="R190" s="1"/>
      <c r="S190" s="1"/>
      <c r="T190" s="1"/>
      <c r="U190" s="1"/>
      <c r="V190" s="1"/>
      <c r="W190" s="1"/>
      <c r="X190" s="53"/>
      <c r="Y190" s="53"/>
      <c r="Z190" s="53"/>
      <c r="AA190" s="53"/>
      <c r="AB190" s="53"/>
      <c r="AC190" s="54"/>
      <c r="AD190" s="54"/>
      <c r="AE190" s="54"/>
      <c r="AF190" s="54"/>
      <c r="AG190" s="54"/>
      <c r="AH190" s="53"/>
      <c r="AI190" s="53"/>
      <c r="AJ190" s="53"/>
      <c r="AK190" s="53"/>
      <c r="AL190" s="53"/>
      <c r="AM190" s="53"/>
      <c r="AN190" s="53"/>
      <c r="AO190" s="53"/>
      <c r="AP190" s="1"/>
      <c r="AQ190" s="1"/>
      <c r="AR190" s="1"/>
      <c r="AS190" s="1"/>
      <c r="AT190" s="1"/>
      <c r="AU190" s="1"/>
      <c r="AV190" s="1"/>
      <c r="AW190" s="1"/>
    </row>
    <row r="191" spans="1:49" ht="15.75" customHeight="1">
      <c r="A191" s="1"/>
      <c r="B191" s="1"/>
      <c r="C191" s="1"/>
      <c r="D191" s="1"/>
      <c r="E191" s="7"/>
      <c r="F191" s="1"/>
      <c r="G191" s="1"/>
      <c r="H191" s="1"/>
      <c r="I191" s="1"/>
      <c r="J191" s="1"/>
      <c r="K191" s="1"/>
      <c r="L191" s="1"/>
      <c r="M191" s="1"/>
      <c r="N191" s="1"/>
      <c r="O191" s="53"/>
      <c r="P191" s="1"/>
      <c r="Q191" s="1"/>
      <c r="R191" s="1"/>
      <c r="S191" s="1"/>
      <c r="T191" s="1"/>
      <c r="U191" s="1"/>
      <c r="V191" s="1"/>
      <c r="W191" s="1"/>
      <c r="X191" s="53"/>
      <c r="Y191" s="53"/>
      <c r="Z191" s="53"/>
      <c r="AA191" s="53"/>
      <c r="AB191" s="53"/>
      <c r="AC191" s="54"/>
      <c r="AD191" s="54"/>
      <c r="AE191" s="54"/>
      <c r="AF191" s="54"/>
      <c r="AG191" s="54"/>
      <c r="AH191" s="53"/>
      <c r="AI191" s="53"/>
      <c r="AJ191" s="53"/>
      <c r="AK191" s="53"/>
      <c r="AL191" s="53"/>
      <c r="AM191" s="53"/>
      <c r="AN191" s="53"/>
      <c r="AO191" s="53"/>
      <c r="AP191" s="1"/>
      <c r="AQ191" s="1"/>
      <c r="AR191" s="1"/>
      <c r="AS191" s="1"/>
      <c r="AT191" s="1"/>
      <c r="AU191" s="1"/>
      <c r="AV191" s="1"/>
      <c r="AW191" s="1"/>
    </row>
    <row r="192" spans="1:49" ht="15.75" customHeight="1">
      <c r="A192" s="1"/>
      <c r="B192" s="1"/>
      <c r="C192" s="1"/>
      <c r="D192" s="1"/>
      <c r="E192" s="7"/>
      <c r="F192" s="1"/>
      <c r="G192" s="1"/>
      <c r="H192" s="1"/>
      <c r="I192" s="1"/>
      <c r="J192" s="1"/>
      <c r="K192" s="1"/>
      <c r="L192" s="1"/>
      <c r="M192" s="1"/>
      <c r="N192" s="1"/>
      <c r="O192" s="53"/>
      <c r="P192" s="1"/>
      <c r="Q192" s="1"/>
      <c r="R192" s="1"/>
      <c r="S192" s="1"/>
      <c r="T192" s="1"/>
      <c r="U192" s="1"/>
      <c r="V192" s="1"/>
      <c r="W192" s="1"/>
      <c r="X192" s="53"/>
      <c r="Y192" s="53"/>
      <c r="Z192" s="53"/>
      <c r="AA192" s="53"/>
      <c r="AB192" s="53"/>
      <c r="AC192" s="54"/>
      <c r="AD192" s="54"/>
      <c r="AE192" s="54"/>
      <c r="AF192" s="54"/>
      <c r="AG192" s="54"/>
      <c r="AH192" s="53"/>
      <c r="AI192" s="53"/>
      <c r="AJ192" s="53"/>
      <c r="AK192" s="53"/>
      <c r="AL192" s="53"/>
      <c r="AM192" s="53"/>
      <c r="AN192" s="53"/>
      <c r="AO192" s="53"/>
      <c r="AP192" s="1"/>
      <c r="AQ192" s="1"/>
      <c r="AR192" s="1"/>
      <c r="AS192" s="1"/>
      <c r="AT192" s="1"/>
      <c r="AU192" s="1"/>
      <c r="AV192" s="1"/>
      <c r="AW192" s="1"/>
    </row>
    <row r="193" spans="1:49" ht="15.75" customHeight="1">
      <c r="A193" s="1"/>
      <c r="B193" s="1"/>
      <c r="C193" s="1"/>
      <c r="D193" s="1"/>
      <c r="E193" s="7"/>
      <c r="F193" s="1"/>
      <c r="G193" s="1"/>
      <c r="H193" s="1"/>
      <c r="I193" s="1"/>
      <c r="J193" s="1"/>
      <c r="K193" s="1"/>
      <c r="L193" s="1"/>
      <c r="M193" s="1"/>
      <c r="N193" s="1"/>
      <c r="O193" s="53"/>
      <c r="P193" s="1"/>
      <c r="Q193" s="1"/>
      <c r="R193" s="1"/>
      <c r="S193" s="1"/>
      <c r="T193" s="1"/>
      <c r="U193" s="1"/>
      <c r="V193" s="1"/>
      <c r="W193" s="1"/>
      <c r="X193" s="53"/>
      <c r="Y193" s="53"/>
      <c r="Z193" s="53"/>
      <c r="AA193" s="53"/>
      <c r="AB193" s="53"/>
      <c r="AC193" s="54"/>
      <c r="AD193" s="54"/>
      <c r="AE193" s="54"/>
      <c r="AF193" s="54"/>
      <c r="AG193" s="54"/>
      <c r="AH193" s="53"/>
      <c r="AI193" s="53"/>
      <c r="AJ193" s="53"/>
      <c r="AK193" s="53"/>
      <c r="AL193" s="53"/>
      <c r="AM193" s="53"/>
      <c r="AN193" s="53"/>
      <c r="AO193" s="53"/>
      <c r="AP193" s="1"/>
      <c r="AQ193" s="1"/>
      <c r="AR193" s="1"/>
      <c r="AS193" s="1"/>
      <c r="AT193" s="1"/>
      <c r="AU193" s="1"/>
      <c r="AV193" s="1"/>
      <c r="AW193" s="1"/>
    </row>
    <row r="194" spans="1:49" ht="15.75" customHeight="1">
      <c r="A194" s="1"/>
      <c r="B194" s="1"/>
      <c r="C194" s="1"/>
      <c r="D194" s="1"/>
      <c r="E194" s="7"/>
      <c r="F194" s="1"/>
      <c r="G194" s="1"/>
      <c r="H194" s="1"/>
      <c r="I194" s="1"/>
      <c r="J194" s="1"/>
      <c r="K194" s="1"/>
      <c r="L194" s="1"/>
      <c r="M194" s="1"/>
      <c r="N194" s="1"/>
      <c r="O194" s="53"/>
      <c r="P194" s="1"/>
      <c r="Q194" s="1"/>
      <c r="R194" s="1"/>
      <c r="S194" s="1"/>
      <c r="T194" s="1"/>
      <c r="U194" s="1"/>
      <c r="V194" s="1"/>
      <c r="W194" s="1"/>
      <c r="X194" s="53"/>
      <c r="Y194" s="53"/>
      <c r="Z194" s="53"/>
      <c r="AA194" s="53"/>
      <c r="AB194" s="53"/>
      <c r="AC194" s="54"/>
      <c r="AD194" s="54"/>
      <c r="AE194" s="54"/>
      <c r="AF194" s="54"/>
      <c r="AG194" s="54"/>
      <c r="AH194" s="53"/>
      <c r="AI194" s="53"/>
      <c r="AJ194" s="53"/>
      <c r="AK194" s="53"/>
      <c r="AL194" s="53"/>
      <c r="AM194" s="53"/>
      <c r="AN194" s="53"/>
      <c r="AO194" s="53"/>
      <c r="AP194" s="1"/>
      <c r="AQ194" s="1"/>
      <c r="AR194" s="1"/>
      <c r="AS194" s="1"/>
      <c r="AT194" s="1"/>
      <c r="AU194" s="1"/>
      <c r="AV194" s="1"/>
      <c r="AW194" s="1"/>
    </row>
    <row r="195" spans="1:49" ht="15.75" customHeight="1">
      <c r="A195" s="1"/>
      <c r="B195" s="1"/>
      <c r="C195" s="1"/>
      <c r="D195" s="1"/>
      <c r="E195" s="7"/>
      <c r="F195" s="1"/>
      <c r="G195" s="1"/>
      <c r="H195" s="1"/>
      <c r="I195" s="1"/>
      <c r="J195" s="1"/>
      <c r="K195" s="1"/>
      <c r="L195" s="1"/>
      <c r="M195" s="1"/>
      <c r="N195" s="1"/>
      <c r="O195" s="53"/>
      <c r="P195" s="1"/>
      <c r="Q195" s="1"/>
      <c r="R195" s="1"/>
      <c r="S195" s="1"/>
      <c r="T195" s="1"/>
      <c r="U195" s="1"/>
      <c r="V195" s="1"/>
      <c r="W195" s="1"/>
      <c r="X195" s="53"/>
      <c r="Y195" s="53"/>
      <c r="Z195" s="53"/>
      <c r="AA195" s="53"/>
      <c r="AB195" s="53"/>
      <c r="AC195" s="54"/>
      <c r="AD195" s="54"/>
      <c r="AE195" s="54"/>
      <c r="AF195" s="54"/>
      <c r="AG195" s="54"/>
      <c r="AH195" s="53"/>
      <c r="AI195" s="53"/>
      <c r="AJ195" s="53"/>
      <c r="AK195" s="53"/>
      <c r="AL195" s="53"/>
      <c r="AM195" s="53"/>
      <c r="AN195" s="53"/>
      <c r="AO195" s="53"/>
      <c r="AP195" s="1"/>
      <c r="AQ195" s="1"/>
      <c r="AR195" s="1"/>
      <c r="AS195" s="1"/>
      <c r="AT195" s="1"/>
      <c r="AU195" s="1"/>
      <c r="AV195" s="1"/>
      <c r="AW195" s="1"/>
    </row>
    <row r="196" spans="1:49" ht="15.75" customHeight="1">
      <c r="A196" s="1"/>
      <c r="B196" s="1"/>
      <c r="C196" s="1"/>
      <c r="D196" s="1"/>
      <c r="E196" s="7"/>
      <c r="F196" s="1"/>
      <c r="G196" s="1"/>
      <c r="H196" s="1"/>
      <c r="I196" s="1"/>
      <c r="J196" s="1"/>
      <c r="K196" s="1"/>
      <c r="L196" s="1"/>
      <c r="M196" s="1"/>
      <c r="N196" s="1"/>
      <c r="O196" s="53"/>
      <c r="P196" s="1"/>
      <c r="Q196" s="1"/>
      <c r="R196" s="1"/>
      <c r="S196" s="1"/>
      <c r="T196" s="1"/>
      <c r="U196" s="1"/>
      <c r="V196" s="1"/>
      <c r="W196" s="1"/>
      <c r="X196" s="53"/>
      <c r="Y196" s="53"/>
      <c r="Z196" s="53"/>
      <c r="AA196" s="53"/>
      <c r="AB196" s="53"/>
      <c r="AC196" s="54"/>
      <c r="AD196" s="54"/>
      <c r="AE196" s="54"/>
      <c r="AF196" s="54"/>
      <c r="AG196" s="54"/>
      <c r="AH196" s="53"/>
      <c r="AI196" s="53"/>
      <c r="AJ196" s="53"/>
      <c r="AK196" s="53"/>
      <c r="AL196" s="53"/>
      <c r="AM196" s="53"/>
      <c r="AN196" s="53"/>
      <c r="AO196" s="53"/>
      <c r="AP196" s="1"/>
      <c r="AQ196" s="1"/>
      <c r="AR196" s="1"/>
      <c r="AS196" s="1"/>
      <c r="AT196" s="1"/>
      <c r="AU196" s="1"/>
      <c r="AV196" s="1"/>
      <c r="AW196" s="1"/>
    </row>
    <row r="197" spans="1:49" ht="15.75" customHeight="1">
      <c r="A197" s="1"/>
      <c r="B197" s="1"/>
      <c r="C197" s="1"/>
      <c r="D197" s="1"/>
      <c r="E197" s="7"/>
      <c r="F197" s="1"/>
      <c r="G197" s="1"/>
      <c r="H197" s="1"/>
      <c r="I197" s="1"/>
      <c r="J197" s="1"/>
      <c r="K197" s="1"/>
      <c r="L197" s="1"/>
      <c r="M197" s="1"/>
      <c r="N197" s="1"/>
      <c r="O197" s="53"/>
      <c r="P197" s="1"/>
      <c r="Q197" s="1"/>
      <c r="R197" s="1"/>
      <c r="S197" s="1"/>
      <c r="T197" s="1"/>
      <c r="U197" s="1"/>
      <c r="V197" s="1"/>
      <c r="W197" s="1"/>
      <c r="X197" s="53"/>
      <c r="Y197" s="53"/>
      <c r="Z197" s="53"/>
      <c r="AA197" s="53"/>
      <c r="AB197" s="53"/>
      <c r="AC197" s="54"/>
      <c r="AD197" s="54"/>
      <c r="AE197" s="54"/>
      <c r="AF197" s="54"/>
      <c r="AG197" s="54"/>
      <c r="AH197" s="53"/>
      <c r="AI197" s="53"/>
      <c r="AJ197" s="53"/>
      <c r="AK197" s="53"/>
      <c r="AL197" s="53"/>
      <c r="AM197" s="53"/>
      <c r="AN197" s="53"/>
      <c r="AO197" s="53"/>
      <c r="AP197" s="1"/>
      <c r="AQ197" s="1"/>
      <c r="AR197" s="1"/>
      <c r="AS197" s="1"/>
      <c r="AT197" s="1"/>
      <c r="AU197" s="1"/>
      <c r="AV197" s="1"/>
      <c r="AW197" s="1"/>
    </row>
    <row r="198" spans="1:49" ht="15.75" customHeight="1">
      <c r="A198" s="1"/>
      <c r="B198" s="1"/>
      <c r="C198" s="1"/>
      <c r="D198" s="1"/>
      <c r="E198" s="7"/>
      <c r="F198" s="1"/>
      <c r="G198" s="1"/>
      <c r="H198" s="1"/>
      <c r="I198" s="1"/>
      <c r="J198" s="1"/>
      <c r="K198" s="1"/>
      <c r="L198" s="1"/>
      <c r="M198" s="1"/>
      <c r="N198" s="1"/>
      <c r="O198" s="53"/>
      <c r="P198" s="1"/>
      <c r="Q198" s="1"/>
      <c r="R198" s="1"/>
      <c r="S198" s="1"/>
      <c r="T198" s="1"/>
      <c r="U198" s="1"/>
      <c r="V198" s="1"/>
      <c r="W198" s="1"/>
      <c r="X198" s="53"/>
      <c r="Y198" s="53"/>
      <c r="Z198" s="53"/>
      <c r="AA198" s="53"/>
      <c r="AB198" s="53"/>
      <c r="AC198" s="54"/>
      <c r="AD198" s="54"/>
      <c r="AE198" s="54"/>
      <c r="AF198" s="54"/>
      <c r="AG198" s="54"/>
      <c r="AH198" s="53"/>
      <c r="AI198" s="53"/>
      <c r="AJ198" s="53"/>
      <c r="AK198" s="53"/>
      <c r="AL198" s="53"/>
      <c r="AM198" s="53"/>
      <c r="AN198" s="53"/>
      <c r="AO198" s="53"/>
      <c r="AP198" s="1"/>
      <c r="AQ198" s="1"/>
      <c r="AR198" s="1"/>
      <c r="AS198" s="1"/>
      <c r="AT198" s="1"/>
      <c r="AU198" s="1"/>
      <c r="AV198" s="1"/>
      <c r="AW198" s="1"/>
    </row>
    <row r="199" spans="1:49" ht="15.75" customHeight="1">
      <c r="A199" s="1"/>
      <c r="B199" s="1"/>
      <c r="C199" s="1"/>
      <c r="D199" s="1"/>
      <c r="E199" s="7"/>
      <c r="F199" s="1"/>
      <c r="G199" s="1"/>
      <c r="H199" s="1"/>
      <c r="I199" s="1"/>
      <c r="J199" s="1"/>
      <c r="K199" s="1"/>
      <c r="L199" s="1"/>
      <c r="M199" s="1"/>
      <c r="N199" s="1"/>
      <c r="O199" s="53"/>
      <c r="P199" s="1"/>
      <c r="Q199" s="1"/>
      <c r="R199" s="1"/>
      <c r="S199" s="1"/>
      <c r="T199" s="1"/>
      <c r="U199" s="1"/>
      <c r="V199" s="1"/>
      <c r="W199" s="1"/>
      <c r="X199" s="53"/>
      <c r="Y199" s="53"/>
      <c r="Z199" s="53"/>
      <c r="AA199" s="53"/>
      <c r="AB199" s="53"/>
      <c r="AC199" s="54"/>
      <c r="AD199" s="54"/>
      <c r="AE199" s="54"/>
      <c r="AF199" s="54"/>
      <c r="AG199" s="54"/>
      <c r="AH199" s="53"/>
      <c r="AI199" s="53"/>
      <c r="AJ199" s="53"/>
      <c r="AK199" s="53"/>
      <c r="AL199" s="53"/>
      <c r="AM199" s="53"/>
      <c r="AN199" s="53"/>
      <c r="AO199" s="53"/>
      <c r="AP199" s="1"/>
      <c r="AQ199" s="1"/>
      <c r="AR199" s="1"/>
      <c r="AS199" s="1"/>
      <c r="AT199" s="1"/>
      <c r="AU199" s="1"/>
      <c r="AV199" s="1"/>
      <c r="AW199" s="1"/>
    </row>
    <row r="200" spans="1:49" ht="15.75" customHeight="1">
      <c r="A200" s="1"/>
      <c r="B200" s="1"/>
      <c r="C200" s="1"/>
      <c r="D200" s="1"/>
      <c r="E200" s="7"/>
      <c r="F200" s="1"/>
      <c r="G200" s="1"/>
      <c r="H200" s="1"/>
      <c r="I200" s="1"/>
      <c r="J200" s="1"/>
      <c r="K200" s="1"/>
      <c r="L200" s="1"/>
      <c r="M200" s="1"/>
      <c r="N200" s="1"/>
      <c r="O200" s="53"/>
      <c r="P200" s="1"/>
      <c r="Q200" s="1"/>
      <c r="R200" s="1"/>
      <c r="S200" s="1"/>
      <c r="T200" s="1"/>
      <c r="U200" s="1"/>
      <c r="V200" s="1"/>
      <c r="W200" s="1"/>
      <c r="X200" s="53"/>
      <c r="Y200" s="53"/>
      <c r="Z200" s="53"/>
      <c r="AA200" s="53"/>
      <c r="AB200" s="53"/>
      <c r="AC200" s="54"/>
      <c r="AD200" s="54"/>
      <c r="AE200" s="54"/>
      <c r="AF200" s="54"/>
      <c r="AG200" s="54"/>
      <c r="AH200" s="53"/>
      <c r="AI200" s="53"/>
      <c r="AJ200" s="53"/>
      <c r="AK200" s="53"/>
      <c r="AL200" s="53"/>
      <c r="AM200" s="53"/>
      <c r="AN200" s="53"/>
      <c r="AO200" s="53"/>
      <c r="AP200" s="1"/>
      <c r="AQ200" s="1"/>
      <c r="AR200" s="1"/>
      <c r="AS200" s="1"/>
      <c r="AT200" s="1"/>
      <c r="AU200" s="1"/>
      <c r="AV200" s="1"/>
      <c r="AW200" s="1"/>
    </row>
    <row r="201" spans="1:49" ht="15.75" customHeight="1">
      <c r="A201" s="1"/>
      <c r="B201" s="1"/>
      <c r="C201" s="1"/>
      <c r="D201" s="1"/>
      <c r="E201" s="7"/>
      <c r="F201" s="1"/>
      <c r="G201" s="1"/>
      <c r="H201" s="1"/>
      <c r="I201" s="1"/>
      <c r="J201" s="1"/>
      <c r="K201" s="1"/>
      <c r="L201" s="1"/>
      <c r="M201" s="1"/>
      <c r="N201" s="1"/>
      <c r="O201" s="53"/>
      <c r="P201" s="1"/>
      <c r="Q201" s="1"/>
      <c r="R201" s="1"/>
      <c r="S201" s="1"/>
      <c r="T201" s="1"/>
      <c r="U201" s="1"/>
      <c r="V201" s="1"/>
      <c r="W201" s="1"/>
      <c r="X201" s="53"/>
      <c r="Y201" s="53"/>
      <c r="Z201" s="53"/>
      <c r="AA201" s="53"/>
      <c r="AB201" s="53"/>
      <c r="AC201" s="54"/>
      <c r="AD201" s="54"/>
      <c r="AE201" s="54"/>
      <c r="AF201" s="54"/>
      <c r="AG201" s="54"/>
      <c r="AH201" s="53"/>
      <c r="AI201" s="53"/>
      <c r="AJ201" s="53"/>
      <c r="AK201" s="53"/>
      <c r="AL201" s="53"/>
      <c r="AM201" s="53"/>
      <c r="AN201" s="53"/>
      <c r="AO201" s="53"/>
      <c r="AP201" s="1"/>
      <c r="AQ201" s="1"/>
      <c r="AR201" s="1"/>
      <c r="AS201" s="1"/>
      <c r="AT201" s="1"/>
      <c r="AU201" s="1"/>
      <c r="AV201" s="1"/>
      <c r="AW201" s="1"/>
    </row>
    <row r="202" spans="1:49" ht="15.75" customHeight="1">
      <c r="A202" s="1"/>
      <c r="B202" s="1"/>
      <c r="C202" s="1"/>
      <c r="D202" s="1"/>
      <c r="E202" s="7"/>
      <c r="F202" s="1"/>
      <c r="G202" s="1"/>
      <c r="H202" s="1"/>
      <c r="I202" s="1"/>
      <c r="J202" s="1"/>
      <c r="K202" s="1"/>
      <c r="L202" s="1"/>
      <c r="M202" s="1"/>
      <c r="N202" s="1"/>
      <c r="O202" s="53"/>
      <c r="P202" s="1"/>
      <c r="Q202" s="1"/>
      <c r="R202" s="1"/>
      <c r="S202" s="1"/>
      <c r="T202" s="1"/>
      <c r="U202" s="1"/>
      <c r="V202" s="1"/>
      <c r="W202" s="1"/>
      <c r="X202" s="53"/>
      <c r="Y202" s="53"/>
      <c r="Z202" s="53"/>
      <c r="AA202" s="53"/>
      <c r="AB202" s="53"/>
      <c r="AC202" s="54"/>
      <c r="AD202" s="54"/>
      <c r="AE202" s="54"/>
      <c r="AF202" s="54"/>
      <c r="AG202" s="54"/>
      <c r="AH202" s="53"/>
      <c r="AI202" s="53"/>
      <c r="AJ202" s="53"/>
      <c r="AK202" s="53"/>
      <c r="AL202" s="53"/>
      <c r="AM202" s="53"/>
      <c r="AN202" s="53"/>
      <c r="AO202" s="53"/>
      <c r="AP202" s="1"/>
      <c r="AQ202" s="1"/>
      <c r="AR202" s="1"/>
      <c r="AS202" s="1"/>
      <c r="AT202" s="1"/>
      <c r="AU202" s="1"/>
      <c r="AV202" s="1"/>
      <c r="AW202" s="1"/>
    </row>
    <row r="203" spans="1:49" ht="15.75" customHeight="1">
      <c r="A203" s="1"/>
      <c r="B203" s="1"/>
      <c r="C203" s="1"/>
      <c r="D203" s="1"/>
      <c r="E203" s="7"/>
      <c r="F203" s="1"/>
      <c r="G203" s="1"/>
      <c r="H203" s="1"/>
      <c r="I203" s="1"/>
      <c r="J203" s="1"/>
      <c r="K203" s="1"/>
      <c r="L203" s="1"/>
      <c r="M203" s="1"/>
      <c r="N203" s="1"/>
      <c r="O203" s="53"/>
      <c r="P203" s="1"/>
      <c r="Q203" s="1"/>
      <c r="R203" s="1"/>
      <c r="S203" s="1"/>
      <c r="T203" s="1"/>
      <c r="U203" s="1"/>
      <c r="V203" s="1"/>
      <c r="W203" s="1"/>
      <c r="X203" s="53"/>
      <c r="Y203" s="53"/>
      <c r="Z203" s="53"/>
      <c r="AA203" s="53"/>
      <c r="AB203" s="53"/>
      <c r="AC203" s="54"/>
      <c r="AD203" s="54"/>
      <c r="AE203" s="54"/>
      <c r="AF203" s="54"/>
      <c r="AG203" s="54"/>
      <c r="AH203" s="53"/>
      <c r="AI203" s="53"/>
      <c r="AJ203" s="53"/>
      <c r="AK203" s="53"/>
      <c r="AL203" s="53"/>
      <c r="AM203" s="53"/>
      <c r="AN203" s="53"/>
      <c r="AO203" s="53"/>
      <c r="AP203" s="1"/>
      <c r="AQ203" s="1"/>
      <c r="AR203" s="1"/>
      <c r="AS203" s="1"/>
      <c r="AT203" s="1"/>
      <c r="AU203" s="1"/>
      <c r="AV203" s="1"/>
      <c r="AW203" s="1"/>
    </row>
    <row r="204" spans="1:49" ht="15.75" customHeight="1">
      <c r="A204" s="1"/>
      <c r="B204" s="1"/>
      <c r="C204" s="1"/>
      <c r="D204" s="1"/>
      <c r="E204" s="7"/>
      <c r="F204" s="1"/>
      <c r="G204" s="1"/>
      <c r="H204" s="1"/>
      <c r="I204" s="1"/>
      <c r="J204" s="1"/>
      <c r="K204" s="1"/>
      <c r="L204" s="1"/>
      <c r="M204" s="1"/>
      <c r="N204" s="1"/>
      <c r="O204" s="53"/>
      <c r="P204" s="1"/>
      <c r="Q204" s="1"/>
      <c r="R204" s="1"/>
      <c r="S204" s="1"/>
      <c r="T204" s="1"/>
      <c r="U204" s="1"/>
      <c r="V204" s="1"/>
      <c r="W204" s="1"/>
      <c r="X204" s="53"/>
      <c r="Y204" s="53"/>
      <c r="Z204" s="53"/>
      <c r="AA204" s="53"/>
      <c r="AB204" s="53"/>
      <c r="AC204" s="54"/>
      <c r="AD204" s="54"/>
      <c r="AE204" s="54"/>
      <c r="AF204" s="54"/>
      <c r="AG204" s="54"/>
      <c r="AH204" s="53"/>
      <c r="AI204" s="53"/>
      <c r="AJ204" s="53"/>
      <c r="AK204" s="53"/>
      <c r="AL204" s="53"/>
      <c r="AM204" s="53"/>
      <c r="AN204" s="53"/>
      <c r="AO204" s="53"/>
      <c r="AP204" s="1"/>
      <c r="AQ204" s="1"/>
      <c r="AR204" s="1"/>
      <c r="AS204" s="1"/>
      <c r="AT204" s="1"/>
      <c r="AU204" s="1"/>
      <c r="AV204" s="1"/>
      <c r="AW204" s="1"/>
    </row>
    <row r="205" spans="1:49" ht="15.75" customHeight="1">
      <c r="A205" s="1"/>
      <c r="B205" s="1"/>
      <c r="C205" s="1"/>
      <c r="D205" s="1"/>
      <c r="E205" s="7"/>
      <c r="F205" s="1"/>
      <c r="G205" s="1"/>
      <c r="H205" s="1"/>
      <c r="I205" s="1"/>
      <c r="J205" s="1"/>
      <c r="K205" s="1"/>
      <c r="L205" s="1"/>
      <c r="M205" s="1"/>
      <c r="N205" s="1"/>
      <c r="O205" s="53"/>
      <c r="P205" s="1"/>
      <c r="Q205" s="1"/>
      <c r="R205" s="1"/>
      <c r="S205" s="1"/>
      <c r="T205" s="1"/>
      <c r="U205" s="1"/>
      <c r="V205" s="1"/>
      <c r="W205" s="1"/>
      <c r="X205" s="53"/>
      <c r="Y205" s="53"/>
      <c r="Z205" s="53"/>
      <c r="AA205" s="53"/>
      <c r="AB205" s="53"/>
      <c r="AC205" s="54"/>
      <c r="AD205" s="54"/>
      <c r="AE205" s="54"/>
      <c r="AF205" s="54"/>
      <c r="AG205" s="54"/>
      <c r="AH205" s="53"/>
      <c r="AI205" s="53"/>
      <c r="AJ205" s="53"/>
      <c r="AK205" s="53"/>
      <c r="AL205" s="53"/>
      <c r="AM205" s="53"/>
      <c r="AN205" s="53"/>
      <c r="AO205" s="53"/>
      <c r="AP205" s="1"/>
      <c r="AQ205" s="1"/>
      <c r="AR205" s="1"/>
      <c r="AS205" s="1"/>
      <c r="AT205" s="1"/>
      <c r="AU205" s="1"/>
      <c r="AV205" s="1"/>
      <c r="AW205" s="1"/>
    </row>
    <row r="206" spans="1:49" ht="15.75" customHeight="1">
      <c r="A206" s="1"/>
      <c r="B206" s="1"/>
      <c r="C206" s="1"/>
      <c r="D206" s="1"/>
      <c r="E206" s="7"/>
      <c r="F206" s="1"/>
      <c r="G206" s="1"/>
      <c r="H206" s="1"/>
      <c r="I206" s="1"/>
      <c r="J206" s="1"/>
      <c r="K206" s="1"/>
      <c r="L206" s="1"/>
      <c r="M206" s="1"/>
      <c r="N206" s="1"/>
      <c r="O206" s="53"/>
      <c r="P206" s="1"/>
      <c r="Q206" s="1"/>
      <c r="R206" s="1"/>
      <c r="S206" s="1"/>
      <c r="T206" s="1"/>
      <c r="U206" s="1"/>
      <c r="V206" s="1"/>
      <c r="W206" s="1"/>
      <c r="X206" s="53"/>
      <c r="Y206" s="53"/>
      <c r="Z206" s="53"/>
      <c r="AA206" s="53"/>
      <c r="AB206" s="53"/>
      <c r="AC206" s="54"/>
      <c r="AD206" s="54"/>
      <c r="AE206" s="54"/>
      <c r="AF206" s="54"/>
      <c r="AG206" s="54"/>
      <c r="AH206" s="53"/>
      <c r="AI206" s="53"/>
      <c r="AJ206" s="53"/>
      <c r="AK206" s="53"/>
      <c r="AL206" s="53"/>
      <c r="AM206" s="53"/>
      <c r="AN206" s="53"/>
      <c r="AO206" s="53"/>
      <c r="AP206" s="1"/>
      <c r="AQ206" s="1"/>
      <c r="AR206" s="1"/>
      <c r="AS206" s="1"/>
      <c r="AT206" s="1"/>
      <c r="AU206" s="1"/>
      <c r="AV206" s="1"/>
      <c r="AW206" s="1"/>
    </row>
    <row r="207" spans="1:49" ht="15.75" customHeight="1">
      <c r="A207" s="1"/>
      <c r="B207" s="1"/>
      <c r="C207" s="1"/>
      <c r="D207" s="1"/>
      <c r="E207" s="7"/>
      <c r="F207" s="1"/>
      <c r="G207" s="1"/>
      <c r="H207" s="1"/>
      <c r="I207" s="1"/>
      <c r="J207" s="1"/>
      <c r="K207" s="1"/>
      <c r="L207" s="1"/>
      <c r="M207" s="1"/>
      <c r="N207" s="1"/>
      <c r="O207" s="53"/>
      <c r="P207" s="1"/>
      <c r="Q207" s="1"/>
      <c r="R207" s="1"/>
      <c r="S207" s="1"/>
      <c r="T207" s="1"/>
      <c r="U207" s="1"/>
      <c r="V207" s="1"/>
      <c r="W207" s="1"/>
      <c r="X207" s="53"/>
      <c r="Y207" s="53"/>
      <c r="Z207" s="53"/>
      <c r="AA207" s="53"/>
      <c r="AB207" s="53"/>
      <c r="AC207" s="54"/>
      <c r="AD207" s="54"/>
      <c r="AE207" s="54"/>
      <c r="AF207" s="54"/>
      <c r="AG207" s="54"/>
      <c r="AH207" s="53"/>
      <c r="AI207" s="53"/>
      <c r="AJ207" s="53"/>
      <c r="AK207" s="53"/>
      <c r="AL207" s="53"/>
      <c r="AM207" s="53"/>
      <c r="AN207" s="53"/>
      <c r="AO207" s="53"/>
      <c r="AP207" s="1"/>
      <c r="AQ207" s="1"/>
      <c r="AR207" s="1"/>
      <c r="AS207" s="1"/>
      <c r="AT207" s="1"/>
      <c r="AU207" s="1"/>
      <c r="AV207" s="1"/>
      <c r="AW207" s="1"/>
    </row>
    <row r="208" spans="1:49" ht="15.75" customHeight="1">
      <c r="A208" s="1"/>
      <c r="B208" s="1"/>
      <c r="C208" s="1"/>
      <c r="D208" s="1"/>
      <c r="E208" s="7"/>
      <c r="F208" s="1"/>
      <c r="G208" s="1"/>
      <c r="H208" s="1"/>
      <c r="I208" s="1"/>
      <c r="J208" s="1"/>
      <c r="K208" s="1"/>
      <c r="L208" s="1"/>
      <c r="M208" s="1"/>
      <c r="N208" s="1"/>
      <c r="O208" s="53"/>
      <c r="P208" s="1"/>
      <c r="Q208" s="1"/>
      <c r="R208" s="1"/>
      <c r="S208" s="1"/>
      <c r="T208" s="1"/>
      <c r="U208" s="1"/>
      <c r="V208" s="1"/>
      <c r="W208" s="1"/>
      <c r="X208" s="53"/>
      <c r="Y208" s="53"/>
      <c r="Z208" s="53"/>
      <c r="AA208" s="53"/>
      <c r="AB208" s="53"/>
      <c r="AC208" s="54"/>
      <c r="AD208" s="54"/>
      <c r="AE208" s="54"/>
      <c r="AF208" s="54"/>
      <c r="AG208" s="54"/>
      <c r="AH208" s="53"/>
      <c r="AI208" s="53"/>
      <c r="AJ208" s="53"/>
      <c r="AK208" s="53"/>
      <c r="AL208" s="53"/>
      <c r="AM208" s="53"/>
      <c r="AN208" s="53"/>
      <c r="AO208" s="53"/>
      <c r="AP208" s="1"/>
      <c r="AQ208" s="1"/>
      <c r="AR208" s="1"/>
      <c r="AS208" s="1"/>
      <c r="AT208" s="1"/>
      <c r="AU208" s="1"/>
      <c r="AV208" s="1"/>
      <c r="AW208" s="1"/>
    </row>
    <row r="209" spans="1:49" ht="15.75" customHeight="1">
      <c r="A209" s="1"/>
      <c r="B209" s="1"/>
      <c r="C209" s="1"/>
      <c r="D209" s="1"/>
      <c r="E209" s="7"/>
      <c r="F209" s="1"/>
      <c r="G209" s="1"/>
      <c r="H209" s="1"/>
      <c r="I209" s="1"/>
      <c r="J209" s="1"/>
      <c r="K209" s="1"/>
      <c r="L209" s="1"/>
      <c r="M209" s="1"/>
      <c r="N209" s="1"/>
      <c r="O209" s="53"/>
      <c r="P209" s="1"/>
      <c r="Q209" s="1"/>
      <c r="R209" s="1"/>
      <c r="S209" s="1"/>
      <c r="T209" s="1"/>
      <c r="U209" s="1"/>
      <c r="V209" s="1"/>
      <c r="W209" s="1"/>
      <c r="X209" s="53"/>
      <c r="Y209" s="53"/>
      <c r="Z209" s="53"/>
      <c r="AA209" s="53"/>
      <c r="AB209" s="53"/>
      <c r="AC209" s="54"/>
      <c r="AD209" s="54"/>
      <c r="AE209" s="54"/>
      <c r="AF209" s="54"/>
      <c r="AG209" s="54"/>
      <c r="AH209" s="53"/>
      <c r="AI209" s="53"/>
      <c r="AJ209" s="53"/>
      <c r="AK209" s="53"/>
      <c r="AL209" s="53"/>
      <c r="AM209" s="53"/>
      <c r="AN209" s="53"/>
      <c r="AO209" s="53"/>
      <c r="AP209" s="1"/>
      <c r="AQ209" s="1"/>
      <c r="AR209" s="1"/>
      <c r="AS209" s="1"/>
      <c r="AT209" s="1"/>
      <c r="AU209" s="1"/>
      <c r="AV209" s="1"/>
      <c r="AW209" s="1"/>
    </row>
    <row r="210" spans="1:49" ht="15.75" customHeight="1">
      <c r="A210" s="1"/>
      <c r="B210" s="1"/>
      <c r="C210" s="1"/>
      <c r="D210" s="1"/>
      <c r="E210" s="7"/>
      <c r="F210" s="1"/>
      <c r="G210" s="1"/>
      <c r="H210" s="1"/>
      <c r="I210" s="1"/>
      <c r="J210" s="1"/>
      <c r="K210" s="1"/>
      <c r="L210" s="1"/>
      <c r="M210" s="1"/>
      <c r="N210" s="1"/>
      <c r="O210" s="53"/>
      <c r="P210" s="1"/>
      <c r="Q210" s="1"/>
      <c r="R210" s="1"/>
      <c r="S210" s="1"/>
      <c r="T210" s="1"/>
      <c r="U210" s="1"/>
      <c r="V210" s="1"/>
      <c r="W210" s="1"/>
      <c r="X210" s="53"/>
      <c r="Y210" s="53"/>
      <c r="Z210" s="53"/>
      <c r="AA210" s="53"/>
      <c r="AB210" s="53"/>
      <c r="AC210" s="54"/>
      <c r="AD210" s="54"/>
      <c r="AE210" s="54"/>
      <c r="AF210" s="54"/>
      <c r="AG210" s="54"/>
      <c r="AH210" s="53"/>
      <c r="AI210" s="53"/>
      <c r="AJ210" s="53"/>
      <c r="AK210" s="53"/>
      <c r="AL210" s="53"/>
      <c r="AM210" s="53"/>
      <c r="AN210" s="53"/>
      <c r="AO210" s="53"/>
      <c r="AP210" s="1"/>
      <c r="AQ210" s="1"/>
      <c r="AR210" s="1"/>
      <c r="AS210" s="1"/>
      <c r="AT210" s="1"/>
      <c r="AU210" s="1"/>
      <c r="AV210" s="1"/>
      <c r="AW210" s="1"/>
    </row>
    <row r="211" spans="1:49" ht="15.75" customHeight="1">
      <c r="A211" s="1"/>
      <c r="B211" s="1"/>
      <c r="C211" s="1"/>
      <c r="D211" s="1"/>
      <c r="E211" s="7"/>
      <c r="F211" s="1"/>
      <c r="G211" s="1"/>
      <c r="H211" s="1"/>
      <c r="I211" s="1"/>
      <c r="J211" s="1"/>
      <c r="K211" s="1"/>
      <c r="L211" s="1"/>
      <c r="M211" s="1"/>
      <c r="N211" s="1"/>
      <c r="O211" s="53"/>
      <c r="P211" s="1"/>
      <c r="Q211" s="1"/>
      <c r="R211" s="1"/>
      <c r="S211" s="1"/>
      <c r="T211" s="1"/>
      <c r="U211" s="1"/>
      <c r="V211" s="1"/>
      <c r="W211" s="1"/>
      <c r="X211" s="53"/>
      <c r="Y211" s="53"/>
      <c r="Z211" s="53"/>
      <c r="AA211" s="53"/>
      <c r="AB211" s="53"/>
      <c r="AC211" s="54"/>
      <c r="AD211" s="54"/>
      <c r="AE211" s="54"/>
      <c r="AF211" s="54"/>
      <c r="AG211" s="54"/>
      <c r="AH211" s="53"/>
      <c r="AI211" s="53"/>
      <c r="AJ211" s="53"/>
      <c r="AK211" s="53"/>
      <c r="AL211" s="53"/>
      <c r="AM211" s="53"/>
      <c r="AN211" s="53"/>
      <c r="AO211" s="53"/>
      <c r="AP211" s="1"/>
      <c r="AQ211" s="1"/>
      <c r="AR211" s="1"/>
      <c r="AS211" s="1"/>
      <c r="AT211" s="1"/>
      <c r="AU211" s="1"/>
      <c r="AV211" s="1"/>
      <c r="AW211" s="1"/>
    </row>
    <row r="212" spans="1:49" ht="15.75" customHeight="1">
      <c r="A212" s="1"/>
      <c r="B212" s="1"/>
      <c r="C212" s="1"/>
      <c r="D212" s="1"/>
      <c r="E212" s="7"/>
      <c r="F212" s="1"/>
      <c r="G212" s="1"/>
      <c r="H212" s="1"/>
      <c r="I212" s="1"/>
      <c r="J212" s="1"/>
      <c r="K212" s="1"/>
      <c r="L212" s="1"/>
      <c r="M212" s="1"/>
      <c r="N212" s="1"/>
      <c r="O212" s="53"/>
      <c r="P212" s="1"/>
      <c r="Q212" s="1"/>
      <c r="R212" s="1"/>
      <c r="S212" s="1"/>
      <c r="T212" s="1"/>
      <c r="U212" s="1"/>
      <c r="V212" s="1"/>
      <c r="W212" s="1"/>
      <c r="X212" s="53"/>
      <c r="Y212" s="53"/>
      <c r="Z212" s="53"/>
      <c r="AA212" s="53"/>
      <c r="AB212" s="53"/>
      <c r="AC212" s="54"/>
      <c r="AD212" s="54"/>
      <c r="AE212" s="54"/>
      <c r="AF212" s="54"/>
      <c r="AG212" s="54"/>
      <c r="AH212" s="53"/>
      <c r="AI212" s="53"/>
      <c r="AJ212" s="53"/>
      <c r="AK212" s="53"/>
      <c r="AL212" s="53"/>
      <c r="AM212" s="53"/>
      <c r="AN212" s="53"/>
      <c r="AO212" s="53"/>
      <c r="AP212" s="1"/>
      <c r="AQ212" s="1"/>
      <c r="AR212" s="1"/>
      <c r="AS212" s="1"/>
      <c r="AT212" s="1"/>
      <c r="AU212" s="1"/>
      <c r="AV212" s="1"/>
      <c r="AW212" s="1"/>
    </row>
    <row r="213" spans="1:49" ht="15.75" customHeight="1">
      <c r="A213" s="1"/>
      <c r="B213" s="1"/>
      <c r="C213" s="1"/>
      <c r="D213" s="1"/>
      <c r="E213" s="7"/>
      <c r="F213" s="1"/>
      <c r="G213" s="1"/>
      <c r="H213" s="1"/>
      <c r="I213" s="1"/>
      <c r="J213" s="1"/>
      <c r="K213" s="1"/>
      <c r="L213" s="1"/>
      <c r="M213" s="1"/>
      <c r="N213" s="1"/>
      <c r="O213" s="53"/>
      <c r="P213" s="1"/>
      <c r="Q213" s="1"/>
      <c r="R213" s="1"/>
      <c r="S213" s="1"/>
      <c r="T213" s="1"/>
      <c r="U213" s="1"/>
      <c r="V213" s="1"/>
      <c r="W213" s="1"/>
      <c r="X213" s="53"/>
      <c r="Y213" s="53"/>
      <c r="Z213" s="53"/>
      <c r="AA213" s="53"/>
      <c r="AB213" s="53"/>
      <c r="AC213" s="54"/>
      <c r="AD213" s="54"/>
      <c r="AE213" s="54"/>
      <c r="AF213" s="54"/>
      <c r="AG213" s="54"/>
      <c r="AH213" s="53"/>
      <c r="AI213" s="53"/>
      <c r="AJ213" s="53"/>
      <c r="AK213" s="53"/>
      <c r="AL213" s="53"/>
      <c r="AM213" s="53"/>
      <c r="AN213" s="53"/>
      <c r="AO213" s="53"/>
      <c r="AP213" s="1"/>
      <c r="AQ213" s="1"/>
      <c r="AR213" s="1"/>
      <c r="AS213" s="1"/>
      <c r="AT213" s="1"/>
      <c r="AU213" s="1"/>
      <c r="AV213" s="1"/>
      <c r="AW213" s="1"/>
    </row>
    <row r="214" spans="1:49" ht="15.75" customHeight="1">
      <c r="A214" s="1"/>
      <c r="B214" s="1"/>
      <c r="C214" s="1"/>
      <c r="D214" s="1"/>
      <c r="E214" s="7"/>
      <c r="F214" s="1"/>
      <c r="G214" s="1"/>
      <c r="H214" s="1"/>
      <c r="I214" s="1"/>
      <c r="J214" s="1"/>
      <c r="K214" s="1"/>
      <c r="L214" s="1"/>
      <c r="M214" s="1"/>
      <c r="N214" s="1"/>
      <c r="O214" s="53"/>
      <c r="P214" s="1"/>
      <c r="Q214" s="1"/>
      <c r="R214" s="1"/>
      <c r="S214" s="1"/>
      <c r="T214" s="1"/>
      <c r="U214" s="1"/>
      <c r="V214" s="1"/>
      <c r="W214" s="1"/>
      <c r="X214" s="53"/>
      <c r="Y214" s="53"/>
      <c r="Z214" s="53"/>
      <c r="AA214" s="53"/>
      <c r="AB214" s="53"/>
      <c r="AC214" s="54"/>
      <c r="AD214" s="54"/>
      <c r="AE214" s="54"/>
      <c r="AF214" s="54"/>
      <c r="AG214" s="54"/>
      <c r="AH214" s="53"/>
      <c r="AI214" s="53"/>
      <c r="AJ214" s="53"/>
      <c r="AK214" s="53"/>
      <c r="AL214" s="53"/>
      <c r="AM214" s="53"/>
      <c r="AN214" s="53"/>
      <c r="AO214" s="53"/>
      <c r="AP214" s="1"/>
      <c r="AQ214" s="1"/>
      <c r="AR214" s="1"/>
      <c r="AS214" s="1"/>
      <c r="AT214" s="1"/>
      <c r="AU214" s="1"/>
      <c r="AV214" s="1"/>
      <c r="AW214" s="1"/>
    </row>
    <row r="215" spans="1:49" ht="15.75" customHeight="1">
      <c r="A215" s="1"/>
      <c r="B215" s="1"/>
      <c r="C215" s="1"/>
      <c r="D215" s="1"/>
      <c r="E215" s="7"/>
      <c r="F215" s="1"/>
      <c r="G215" s="1"/>
      <c r="H215" s="1"/>
      <c r="I215" s="1"/>
      <c r="J215" s="1"/>
      <c r="K215" s="1"/>
      <c r="L215" s="1"/>
      <c r="M215" s="1"/>
      <c r="N215" s="1"/>
      <c r="O215" s="53"/>
      <c r="P215" s="1"/>
      <c r="Q215" s="1"/>
      <c r="R215" s="1"/>
      <c r="S215" s="1"/>
      <c r="T215" s="1"/>
      <c r="U215" s="1"/>
      <c r="V215" s="1"/>
      <c r="W215" s="1"/>
      <c r="X215" s="53"/>
      <c r="Y215" s="53"/>
      <c r="Z215" s="53"/>
      <c r="AA215" s="53"/>
      <c r="AB215" s="53"/>
      <c r="AC215" s="54"/>
      <c r="AD215" s="54"/>
      <c r="AE215" s="54"/>
      <c r="AF215" s="54"/>
      <c r="AG215" s="54"/>
      <c r="AH215" s="53"/>
      <c r="AI215" s="53"/>
      <c r="AJ215" s="53"/>
      <c r="AK215" s="53"/>
      <c r="AL215" s="53"/>
      <c r="AM215" s="53"/>
      <c r="AN215" s="53"/>
      <c r="AO215" s="53"/>
      <c r="AP215" s="1"/>
      <c r="AQ215" s="1"/>
      <c r="AR215" s="1"/>
      <c r="AS215" s="1"/>
      <c r="AT215" s="1"/>
      <c r="AU215" s="1"/>
      <c r="AV215" s="1"/>
      <c r="AW215" s="1"/>
    </row>
    <row r="216" spans="1:49" ht="15.75" customHeight="1">
      <c r="A216" s="1"/>
      <c r="B216" s="1"/>
      <c r="C216" s="1"/>
      <c r="D216" s="1"/>
      <c r="E216" s="7"/>
      <c r="F216" s="1"/>
      <c r="G216" s="1"/>
      <c r="H216" s="1"/>
      <c r="I216" s="1"/>
      <c r="J216" s="1"/>
      <c r="K216" s="1"/>
      <c r="L216" s="1"/>
      <c r="M216" s="1"/>
      <c r="N216" s="1"/>
      <c r="O216" s="53"/>
      <c r="P216" s="1"/>
      <c r="Q216" s="1"/>
      <c r="R216" s="1"/>
      <c r="S216" s="1"/>
      <c r="T216" s="1"/>
      <c r="U216" s="1"/>
      <c r="V216" s="1"/>
      <c r="W216" s="1"/>
      <c r="X216" s="53"/>
      <c r="Y216" s="53"/>
      <c r="Z216" s="53"/>
      <c r="AA216" s="53"/>
      <c r="AB216" s="53"/>
      <c r="AC216" s="54"/>
      <c r="AD216" s="54"/>
      <c r="AE216" s="54"/>
      <c r="AF216" s="54"/>
      <c r="AG216" s="54"/>
      <c r="AH216" s="53"/>
      <c r="AI216" s="53"/>
      <c r="AJ216" s="53"/>
      <c r="AK216" s="53"/>
      <c r="AL216" s="53"/>
      <c r="AM216" s="53"/>
      <c r="AN216" s="53"/>
      <c r="AO216" s="53"/>
      <c r="AP216" s="1"/>
      <c r="AQ216" s="1"/>
      <c r="AR216" s="1"/>
      <c r="AS216" s="1"/>
      <c r="AT216" s="1"/>
      <c r="AU216" s="1"/>
      <c r="AV216" s="1"/>
      <c r="AW216" s="1"/>
    </row>
    <row r="217" spans="1:49" ht="15.75" customHeight="1">
      <c r="A217" s="1"/>
      <c r="B217" s="1"/>
      <c r="C217" s="1"/>
      <c r="D217" s="1"/>
      <c r="E217" s="7"/>
      <c r="F217" s="1"/>
      <c r="G217" s="1"/>
      <c r="H217" s="1"/>
      <c r="I217" s="1"/>
      <c r="J217" s="1"/>
      <c r="K217" s="1"/>
      <c r="L217" s="1"/>
      <c r="M217" s="1"/>
      <c r="N217" s="1"/>
      <c r="O217" s="53"/>
      <c r="P217" s="1"/>
      <c r="Q217" s="1"/>
      <c r="R217" s="1"/>
      <c r="S217" s="1"/>
      <c r="T217" s="1"/>
      <c r="U217" s="1"/>
      <c r="V217" s="1"/>
      <c r="W217" s="1"/>
      <c r="X217" s="53"/>
      <c r="Y217" s="53"/>
      <c r="Z217" s="53"/>
      <c r="AA217" s="53"/>
      <c r="AB217" s="53"/>
      <c r="AC217" s="54"/>
      <c r="AD217" s="54"/>
      <c r="AE217" s="54"/>
      <c r="AF217" s="54"/>
      <c r="AG217" s="54"/>
      <c r="AH217" s="53"/>
      <c r="AI217" s="53"/>
      <c r="AJ217" s="53"/>
      <c r="AK217" s="53"/>
      <c r="AL217" s="53"/>
      <c r="AM217" s="53"/>
      <c r="AN217" s="53"/>
      <c r="AO217" s="53"/>
      <c r="AP217" s="1"/>
      <c r="AQ217" s="1"/>
      <c r="AR217" s="1"/>
      <c r="AS217" s="1"/>
      <c r="AT217" s="1"/>
      <c r="AU217" s="1"/>
      <c r="AV217" s="1"/>
      <c r="AW217" s="1"/>
    </row>
    <row r="218" spans="1:49" ht="15.75" customHeight="1">
      <c r="A218" s="1"/>
      <c r="B218" s="1"/>
      <c r="C218" s="1"/>
      <c r="D218" s="1"/>
      <c r="E218" s="7"/>
      <c r="F218" s="1"/>
      <c r="G218" s="1"/>
      <c r="H218" s="1"/>
      <c r="I218" s="1"/>
      <c r="J218" s="1"/>
      <c r="K218" s="1"/>
      <c r="L218" s="1"/>
      <c r="M218" s="1"/>
      <c r="N218" s="1"/>
      <c r="O218" s="53"/>
      <c r="P218" s="1"/>
      <c r="Q218" s="1"/>
      <c r="R218" s="1"/>
      <c r="S218" s="1"/>
      <c r="T218" s="1"/>
      <c r="U218" s="1"/>
      <c r="V218" s="1"/>
      <c r="W218" s="1"/>
      <c r="X218" s="53"/>
      <c r="Y218" s="53"/>
      <c r="Z218" s="53"/>
      <c r="AA218" s="53"/>
      <c r="AB218" s="53"/>
      <c r="AC218" s="54"/>
      <c r="AD218" s="54"/>
      <c r="AE218" s="54"/>
      <c r="AF218" s="54"/>
      <c r="AG218" s="54"/>
      <c r="AH218" s="53"/>
      <c r="AI218" s="53"/>
      <c r="AJ218" s="53"/>
      <c r="AK218" s="53"/>
      <c r="AL218" s="53"/>
      <c r="AM218" s="53"/>
      <c r="AN218" s="53"/>
      <c r="AO218" s="53"/>
      <c r="AP218" s="1"/>
      <c r="AQ218" s="1"/>
      <c r="AR218" s="1"/>
      <c r="AS218" s="1"/>
      <c r="AT218" s="1"/>
      <c r="AU218" s="1"/>
      <c r="AV218" s="1"/>
      <c r="AW218" s="1"/>
    </row>
    <row r="219" spans="1:49" ht="15.75" customHeight="1">
      <c r="A219" s="1"/>
      <c r="B219" s="1"/>
      <c r="C219" s="1"/>
      <c r="D219" s="1"/>
      <c r="E219" s="7"/>
      <c r="F219" s="1"/>
      <c r="G219" s="1"/>
      <c r="H219" s="1"/>
      <c r="I219" s="1"/>
      <c r="J219" s="1"/>
      <c r="K219" s="1"/>
      <c r="L219" s="1"/>
      <c r="M219" s="1"/>
      <c r="N219" s="1"/>
      <c r="O219" s="53"/>
      <c r="P219" s="1"/>
      <c r="Q219" s="1"/>
      <c r="R219" s="1"/>
      <c r="S219" s="1"/>
      <c r="T219" s="1"/>
      <c r="U219" s="1"/>
      <c r="V219" s="1"/>
      <c r="W219" s="1"/>
      <c r="X219" s="53"/>
      <c r="Y219" s="53"/>
      <c r="Z219" s="53"/>
      <c r="AA219" s="53"/>
      <c r="AB219" s="53"/>
      <c r="AC219" s="54"/>
      <c r="AD219" s="54"/>
      <c r="AE219" s="54"/>
      <c r="AF219" s="54"/>
      <c r="AG219" s="54"/>
      <c r="AH219" s="53"/>
      <c r="AI219" s="53"/>
      <c r="AJ219" s="53"/>
      <c r="AK219" s="53"/>
      <c r="AL219" s="53"/>
      <c r="AM219" s="53"/>
      <c r="AN219" s="53"/>
      <c r="AO219" s="53"/>
      <c r="AP219" s="1"/>
      <c r="AQ219" s="1"/>
      <c r="AR219" s="1"/>
      <c r="AS219" s="1"/>
      <c r="AT219" s="1"/>
      <c r="AU219" s="1"/>
      <c r="AV219" s="1"/>
      <c r="AW219" s="1"/>
    </row>
    <row r="220" spans="1:49" ht="15.75" customHeight="1">
      <c r="A220" s="1"/>
      <c r="B220" s="1"/>
      <c r="C220" s="1"/>
      <c r="D220" s="1"/>
      <c r="E220" s="7"/>
      <c r="F220" s="1"/>
      <c r="G220" s="1"/>
      <c r="H220" s="1"/>
      <c r="I220" s="1"/>
      <c r="J220" s="1"/>
      <c r="K220" s="1"/>
      <c r="L220" s="1"/>
      <c r="M220" s="1"/>
      <c r="N220" s="1"/>
      <c r="O220" s="53"/>
      <c r="P220" s="1"/>
      <c r="Q220" s="1"/>
      <c r="R220" s="1"/>
      <c r="S220" s="1"/>
      <c r="T220" s="1"/>
      <c r="U220" s="1"/>
      <c r="V220" s="1"/>
      <c r="W220" s="1"/>
      <c r="X220" s="53"/>
      <c r="Y220" s="53"/>
      <c r="Z220" s="53"/>
      <c r="AA220" s="53"/>
      <c r="AB220" s="53"/>
      <c r="AC220" s="54"/>
      <c r="AD220" s="54"/>
      <c r="AE220" s="54"/>
      <c r="AF220" s="54"/>
      <c r="AG220" s="54"/>
      <c r="AH220" s="53"/>
      <c r="AI220" s="53"/>
      <c r="AJ220" s="53"/>
      <c r="AK220" s="53"/>
      <c r="AL220" s="53"/>
      <c r="AM220" s="53"/>
      <c r="AN220" s="53"/>
      <c r="AO220" s="53"/>
      <c r="AP220" s="1"/>
      <c r="AQ220" s="1"/>
      <c r="AR220" s="1"/>
      <c r="AS220" s="1"/>
      <c r="AT220" s="1"/>
      <c r="AU220" s="1"/>
      <c r="AV220" s="1"/>
      <c r="AW220" s="1"/>
    </row>
    <row r="221" spans="1:49" ht="15.75" customHeight="1">
      <c r="A221" s="1"/>
      <c r="B221" s="1"/>
      <c r="C221" s="1"/>
      <c r="D221" s="1"/>
      <c r="E221" s="7"/>
      <c r="F221" s="1"/>
      <c r="G221" s="1"/>
      <c r="H221" s="1"/>
      <c r="I221" s="1"/>
      <c r="J221" s="1"/>
      <c r="K221" s="1"/>
      <c r="L221" s="1"/>
      <c r="M221" s="1"/>
      <c r="N221" s="1"/>
      <c r="O221" s="53"/>
      <c r="P221" s="1"/>
      <c r="Q221" s="1"/>
      <c r="R221" s="1"/>
      <c r="S221" s="1"/>
      <c r="T221" s="1"/>
      <c r="U221" s="1"/>
      <c r="V221" s="1"/>
      <c r="W221" s="1"/>
      <c r="X221" s="53"/>
      <c r="Y221" s="53"/>
      <c r="Z221" s="53"/>
      <c r="AA221" s="53"/>
      <c r="AB221" s="53"/>
      <c r="AC221" s="54"/>
      <c r="AD221" s="54"/>
      <c r="AE221" s="54"/>
      <c r="AF221" s="54"/>
      <c r="AG221" s="54"/>
      <c r="AH221" s="53"/>
      <c r="AI221" s="53"/>
      <c r="AJ221" s="53"/>
      <c r="AK221" s="53"/>
      <c r="AL221" s="53"/>
      <c r="AM221" s="53"/>
      <c r="AN221" s="53"/>
      <c r="AO221" s="53"/>
      <c r="AP221" s="1"/>
      <c r="AQ221" s="1"/>
      <c r="AR221" s="1"/>
      <c r="AS221" s="1"/>
      <c r="AT221" s="1"/>
      <c r="AU221" s="1"/>
      <c r="AV221" s="1"/>
      <c r="AW221" s="1"/>
    </row>
    <row r="222" spans="1:49" ht="15.75" customHeight="1">
      <c r="A222" s="1"/>
      <c r="B222" s="1"/>
      <c r="C222" s="1"/>
      <c r="D222" s="1"/>
      <c r="E222" s="7"/>
      <c r="F222" s="1"/>
      <c r="G222" s="1"/>
      <c r="H222" s="1"/>
      <c r="I222" s="1"/>
      <c r="J222" s="1"/>
      <c r="K222" s="1"/>
      <c r="L222" s="1"/>
      <c r="M222" s="1"/>
      <c r="N222" s="1"/>
      <c r="O222" s="53"/>
      <c r="P222" s="1"/>
      <c r="Q222" s="1"/>
      <c r="R222" s="1"/>
      <c r="S222" s="1"/>
      <c r="T222" s="1"/>
      <c r="U222" s="1"/>
      <c r="V222" s="1"/>
      <c r="W222" s="1"/>
      <c r="X222" s="53"/>
      <c r="Y222" s="53"/>
      <c r="Z222" s="53"/>
      <c r="AA222" s="53"/>
      <c r="AB222" s="53"/>
      <c r="AC222" s="54"/>
      <c r="AD222" s="54"/>
      <c r="AE222" s="54"/>
      <c r="AF222" s="54"/>
      <c r="AG222" s="54"/>
      <c r="AH222" s="53"/>
      <c r="AI222" s="53"/>
      <c r="AJ222" s="53"/>
      <c r="AK222" s="53"/>
      <c r="AL222" s="53"/>
      <c r="AM222" s="53"/>
      <c r="AN222" s="53"/>
      <c r="AO222" s="53"/>
      <c r="AP222" s="1"/>
      <c r="AQ222" s="1"/>
      <c r="AR222" s="1"/>
      <c r="AS222" s="1"/>
      <c r="AT222" s="1"/>
      <c r="AU222" s="1"/>
      <c r="AV222" s="1"/>
      <c r="AW222" s="1"/>
    </row>
    <row r="223" spans="1:49" ht="15.75" customHeight="1">
      <c r="A223" s="1"/>
      <c r="B223" s="1"/>
      <c r="C223" s="1"/>
      <c r="D223" s="1"/>
      <c r="E223" s="7"/>
      <c r="F223" s="1"/>
      <c r="G223" s="1"/>
      <c r="H223" s="1"/>
      <c r="I223" s="1"/>
      <c r="J223" s="1"/>
      <c r="K223" s="1"/>
      <c r="L223" s="1"/>
      <c r="M223" s="1"/>
      <c r="N223" s="1"/>
      <c r="O223" s="53"/>
      <c r="P223" s="1"/>
      <c r="Q223" s="1"/>
      <c r="R223" s="1"/>
      <c r="S223" s="1"/>
      <c r="T223" s="1"/>
      <c r="U223" s="1"/>
      <c r="V223" s="1"/>
      <c r="W223" s="1"/>
      <c r="X223" s="53"/>
      <c r="Y223" s="53"/>
      <c r="Z223" s="53"/>
      <c r="AA223" s="53"/>
      <c r="AB223" s="53"/>
      <c r="AC223" s="54"/>
      <c r="AD223" s="54"/>
      <c r="AE223" s="54"/>
      <c r="AF223" s="54"/>
      <c r="AG223" s="54"/>
      <c r="AH223" s="53"/>
      <c r="AI223" s="53"/>
      <c r="AJ223" s="53"/>
      <c r="AK223" s="53"/>
      <c r="AL223" s="53"/>
      <c r="AM223" s="53"/>
      <c r="AN223" s="53"/>
      <c r="AO223" s="53"/>
      <c r="AP223" s="1"/>
      <c r="AQ223" s="1"/>
      <c r="AR223" s="1"/>
      <c r="AS223" s="1"/>
      <c r="AT223" s="1"/>
      <c r="AU223" s="1"/>
      <c r="AV223" s="1"/>
      <c r="AW223" s="1"/>
    </row>
    <row r="224" spans="1:49" ht="15.75" customHeight="1">
      <c r="A224" s="1"/>
      <c r="B224" s="1"/>
      <c r="C224" s="1"/>
      <c r="D224" s="1"/>
      <c r="E224" s="7"/>
      <c r="F224" s="1"/>
      <c r="G224" s="1"/>
      <c r="H224" s="1"/>
      <c r="I224" s="1"/>
      <c r="J224" s="1"/>
      <c r="K224" s="1"/>
      <c r="L224" s="1"/>
      <c r="M224" s="1"/>
      <c r="N224" s="1"/>
      <c r="O224" s="53"/>
      <c r="P224" s="1"/>
      <c r="Q224" s="1"/>
      <c r="R224" s="1"/>
      <c r="S224" s="1"/>
      <c r="T224" s="1"/>
      <c r="U224" s="1"/>
      <c r="V224" s="1"/>
      <c r="W224" s="1"/>
      <c r="X224" s="53"/>
      <c r="Y224" s="53"/>
      <c r="Z224" s="53"/>
      <c r="AA224" s="53"/>
      <c r="AB224" s="53"/>
      <c r="AC224" s="54"/>
      <c r="AD224" s="54"/>
      <c r="AE224" s="54"/>
      <c r="AF224" s="54"/>
      <c r="AG224" s="54"/>
      <c r="AH224" s="53"/>
      <c r="AI224" s="53"/>
      <c r="AJ224" s="53"/>
      <c r="AK224" s="53"/>
      <c r="AL224" s="53"/>
      <c r="AM224" s="53"/>
      <c r="AN224" s="53"/>
      <c r="AO224" s="53"/>
      <c r="AP224" s="1"/>
      <c r="AQ224" s="1"/>
      <c r="AR224" s="1"/>
      <c r="AS224" s="1"/>
      <c r="AT224" s="1"/>
      <c r="AU224" s="1"/>
      <c r="AV224" s="1"/>
      <c r="AW224" s="1"/>
    </row>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3:AW24"/>
  <customSheetViews>
    <customSheetView guid="{69B1D5A2-A9F6-4D21-B94A-3199ED0B37A1}" filter="1" showAutoFilter="1">
      <pageMargins left="0.7" right="0.7" top="0.75" bottom="0.75" header="0.3" footer="0.3"/>
      <autoFilter ref="A3:AM22"/>
      <extLst>
        <ext uri="GoogleSheetsCustomDataVersion1">
          <go:sheetsCustomData xmlns:go="http://customooxmlschemas.google.com/" filterViewId="968623187"/>
        </ext>
      </extLst>
    </customSheetView>
  </customSheetViews>
  <mergeCells count="9">
    <mergeCell ref="AC2:AG2"/>
    <mergeCell ref="AH2:AO2"/>
    <mergeCell ref="A1:C1"/>
    <mergeCell ref="D1:AV1"/>
    <mergeCell ref="C2:D2"/>
    <mergeCell ref="K2:M2"/>
    <mergeCell ref="N2:R2"/>
    <mergeCell ref="S2:W2"/>
    <mergeCell ref="X2:AB2"/>
  </mergeCells>
  <pageMargins left="0.7" right="0.7" top="0.75" bottom="0.75" header="0" footer="0"/>
  <pageSetup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00"/>
  <sheetViews>
    <sheetView topLeftCell="C22" workbookViewId="0">
      <selection activeCell="N22" sqref="N22"/>
    </sheetView>
  </sheetViews>
  <sheetFormatPr baseColWidth="10" defaultColWidth="14.42578125" defaultRowHeight="15" customHeight="1"/>
  <cols>
    <col min="1" max="1" width="7.42578125" style="92" customWidth="1"/>
    <col min="2" max="2" width="23.42578125" style="92" customWidth="1"/>
    <col min="3" max="3" width="18.140625" style="92" customWidth="1"/>
    <col min="4" max="4" width="21.140625" style="92" customWidth="1"/>
    <col min="5" max="5" width="13" style="92" customWidth="1"/>
    <col min="6" max="6" width="43.42578125" style="92" customWidth="1"/>
    <col min="7" max="7" width="23.28515625" style="92" customWidth="1"/>
    <col min="8" max="8" width="18.42578125" style="92" customWidth="1"/>
    <col min="9" max="9" width="24.7109375" style="92" customWidth="1"/>
    <col min="10" max="10" width="29" style="92" customWidth="1"/>
    <col min="11" max="11" width="15.28515625" style="92" customWidth="1"/>
    <col min="12" max="12" width="15" style="92" customWidth="1"/>
    <col min="13" max="13" width="10.7109375" style="92" customWidth="1"/>
    <col min="14" max="16384" width="14.42578125" style="92"/>
  </cols>
  <sheetData>
    <row r="1" spans="1:13" ht="60.75" thickBot="1">
      <c r="A1" s="87" t="s">
        <v>350</v>
      </c>
      <c r="B1" s="88" t="s">
        <v>351</v>
      </c>
      <c r="C1" s="88" t="s">
        <v>352</v>
      </c>
      <c r="D1" s="88" t="s">
        <v>353</v>
      </c>
      <c r="E1" s="88" t="s">
        <v>354</v>
      </c>
      <c r="F1" s="88" t="s">
        <v>355</v>
      </c>
      <c r="G1" s="88" t="s">
        <v>356</v>
      </c>
      <c r="H1" s="89" t="s">
        <v>357</v>
      </c>
      <c r="I1" s="90" t="s">
        <v>358</v>
      </c>
      <c r="J1" s="91" t="s">
        <v>359</v>
      </c>
      <c r="K1" s="91" t="s">
        <v>360</v>
      </c>
      <c r="L1" s="91" t="s">
        <v>361</v>
      </c>
      <c r="M1" s="91" t="s">
        <v>394</v>
      </c>
    </row>
    <row r="2" spans="1:13" ht="94.5" customHeight="1">
      <c r="A2" s="93">
        <v>1</v>
      </c>
      <c r="B2" s="94" t="s">
        <v>395</v>
      </c>
      <c r="C2" s="95" t="s">
        <v>396</v>
      </c>
      <c r="D2" s="94" t="s">
        <v>397</v>
      </c>
      <c r="E2" s="94" t="s">
        <v>398</v>
      </c>
      <c r="F2" s="94" t="s">
        <v>399</v>
      </c>
      <c r="G2" s="96" t="s">
        <v>400</v>
      </c>
      <c r="H2" s="96" t="s">
        <v>401</v>
      </c>
      <c r="I2" s="97">
        <v>44968</v>
      </c>
      <c r="J2" s="98"/>
      <c r="K2" s="98"/>
      <c r="L2" s="98"/>
      <c r="M2" s="98">
        <v>1</v>
      </c>
    </row>
    <row r="3" spans="1:13" ht="90">
      <c r="A3" s="99">
        <v>2</v>
      </c>
      <c r="B3" s="94" t="s">
        <v>402</v>
      </c>
      <c r="C3" s="95" t="s">
        <v>396</v>
      </c>
      <c r="D3" s="94" t="s">
        <v>397</v>
      </c>
      <c r="E3" s="94" t="s">
        <v>398</v>
      </c>
      <c r="F3" s="94" t="s">
        <v>403</v>
      </c>
      <c r="G3" s="96" t="s">
        <v>404</v>
      </c>
      <c r="H3" s="96" t="s">
        <v>401</v>
      </c>
      <c r="I3" s="97">
        <v>44988</v>
      </c>
      <c r="J3" s="98"/>
      <c r="K3" s="98"/>
      <c r="L3" s="98"/>
      <c r="M3" s="98">
        <v>1</v>
      </c>
    </row>
    <row r="4" spans="1:13" ht="93.75" customHeight="1">
      <c r="A4" s="99">
        <v>3</v>
      </c>
      <c r="B4" s="94" t="s">
        <v>405</v>
      </c>
      <c r="C4" s="94" t="s">
        <v>406</v>
      </c>
      <c r="D4" s="94" t="s">
        <v>407</v>
      </c>
      <c r="E4" s="94" t="s">
        <v>398</v>
      </c>
      <c r="F4" s="94" t="s">
        <v>408</v>
      </c>
      <c r="G4" s="96" t="s">
        <v>409</v>
      </c>
      <c r="H4" s="96" t="s">
        <v>401</v>
      </c>
      <c r="I4" s="100">
        <v>45009</v>
      </c>
      <c r="J4" s="98"/>
      <c r="K4" s="98"/>
      <c r="L4" s="98"/>
      <c r="M4" s="98">
        <v>1</v>
      </c>
    </row>
    <row r="5" spans="1:13" ht="60">
      <c r="A5" s="93">
        <v>4</v>
      </c>
      <c r="B5" s="95" t="s">
        <v>410</v>
      </c>
      <c r="C5" s="95" t="s">
        <v>411</v>
      </c>
      <c r="D5" s="95" t="s">
        <v>407</v>
      </c>
      <c r="E5" s="95" t="s">
        <v>412</v>
      </c>
      <c r="F5" s="95" t="s">
        <v>413</v>
      </c>
      <c r="G5" s="95" t="s">
        <v>414</v>
      </c>
      <c r="H5" s="101" t="s">
        <v>415</v>
      </c>
      <c r="I5" s="97">
        <v>44994</v>
      </c>
      <c r="J5" s="98"/>
      <c r="K5" s="98"/>
      <c r="L5" s="98"/>
      <c r="M5" s="98">
        <v>1</v>
      </c>
    </row>
    <row r="6" spans="1:13" ht="45">
      <c r="A6" s="99">
        <v>5</v>
      </c>
      <c r="B6" s="94" t="s">
        <v>416</v>
      </c>
      <c r="C6" s="94" t="s">
        <v>417</v>
      </c>
      <c r="D6" s="94" t="s">
        <v>418</v>
      </c>
      <c r="E6" s="94" t="s">
        <v>419</v>
      </c>
      <c r="F6" s="94" t="s">
        <v>420</v>
      </c>
      <c r="G6" s="94" t="s">
        <v>421</v>
      </c>
      <c r="H6" s="96" t="s">
        <v>422</v>
      </c>
      <c r="I6" s="102">
        <v>44958</v>
      </c>
      <c r="J6" s="103"/>
      <c r="K6" s="103"/>
      <c r="L6" s="103"/>
      <c r="M6" s="98">
        <v>1</v>
      </c>
    </row>
    <row r="7" spans="1:13" ht="45">
      <c r="A7" s="93">
        <v>6</v>
      </c>
      <c r="B7" s="94" t="s">
        <v>423</v>
      </c>
      <c r="C7" s="94" t="s">
        <v>424</v>
      </c>
      <c r="D7" s="94" t="s">
        <v>425</v>
      </c>
      <c r="E7" s="94" t="s">
        <v>419</v>
      </c>
      <c r="F7" s="104" t="s">
        <v>426</v>
      </c>
      <c r="G7" s="104" t="s">
        <v>421</v>
      </c>
      <c r="H7" s="96" t="s">
        <v>422</v>
      </c>
      <c r="I7" s="102">
        <v>44958</v>
      </c>
      <c r="J7" s="100"/>
      <c r="K7" s="98"/>
      <c r="L7" s="98"/>
      <c r="M7" s="98">
        <v>1</v>
      </c>
    </row>
    <row r="8" spans="1:13" ht="75">
      <c r="A8" s="99">
        <v>7</v>
      </c>
      <c r="B8" s="95" t="s">
        <v>427</v>
      </c>
      <c r="C8" s="95" t="s">
        <v>428</v>
      </c>
      <c r="D8" s="95" t="s">
        <v>429</v>
      </c>
      <c r="E8" s="95" t="s">
        <v>430</v>
      </c>
      <c r="F8" s="95" t="s">
        <v>431</v>
      </c>
      <c r="G8" s="95" t="s">
        <v>432</v>
      </c>
      <c r="H8" s="101" t="s">
        <v>433</v>
      </c>
      <c r="I8" s="105">
        <v>44988</v>
      </c>
      <c r="J8" s="103"/>
      <c r="K8" s="98"/>
      <c r="L8" s="103"/>
      <c r="M8" s="98">
        <v>1</v>
      </c>
    </row>
    <row r="9" spans="1:13" ht="60">
      <c r="A9" s="93">
        <v>8</v>
      </c>
      <c r="B9" s="106" t="s">
        <v>434</v>
      </c>
      <c r="C9" s="106" t="s">
        <v>435</v>
      </c>
      <c r="D9" s="106" t="s">
        <v>407</v>
      </c>
      <c r="E9" s="106" t="s">
        <v>436</v>
      </c>
      <c r="F9" s="106" t="s">
        <v>437</v>
      </c>
      <c r="G9" s="106" t="s">
        <v>438</v>
      </c>
      <c r="H9" s="107" t="s">
        <v>439</v>
      </c>
      <c r="I9" s="108"/>
      <c r="J9" s="109">
        <v>45097</v>
      </c>
      <c r="K9" s="103"/>
      <c r="L9" s="98"/>
      <c r="M9" s="98">
        <v>1</v>
      </c>
    </row>
    <row r="10" spans="1:13" ht="165.75" customHeight="1">
      <c r="A10" s="99">
        <v>9</v>
      </c>
      <c r="B10" s="94" t="s">
        <v>440</v>
      </c>
      <c r="C10" s="94" t="s">
        <v>441</v>
      </c>
      <c r="D10" s="94" t="s">
        <v>407</v>
      </c>
      <c r="E10" s="106" t="s">
        <v>436</v>
      </c>
      <c r="F10" s="94" t="s">
        <v>442</v>
      </c>
      <c r="G10" s="94" t="s">
        <v>443</v>
      </c>
      <c r="H10" s="107" t="s">
        <v>444</v>
      </c>
      <c r="I10" s="110"/>
      <c r="J10" s="109">
        <v>45099</v>
      </c>
      <c r="K10" s="103"/>
      <c r="L10" s="98"/>
      <c r="M10" s="98">
        <v>1</v>
      </c>
    </row>
    <row r="11" spans="1:13" ht="45">
      <c r="A11" s="93">
        <v>10</v>
      </c>
      <c r="B11" s="94" t="s">
        <v>445</v>
      </c>
      <c r="C11" s="94" t="s">
        <v>445</v>
      </c>
      <c r="D11" s="111" t="s">
        <v>446</v>
      </c>
      <c r="E11" s="94" t="s">
        <v>419</v>
      </c>
      <c r="F11" s="94" t="s">
        <v>447</v>
      </c>
      <c r="G11" s="94" t="s">
        <v>421</v>
      </c>
      <c r="H11" s="94" t="s">
        <v>422</v>
      </c>
      <c r="I11" s="112" t="s">
        <v>448</v>
      </c>
      <c r="J11" s="103" t="s">
        <v>449</v>
      </c>
      <c r="K11" s="98"/>
      <c r="L11" s="98"/>
      <c r="M11" s="98">
        <v>1</v>
      </c>
    </row>
    <row r="12" spans="1:13" ht="78" customHeight="1">
      <c r="A12" s="113">
        <v>11</v>
      </c>
      <c r="B12" s="94" t="s">
        <v>450</v>
      </c>
      <c r="C12" s="94" t="s">
        <v>451</v>
      </c>
      <c r="D12" s="114" t="s">
        <v>418</v>
      </c>
      <c r="E12" s="94" t="s">
        <v>452</v>
      </c>
      <c r="F12" s="94" t="s">
        <v>453</v>
      </c>
      <c r="G12" s="95" t="s">
        <v>454</v>
      </c>
      <c r="H12" s="96" t="s">
        <v>455</v>
      </c>
      <c r="I12" s="112" t="s">
        <v>448</v>
      </c>
      <c r="J12" s="103" t="s">
        <v>456</v>
      </c>
      <c r="K12" s="103"/>
      <c r="L12" s="98"/>
      <c r="M12" s="98">
        <v>1</v>
      </c>
    </row>
    <row r="13" spans="1:13" ht="78" customHeight="1">
      <c r="A13" s="115">
        <v>12</v>
      </c>
      <c r="B13" s="116" t="s">
        <v>457</v>
      </c>
      <c r="C13" s="94" t="s">
        <v>451</v>
      </c>
      <c r="D13" s="114" t="s">
        <v>418</v>
      </c>
      <c r="E13" s="94" t="s">
        <v>452</v>
      </c>
      <c r="F13" s="94" t="s">
        <v>458</v>
      </c>
      <c r="G13" s="95" t="s">
        <v>459</v>
      </c>
      <c r="H13" s="96" t="s">
        <v>460</v>
      </c>
      <c r="I13" s="112" t="s">
        <v>448</v>
      </c>
      <c r="J13" s="103" t="s">
        <v>461</v>
      </c>
      <c r="K13" s="103"/>
      <c r="L13" s="98"/>
      <c r="M13" s="98">
        <v>1</v>
      </c>
    </row>
    <row r="14" spans="1:13" ht="77.25" customHeight="1">
      <c r="A14" s="113">
        <v>13</v>
      </c>
      <c r="B14" s="94" t="s">
        <v>462</v>
      </c>
      <c r="C14" s="94" t="s">
        <v>451</v>
      </c>
      <c r="D14" s="114" t="s">
        <v>418</v>
      </c>
      <c r="E14" s="94" t="s">
        <v>452</v>
      </c>
      <c r="F14" s="94" t="s">
        <v>458</v>
      </c>
      <c r="G14" s="95" t="s">
        <v>454</v>
      </c>
      <c r="H14" s="94" t="s">
        <v>463</v>
      </c>
      <c r="I14" s="112" t="s">
        <v>448</v>
      </c>
      <c r="J14" s="103" t="s">
        <v>464</v>
      </c>
      <c r="K14" s="103"/>
      <c r="L14" s="98"/>
      <c r="M14" s="98">
        <v>1</v>
      </c>
    </row>
    <row r="15" spans="1:13" ht="110.25" customHeight="1">
      <c r="A15" s="93">
        <v>14</v>
      </c>
      <c r="B15" s="94" t="s">
        <v>465</v>
      </c>
      <c r="C15" s="95" t="s">
        <v>396</v>
      </c>
      <c r="D15" s="94" t="s">
        <v>397</v>
      </c>
      <c r="E15" s="94" t="s">
        <v>398</v>
      </c>
      <c r="F15" s="94" t="s">
        <v>466</v>
      </c>
      <c r="G15" s="96" t="s">
        <v>467</v>
      </c>
      <c r="H15" s="96" t="s">
        <v>401</v>
      </c>
      <c r="I15" s="112"/>
      <c r="J15" s="103"/>
      <c r="K15" s="117">
        <v>45113</v>
      </c>
      <c r="L15" s="103"/>
      <c r="M15" s="98">
        <v>1</v>
      </c>
    </row>
    <row r="16" spans="1:13" ht="75">
      <c r="A16" s="99">
        <v>15</v>
      </c>
      <c r="B16" s="94" t="s">
        <v>468</v>
      </c>
      <c r="C16" s="95" t="s">
        <v>396</v>
      </c>
      <c r="D16" s="94" t="s">
        <v>397</v>
      </c>
      <c r="E16" s="94" t="s">
        <v>398</v>
      </c>
      <c r="F16" s="94" t="s">
        <v>469</v>
      </c>
      <c r="G16" s="96" t="s">
        <v>470</v>
      </c>
      <c r="H16" s="96" t="s">
        <v>401</v>
      </c>
      <c r="I16" s="118"/>
      <c r="J16" s="103"/>
      <c r="K16" s="100">
        <v>45114</v>
      </c>
      <c r="L16" s="103"/>
      <c r="M16" s="98">
        <v>1</v>
      </c>
    </row>
    <row r="17" spans="1:13" ht="75">
      <c r="A17" s="93">
        <v>16</v>
      </c>
      <c r="B17" s="94" t="s">
        <v>471</v>
      </c>
      <c r="C17" s="95" t="s">
        <v>396</v>
      </c>
      <c r="D17" s="94" t="s">
        <v>397</v>
      </c>
      <c r="E17" s="94" t="s">
        <v>398</v>
      </c>
      <c r="F17" s="94" t="s">
        <v>472</v>
      </c>
      <c r="G17" s="96" t="s">
        <v>470</v>
      </c>
      <c r="H17" s="96" t="s">
        <v>401</v>
      </c>
      <c r="I17" s="118"/>
      <c r="J17" s="103"/>
      <c r="K17" s="100">
        <v>45116</v>
      </c>
      <c r="L17" s="103"/>
      <c r="M17" s="98">
        <v>1</v>
      </c>
    </row>
    <row r="18" spans="1:13" ht="75">
      <c r="A18" s="99">
        <v>17</v>
      </c>
      <c r="B18" s="94" t="s">
        <v>473</v>
      </c>
      <c r="C18" s="95" t="s">
        <v>396</v>
      </c>
      <c r="D18" s="94" t="s">
        <v>397</v>
      </c>
      <c r="E18" s="94" t="s">
        <v>398</v>
      </c>
      <c r="F18" s="94" t="s">
        <v>474</v>
      </c>
      <c r="G18" s="96" t="s">
        <v>470</v>
      </c>
      <c r="H18" s="96" t="s">
        <v>401</v>
      </c>
      <c r="I18" s="118"/>
      <c r="J18" s="103"/>
      <c r="K18" s="109">
        <v>45147</v>
      </c>
      <c r="L18" s="103"/>
      <c r="M18" s="98">
        <v>1</v>
      </c>
    </row>
    <row r="19" spans="1:13" ht="60">
      <c r="A19" s="93">
        <v>18</v>
      </c>
      <c r="B19" s="94" t="s">
        <v>475</v>
      </c>
      <c r="C19" s="95" t="s">
        <v>396</v>
      </c>
      <c r="D19" s="94" t="s">
        <v>397</v>
      </c>
      <c r="E19" s="94" t="s">
        <v>398</v>
      </c>
      <c r="F19" s="94" t="s">
        <v>476</v>
      </c>
      <c r="G19" s="96" t="s">
        <v>477</v>
      </c>
      <c r="H19" s="96" t="s">
        <v>401</v>
      </c>
      <c r="I19" s="118"/>
      <c r="J19" s="103"/>
      <c r="K19" s="109">
        <v>45152</v>
      </c>
      <c r="L19" s="103"/>
      <c r="M19" s="98">
        <v>1</v>
      </c>
    </row>
    <row r="20" spans="1:13" ht="75">
      <c r="A20" s="99">
        <v>19</v>
      </c>
      <c r="B20" s="94" t="s">
        <v>478</v>
      </c>
      <c r="C20" s="95" t="s">
        <v>396</v>
      </c>
      <c r="D20" s="94" t="s">
        <v>397</v>
      </c>
      <c r="E20" s="94" t="s">
        <v>398</v>
      </c>
      <c r="F20" s="94" t="s">
        <v>479</v>
      </c>
      <c r="G20" s="96" t="s">
        <v>470</v>
      </c>
      <c r="H20" s="96" t="s">
        <v>401</v>
      </c>
      <c r="I20" s="118"/>
      <c r="J20" s="103"/>
      <c r="K20" s="109">
        <v>45152</v>
      </c>
      <c r="L20" s="103"/>
      <c r="M20" s="98">
        <v>1</v>
      </c>
    </row>
    <row r="21" spans="1:13" ht="15.75" customHeight="1">
      <c r="A21" s="93">
        <v>20</v>
      </c>
      <c r="B21" s="94" t="s">
        <v>480</v>
      </c>
      <c r="C21" s="95" t="s">
        <v>396</v>
      </c>
      <c r="D21" s="94" t="s">
        <v>397</v>
      </c>
      <c r="E21" s="94" t="s">
        <v>481</v>
      </c>
      <c r="F21" s="94" t="s">
        <v>482</v>
      </c>
      <c r="G21" s="96" t="s">
        <v>483</v>
      </c>
      <c r="H21" s="96" t="s">
        <v>401</v>
      </c>
      <c r="I21" s="118"/>
      <c r="J21" s="103"/>
      <c r="K21" s="109">
        <v>45154</v>
      </c>
      <c r="L21" s="103"/>
      <c r="M21" s="98">
        <v>1</v>
      </c>
    </row>
    <row r="22" spans="1:13" ht="105.75" customHeight="1">
      <c r="A22" s="99">
        <v>21</v>
      </c>
      <c r="B22" s="119" t="s">
        <v>484</v>
      </c>
      <c r="C22" s="119" t="s">
        <v>485</v>
      </c>
      <c r="D22" s="119" t="s">
        <v>397</v>
      </c>
      <c r="E22" s="119" t="s">
        <v>486</v>
      </c>
      <c r="F22" s="119" t="s">
        <v>487</v>
      </c>
      <c r="G22" s="119" t="s">
        <v>488</v>
      </c>
      <c r="H22" s="119" t="s">
        <v>489</v>
      </c>
      <c r="I22" s="118"/>
      <c r="J22" s="103"/>
      <c r="K22" s="103"/>
      <c r="L22" s="120">
        <v>45216</v>
      </c>
      <c r="M22" s="98">
        <v>1</v>
      </c>
    </row>
    <row r="23" spans="1:13" ht="15.75" customHeight="1">
      <c r="A23" s="99"/>
      <c r="B23" s="119"/>
      <c r="C23" s="119"/>
      <c r="D23" s="119"/>
      <c r="E23" s="121"/>
      <c r="F23" s="119"/>
      <c r="G23" s="121"/>
      <c r="H23" s="119"/>
      <c r="I23" s="118"/>
      <c r="J23" s="103"/>
      <c r="K23" s="103"/>
      <c r="L23" s="103"/>
      <c r="M23" s="98"/>
    </row>
    <row r="24" spans="1:13" ht="15.75" customHeight="1">
      <c r="A24" s="99"/>
      <c r="B24" s="119"/>
      <c r="C24" s="119"/>
      <c r="D24" s="119"/>
      <c r="E24" s="121"/>
      <c r="F24" s="119"/>
      <c r="G24" s="121"/>
      <c r="H24" s="119"/>
      <c r="I24" s="118"/>
      <c r="J24" s="103"/>
      <c r="K24" s="103"/>
      <c r="L24" s="103"/>
      <c r="M24" s="98"/>
    </row>
    <row r="25" spans="1:13" ht="15.75" customHeight="1">
      <c r="A25" s="99"/>
      <c r="B25" s="119"/>
      <c r="C25" s="119"/>
      <c r="D25" s="119"/>
      <c r="E25" s="121"/>
      <c r="F25" s="119"/>
      <c r="G25" s="121"/>
      <c r="H25" s="119"/>
      <c r="I25" s="118"/>
      <c r="J25" s="122"/>
      <c r="K25" s="122"/>
      <c r="L25" s="122"/>
      <c r="M25" s="122"/>
    </row>
    <row r="26" spans="1:13" ht="15.75" customHeight="1">
      <c r="A26" s="99"/>
      <c r="B26" s="119"/>
      <c r="C26" s="119"/>
      <c r="D26" s="119"/>
      <c r="E26" s="121"/>
      <c r="F26" s="119"/>
      <c r="G26" s="121"/>
      <c r="H26" s="119"/>
      <c r="I26" s="118"/>
      <c r="J26" s="122"/>
      <c r="K26" s="122"/>
      <c r="L26" s="122"/>
      <c r="M26" s="122"/>
    </row>
    <row r="27" spans="1:13" ht="15.75" customHeight="1">
      <c r="A27" s="99"/>
      <c r="B27" s="119"/>
      <c r="C27" s="119"/>
      <c r="D27" s="119"/>
      <c r="E27" s="121"/>
      <c r="F27" s="119"/>
      <c r="G27" s="121"/>
      <c r="H27" s="119"/>
      <c r="I27" s="118"/>
      <c r="J27" s="122"/>
      <c r="K27" s="122"/>
      <c r="L27" s="122"/>
      <c r="M27" s="122"/>
    </row>
    <row r="28" spans="1:13" ht="15.75" customHeight="1">
      <c r="J28" s="123"/>
      <c r="K28" s="123"/>
    </row>
    <row r="29" spans="1:13" ht="15.75" customHeight="1">
      <c r="J29" s="123"/>
      <c r="K29" s="123"/>
    </row>
    <row r="30" spans="1:13" ht="15.75" customHeight="1">
      <c r="J30" s="123"/>
      <c r="K30" s="123"/>
    </row>
    <row r="31" spans="1:13" ht="15.75" customHeight="1">
      <c r="J31" s="123"/>
      <c r="K31" s="123"/>
    </row>
    <row r="32" spans="1:13" ht="15.75" customHeight="1">
      <c r="J32" s="123"/>
      <c r="K32" s="123"/>
    </row>
    <row r="33" spans="10:11" ht="15.75" customHeight="1">
      <c r="J33" s="123"/>
      <c r="K33" s="123"/>
    </row>
    <row r="34" spans="10:11" ht="15.75" customHeight="1">
      <c r="J34" s="123"/>
      <c r="K34" s="123"/>
    </row>
    <row r="35" spans="10:11" ht="15.75" customHeight="1">
      <c r="J35" s="123"/>
      <c r="K35" s="123"/>
    </row>
    <row r="36" spans="10:11" ht="15.75" customHeight="1">
      <c r="J36" s="123"/>
      <c r="K36" s="123"/>
    </row>
    <row r="37" spans="10:11" ht="15.75" customHeight="1">
      <c r="J37" s="123"/>
      <c r="K37" s="123"/>
    </row>
    <row r="38" spans="10:11" ht="15.75" customHeight="1">
      <c r="J38" s="123"/>
      <c r="K38" s="123"/>
    </row>
    <row r="39" spans="10:11" ht="15.75" customHeight="1">
      <c r="J39" s="123"/>
      <c r="K39" s="123"/>
    </row>
    <row r="40" spans="10:11" ht="15.75" customHeight="1">
      <c r="J40" s="123"/>
      <c r="K40" s="123"/>
    </row>
    <row r="41" spans="10:11" ht="15.75" customHeight="1">
      <c r="J41" s="123"/>
      <c r="K41" s="123"/>
    </row>
    <row r="42" spans="10:11" ht="15.75" customHeight="1">
      <c r="J42" s="123"/>
      <c r="K42" s="123"/>
    </row>
    <row r="43" spans="10:11" ht="15.75" customHeight="1">
      <c r="J43" s="123"/>
      <c r="K43" s="123"/>
    </row>
    <row r="44" spans="10:11" ht="15.75" customHeight="1">
      <c r="J44" s="123"/>
      <c r="K44" s="123"/>
    </row>
    <row r="45" spans="10:11" ht="15.75" customHeight="1">
      <c r="J45" s="123"/>
      <c r="K45" s="123"/>
    </row>
    <row r="46" spans="10:11" ht="15.75" customHeight="1">
      <c r="J46" s="123"/>
      <c r="K46" s="123"/>
    </row>
    <row r="47" spans="10:11" ht="15.75" customHeight="1">
      <c r="J47" s="123"/>
      <c r="K47" s="123"/>
    </row>
    <row r="48" spans="10:11" ht="15.75" customHeight="1">
      <c r="J48" s="123"/>
      <c r="K48" s="123"/>
    </row>
    <row r="49" spans="10:11" ht="15.75" customHeight="1">
      <c r="J49" s="123"/>
      <c r="K49" s="123"/>
    </row>
    <row r="50" spans="10:11" ht="15.75" customHeight="1">
      <c r="J50" s="123"/>
      <c r="K50" s="123"/>
    </row>
    <row r="51" spans="10:11" ht="15.75" customHeight="1">
      <c r="J51" s="123"/>
      <c r="K51" s="123"/>
    </row>
    <row r="52" spans="10:11" ht="15.75" customHeight="1">
      <c r="J52" s="123"/>
      <c r="K52" s="123"/>
    </row>
    <row r="53" spans="10:11" ht="15.75" customHeight="1">
      <c r="J53" s="123"/>
      <c r="K53" s="123"/>
    </row>
    <row r="54" spans="10:11" ht="15.75" customHeight="1">
      <c r="J54" s="123"/>
      <c r="K54" s="123"/>
    </row>
    <row r="55" spans="10:11" ht="15.75" customHeight="1">
      <c r="J55" s="123"/>
      <c r="K55" s="123"/>
    </row>
    <row r="56" spans="10:11" ht="15.75" customHeight="1">
      <c r="J56" s="123"/>
      <c r="K56" s="123"/>
    </row>
    <row r="57" spans="10:11" ht="15.75" customHeight="1">
      <c r="J57" s="123"/>
      <c r="K57" s="123"/>
    </row>
    <row r="58" spans="10:11" ht="15.75" customHeight="1">
      <c r="J58" s="123"/>
      <c r="K58" s="123"/>
    </row>
    <row r="59" spans="10:11" ht="15.75" customHeight="1">
      <c r="J59" s="123"/>
      <c r="K59" s="123"/>
    </row>
    <row r="60" spans="10:11" ht="15.75" customHeight="1">
      <c r="J60" s="123"/>
      <c r="K60" s="123"/>
    </row>
    <row r="61" spans="10:11" ht="15.75" customHeight="1">
      <c r="J61" s="123"/>
      <c r="K61" s="123"/>
    </row>
    <row r="62" spans="10:11" ht="15.75" customHeight="1">
      <c r="J62" s="123"/>
      <c r="K62" s="123"/>
    </row>
    <row r="63" spans="10:11" ht="15.75" customHeight="1">
      <c r="J63" s="123"/>
      <c r="K63" s="123"/>
    </row>
    <row r="64" spans="10:11" ht="15.75" customHeight="1">
      <c r="J64" s="123"/>
      <c r="K64" s="123"/>
    </row>
    <row r="65" spans="10:11" ht="15.75" customHeight="1">
      <c r="J65" s="123"/>
      <c r="K65" s="123"/>
    </row>
    <row r="66" spans="10:11" ht="15.75" customHeight="1">
      <c r="J66" s="123"/>
      <c r="K66" s="123"/>
    </row>
    <row r="67" spans="10:11" ht="15.75" customHeight="1">
      <c r="J67" s="123"/>
      <c r="K67" s="123"/>
    </row>
    <row r="68" spans="10:11" ht="15.75" customHeight="1">
      <c r="J68" s="123"/>
      <c r="K68" s="123"/>
    </row>
    <row r="69" spans="10:11" ht="15.75" customHeight="1">
      <c r="J69" s="123"/>
      <c r="K69" s="123"/>
    </row>
    <row r="70" spans="10:11" ht="15.75" customHeight="1">
      <c r="J70" s="123"/>
      <c r="K70" s="123"/>
    </row>
    <row r="71" spans="10:11" ht="15.75" customHeight="1">
      <c r="J71" s="123"/>
      <c r="K71" s="123"/>
    </row>
    <row r="72" spans="10:11" ht="15.75" customHeight="1">
      <c r="J72" s="123"/>
      <c r="K72" s="123"/>
    </row>
    <row r="73" spans="10:11" ht="15.75" customHeight="1">
      <c r="J73" s="123"/>
      <c r="K73" s="123"/>
    </row>
    <row r="74" spans="10:11" ht="15.75" customHeight="1">
      <c r="J74" s="123"/>
      <c r="K74" s="123"/>
    </row>
    <row r="75" spans="10:11" ht="15.75" customHeight="1">
      <c r="J75" s="123"/>
      <c r="K75" s="123"/>
    </row>
    <row r="76" spans="10:11" ht="15.75" customHeight="1">
      <c r="J76" s="123"/>
      <c r="K76" s="123"/>
    </row>
    <row r="77" spans="10:11" ht="15.75" customHeight="1">
      <c r="J77" s="123"/>
      <c r="K77" s="123"/>
    </row>
    <row r="78" spans="10:11" ht="15.75" customHeight="1">
      <c r="J78" s="123"/>
      <c r="K78" s="123"/>
    </row>
    <row r="79" spans="10:11" ht="15.75" customHeight="1">
      <c r="J79" s="123"/>
      <c r="K79" s="123"/>
    </row>
    <row r="80" spans="10:11" ht="15.75" customHeight="1">
      <c r="J80" s="123"/>
      <c r="K80" s="123"/>
    </row>
    <row r="81" spans="10:11" ht="15.75" customHeight="1">
      <c r="J81" s="123"/>
      <c r="K81" s="123"/>
    </row>
    <row r="82" spans="10:11" ht="15.75" customHeight="1">
      <c r="J82" s="123"/>
      <c r="K82" s="123"/>
    </row>
    <row r="83" spans="10:11" ht="15.75" customHeight="1">
      <c r="J83" s="123"/>
      <c r="K83" s="123"/>
    </row>
    <row r="84" spans="10:11" ht="15.75" customHeight="1">
      <c r="J84" s="123"/>
      <c r="K84" s="123"/>
    </row>
    <row r="85" spans="10:11" ht="15.75" customHeight="1">
      <c r="J85" s="123"/>
      <c r="K85" s="123"/>
    </row>
    <row r="86" spans="10:11" ht="15.75" customHeight="1">
      <c r="J86" s="123"/>
      <c r="K86" s="123"/>
    </row>
    <row r="87" spans="10:11" ht="15.75" customHeight="1">
      <c r="J87" s="123"/>
      <c r="K87" s="123"/>
    </row>
    <row r="88" spans="10:11" ht="15.75" customHeight="1">
      <c r="J88" s="123"/>
      <c r="K88" s="123"/>
    </row>
    <row r="89" spans="10:11" ht="15.75" customHeight="1">
      <c r="J89" s="123"/>
      <c r="K89" s="123"/>
    </row>
    <row r="90" spans="10:11" ht="15.75" customHeight="1">
      <c r="J90" s="123"/>
      <c r="K90" s="123"/>
    </row>
    <row r="91" spans="10:11" ht="15.75" customHeight="1">
      <c r="J91" s="123"/>
      <c r="K91" s="123"/>
    </row>
    <row r="92" spans="10:11" ht="15.75" customHeight="1">
      <c r="J92" s="123"/>
      <c r="K92" s="123"/>
    </row>
    <row r="93" spans="10:11" ht="15.75" customHeight="1">
      <c r="J93" s="123"/>
      <c r="K93" s="123"/>
    </row>
    <row r="94" spans="10:11" ht="15.75" customHeight="1">
      <c r="J94" s="123"/>
      <c r="K94" s="123"/>
    </row>
    <row r="95" spans="10:11" ht="15.75" customHeight="1">
      <c r="J95" s="123"/>
      <c r="K95" s="123"/>
    </row>
    <row r="96" spans="10:11" ht="15.75" customHeight="1">
      <c r="J96" s="123"/>
      <c r="K96" s="123"/>
    </row>
    <row r="97" spans="10:11" ht="15.75" customHeight="1">
      <c r="J97" s="123"/>
      <c r="K97" s="123"/>
    </row>
    <row r="98" spans="10:11" ht="15.75" customHeight="1">
      <c r="J98" s="123"/>
      <c r="K98" s="123"/>
    </row>
    <row r="99" spans="10:11" ht="15.75" customHeight="1">
      <c r="J99" s="123"/>
      <c r="K99" s="123"/>
    </row>
    <row r="100" spans="10:11" ht="15.75" customHeight="1">
      <c r="J100" s="123"/>
      <c r="K100" s="123"/>
    </row>
    <row r="101" spans="10:11" ht="15.75" customHeight="1">
      <c r="J101" s="123"/>
      <c r="K101" s="123"/>
    </row>
    <row r="102" spans="10:11" ht="15.75" customHeight="1">
      <c r="J102" s="123"/>
      <c r="K102" s="123"/>
    </row>
    <row r="103" spans="10:11" ht="15.75" customHeight="1">
      <c r="J103" s="123"/>
      <c r="K103" s="123"/>
    </row>
    <row r="104" spans="10:11" ht="15.75" customHeight="1">
      <c r="J104" s="123"/>
      <c r="K104" s="123"/>
    </row>
    <row r="105" spans="10:11" ht="15.75" customHeight="1">
      <c r="J105" s="123"/>
      <c r="K105" s="123"/>
    </row>
    <row r="106" spans="10:11" ht="15.75" customHeight="1">
      <c r="J106" s="123"/>
      <c r="K106" s="123"/>
    </row>
    <row r="107" spans="10:11" ht="15.75" customHeight="1">
      <c r="J107" s="123"/>
      <c r="K107" s="123"/>
    </row>
    <row r="108" spans="10:11" ht="15.75" customHeight="1">
      <c r="J108" s="123"/>
      <c r="K108" s="123"/>
    </row>
    <row r="109" spans="10:11" ht="15.75" customHeight="1">
      <c r="J109" s="123"/>
      <c r="K109" s="123"/>
    </row>
    <row r="110" spans="10:11" ht="15.75" customHeight="1">
      <c r="J110" s="123"/>
      <c r="K110" s="123"/>
    </row>
    <row r="111" spans="10:11" ht="15.75" customHeight="1">
      <c r="J111" s="123"/>
      <c r="K111" s="123"/>
    </row>
    <row r="112" spans="10:11" ht="15.75" customHeight="1">
      <c r="J112" s="123"/>
      <c r="K112" s="123"/>
    </row>
    <row r="113" spans="10:11" ht="15.75" customHeight="1">
      <c r="J113" s="123"/>
      <c r="K113" s="123"/>
    </row>
    <row r="114" spans="10:11" ht="15.75" customHeight="1">
      <c r="J114" s="123"/>
      <c r="K114" s="123"/>
    </row>
    <row r="115" spans="10:11" ht="15.75" customHeight="1">
      <c r="J115" s="123"/>
      <c r="K115" s="123"/>
    </row>
    <row r="116" spans="10:11" ht="15.75" customHeight="1">
      <c r="J116" s="123"/>
      <c r="K116" s="123"/>
    </row>
    <row r="117" spans="10:11" ht="15.75" customHeight="1">
      <c r="J117" s="123"/>
      <c r="K117" s="123"/>
    </row>
    <row r="118" spans="10:11" ht="15.75" customHeight="1">
      <c r="J118" s="123"/>
      <c r="K118" s="123"/>
    </row>
    <row r="119" spans="10:11" ht="15.75" customHeight="1">
      <c r="J119" s="123"/>
      <c r="K119" s="123"/>
    </row>
    <row r="120" spans="10:11" ht="15.75" customHeight="1">
      <c r="J120" s="123"/>
      <c r="K120" s="123"/>
    </row>
    <row r="121" spans="10:11" ht="15.75" customHeight="1">
      <c r="J121" s="123"/>
      <c r="K121" s="123"/>
    </row>
    <row r="122" spans="10:11" ht="15.75" customHeight="1">
      <c r="J122" s="123"/>
      <c r="K122" s="123"/>
    </row>
    <row r="123" spans="10:11" ht="15.75" customHeight="1">
      <c r="J123" s="123"/>
      <c r="K123" s="123"/>
    </row>
    <row r="124" spans="10:11" ht="15.75" customHeight="1">
      <c r="J124" s="123"/>
      <c r="K124" s="123"/>
    </row>
    <row r="125" spans="10:11" ht="15.75" customHeight="1">
      <c r="J125" s="123"/>
      <c r="K125" s="123"/>
    </row>
    <row r="126" spans="10:11" ht="15.75" customHeight="1">
      <c r="J126" s="123"/>
      <c r="K126" s="123"/>
    </row>
    <row r="127" spans="10:11" ht="15.75" customHeight="1">
      <c r="J127" s="123"/>
      <c r="K127" s="123"/>
    </row>
    <row r="128" spans="10:11" ht="15.75" customHeight="1">
      <c r="J128" s="123"/>
      <c r="K128" s="123"/>
    </row>
    <row r="129" spans="10:11" ht="15.75" customHeight="1">
      <c r="J129" s="123"/>
      <c r="K129" s="123"/>
    </row>
    <row r="130" spans="10:11" ht="15.75" customHeight="1">
      <c r="J130" s="123"/>
      <c r="K130" s="123"/>
    </row>
    <row r="131" spans="10:11" ht="15.75" customHeight="1">
      <c r="J131" s="123"/>
      <c r="K131" s="123"/>
    </row>
    <row r="132" spans="10:11" ht="15.75" customHeight="1">
      <c r="J132" s="123"/>
      <c r="K132" s="123"/>
    </row>
    <row r="133" spans="10:11" ht="15.75" customHeight="1">
      <c r="J133" s="123"/>
      <c r="K133" s="123"/>
    </row>
    <row r="134" spans="10:11" ht="15.75" customHeight="1">
      <c r="J134" s="123"/>
      <c r="K134" s="123"/>
    </row>
    <row r="135" spans="10:11" ht="15.75" customHeight="1">
      <c r="J135" s="123"/>
      <c r="K135" s="123"/>
    </row>
    <row r="136" spans="10:11" ht="15.75" customHeight="1">
      <c r="J136" s="123"/>
      <c r="K136" s="123"/>
    </row>
    <row r="137" spans="10:11" ht="15.75" customHeight="1">
      <c r="J137" s="123"/>
      <c r="K137" s="123"/>
    </row>
    <row r="138" spans="10:11" ht="15.75" customHeight="1">
      <c r="J138" s="123"/>
      <c r="K138" s="123"/>
    </row>
    <row r="139" spans="10:11" ht="15.75" customHeight="1">
      <c r="J139" s="123"/>
      <c r="K139" s="123"/>
    </row>
    <row r="140" spans="10:11" ht="15.75" customHeight="1">
      <c r="J140" s="123"/>
      <c r="K140" s="123"/>
    </row>
    <row r="141" spans="10:11" ht="15.75" customHeight="1">
      <c r="J141" s="123"/>
      <c r="K141" s="123"/>
    </row>
    <row r="142" spans="10:11" ht="15.75" customHeight="1">
      <c r="J142" s="123"/>
      <c r="K142" s="123"/>
    </row>
    <row r="143" spans="10:11" ht="15.75" customHeight="1">
      <c r="J143" s="123"/>
      <c r="K143" s="123"/>
    </row>
    <row r="144" spans="10:11" ht="15.75" customHeight="1">
      <c r="J144" s="123"/>
      <c r="K144" s="123"/>
    </row>
    <row r="145" spans="10:11" ht="15.75" customHeight="1">
      <c r="J145" s="123"/>
      <c r="K145" s="123"/>
    </row>
    <row r="146" spans="10:11" ht="15.75" customHeight="1">
      <c r="J146" s="123"/>
      <c r="K146" s="123"/>
    </row>
    <row r="147" spans="10:11" ht="15.75" customHeight="1">
      <c r="J147" s="123"/>
      <c r="K147" s="123"/>
    </row>
    <row r="148" spans="10:11" ht="15.75" customHeight="1">
      <c r="J148" s="123"/>
      <c r="K148" s="123"/>
    </row>
    <row r="149" spans="10:11" ht="15.75" customHeight="1">
      <c r="J149" s="123"/>
      <c r="K149" s="123"/>
    </row>
    <row r="150" spans="10:11" ht="15.75" customHeight="1">
      <c r="J150" s="123"/>
      <c r="K150" s="123"/>
    </row>
    <row r="151" spans="10:11" ht="15.75" customHeight="1">
      <c r="J151" s="123"/>
      <c r="K151" s="123"/>
    </row>
    <row r="152" spans="10:11" ht="15.75" customHeight="1">
      <c r="J152" s="123"/>
      <c r="K152" s="123"/>
    </row>
    <row r="153" spans="10:11" ht="15.75" customHeight="1">
      <c r="J153" s="123"/>
      <c r="K153" s="123"/>
    </row>
    <row r="154" spans="10:11" ht="15.75" customHeight="1">
      <c r="J154" s="123"/>
      <c r="K154" s="123"/>
    </row>
    <row r="155" spans="10:11" ht="15.75" customHeight="1">
      <c r="J155" s="123"/>
      <c r="K155" s="123"/>
    </row>
    <row r="156" spans="10:11" ht="15.75" customHeight="1">
      <c r="J156" s="123"/>
      <c r="K156" s="123"/>
    </row>
    <row r="157" spans="10:11" ht="15.75" customHeight="1">
      <c r="J157" s="123"/>
      <c r="K157" s="123"/>
    </row>
    <row r="158" spans="10:11" ht="15.75" customHeight="1">
      <c r="J158" s="123"/>
      <c r="K158" s="123"/>
    </row>
    <row r="159" spans="10:11" ht="15.75" customHeight="1">
      <c r="J159" s="123"/>
      <c r="K159" s="123"/>
    </row>
    <row r="160" spans="10:11" ht="15.75" customHeight="1">
      <c r="J160" s="123"/>
      <c r="K160" s="123"/>
    </row>
    <row r="161" spans="10:11" ht="15.75" customHeight="1">
      <c r="J161" s="123"/>
      <c r="K161" s="123"/>
    </row>
    <row r="162" spans="10:11" ht="15.75" customHeight="1">
      <c r="J162" s="123"/>
      <c r="K162" s="123"/>
    </row>
    <row r="163" spans="10:11" ht="15.75" customHeight="1">
      <c r="J163" s="123"/>
      <c r="K163" s="123"/>
    </row>
    <row r="164" spans="10:11" ht="15.75" customHeight="1">
      <c r="J164" s="123"/>
      <c r="K164" s="123"/>
    </row>
    <row r="165" spans="10:11" ht="15.75" customHeight="1">
      <c r="J165" s="123"/>
      <c r="K165" s="123"/>
    </row>
    <row r="166" spans="10:11" ht="15.75" customHeight="1">
      <c r="J166" s="123"/>
      <c r="K166" s="123"/>
    </row>
    <row r="167" spans="10:11" ht="15.75" customHeight="1">
      <c r="J167" s="123"/>
      <c r="K167" s="123"/>
    </row>
    <row r="168" spans="10:11" ht="15.75" customHeight="1">
      <c r="J168" s="123"/>
      <c r="K168" s="123"/>
    </row>
    <row r="169" spans="10:11" ht="15.75" customHeight="1">
      <c r="J169" s="123"/>
      <c r="K169" s="123"/>
    </row>
    <row r="170" spans="10:11" ht="15.75" customHeight="1">
      <c r="J170" s="123"/>
      <c r="K170" s="123"/>
    </row>
    <row r="171" spans="10:11" ht="15.75" customHeight="1">
      <c r="J171" s="123"/>
      <c r="K171" s="123"/>
    </row>
    <row r="172" spans="10:11" ht="15.75" customHeight="1">
      <c r="J172" s="123"/>
      <c r="K172" s="123"/>
    </row>
    <row r="173" spans="10:11" ht="15.75" customHeight="1">
      <c r="J173" s="123"/>
      <c r="K173" s="123"/>
    </row>
    <row r="174" spans="10:11" ht="15.75" customHeight="1">
      <c r="J174" s="123"/>
      <c r="K174" s="123"/>
    </row>
    <row r="175" spans="10:11" ht="15.75" customHeight="1">
      <c r="J175" s="123"/>
      <c r="K175" s="123"/>
    </row>
    <row r="176" spans="10:11" ht="15.75" customHeight="1">
      <c r="J176" s="123"/>
      <c r="K176" s="123"/>
    </row>
    <row r="177" spans="10:11" ht="15.75" customHeight="1">
      <c r="J177" s="123"/>
      <c r="K177" s="123"/>
    </row>
    <row r="178" spans="10:11" ht="15.75" customHeight="1">
      <c r="J178" s="123"/>
      <c r="K178" s="123"/>
    </row>
    <row r="179" spans="10:11" ht="15.75" customHeight="1">
      <c r="J179" s="123"/>
      <c r="K179" s="123"/>
    </row>
    <row r="180" spans="10:11" ht="15.75" customHeight="1">
      <c r="J180" s="123"/>
      <c r="K180" s="123"/>
    </row>
    <row r="181" spans="10:11" ht="15.75" customHeight="1">
      <c r="J181" s="123"/>
      <c r="K181" s="123"/>
    </row>
    <row r="182" spans="10:11" ht="15.75" customHeight="1">
      <c r="J182" s="123"/>
      <c r="K182" s="123"/>
    </row>
    <row r="183" spans="10:11" ht="15.75" customHeight="1">
      <c r="J183" s="123"/>
      <c r="K183" s="123"/>
    </row>
    <row r="184" spans="10:11" ht="15.75" customHeight="1">
      <c r="J184" s="123"/>
      <c r="K184" s="123"/>
    </row>
    <row r="185" spans="10:11" ht="15.75" customHeight="1">
      <c r="J185" s="123"/>
      <c r="K185" s="123"/>
    </row>
    <row r="186" spans="10:11" ht="15.75" customHeight="1">
      <c r="J186" s="123"/>
      <c r="K186" s="123"/>
    </row>
    <row r="187" spans="10:11" ht="15.75" customHeight="1">
      <c r="J187" s="123"/>
      <c r="K187" s="123"/>
    </row>
    <row r="188" spans="10:11" ht="15.75" customHeight="1">
      <c r="J188" s="123"/>
      <c r="K188" s="123"/>
    </row>
    <row r="189" spans="10:11" ht="15.75" customHeight="1">
      <c r="J189" s="123"/>
      <c r="K189" s="123"/>
    </row>
    <row r="190" spans="10:11" ht="15.75" customHeight="1">
      <c r="J190" s="123"/>
      <c r="K190" s="123"/>
    </row>
    <row r="191" spans="10:11" ht="15.75" customHeight="1">
      <c r="J191" s="123"/>
      <c r="K191" s="123"/>
    </row>
    <row r="192" spans="10:11" ht="15.75" customHeight="1">
      <c r="J192" s="123"/>
      <c r="K192" s="123"/>
    </row>
    <row r="193" spans="10:11" ht="15.75" customHeight="1">
      <c r="J193" s="123"/>
      <c r="K193" s="123"/>
    </row>
    <row r="194" spans="10:11" ht="15.75" customHeight="1">
      <c r="J194" s="123"/>
      <c r="K194" s="123"/>
    </row>
    <row r="195" spans="10:11" ht="15.75" customHeight="1">
      <c r="J195" s="123"/>
      <c r="K195" s="123"/>
    </row>
    <row r="196" spans="10:11" ht="15.75" customHeight="1">
      <c r="J196" s="123"/>
      <c r="K196" s="123"/>
    </row>
    <row r="197" spans="10:11" ht="15.75" customHeight="1">
      <c r="J197" s="123"/>
      <c r="K197" s="123"/>
    </row>
    <row r="198" spans="10:11" ht="15.75" customHeight="1">
      <c r="J198" s="123"/>
      <c r="K198" s="123"/>
    </row>
    <row r="199" spans="10:11" ht="15.75" customHeight="1">
      <c r="J199" s="123"/>
      <c r="K199" s="123"/>
    </row>
    <row r="200" spans="10:11" ht="15.75" customHeight="1">
      <c r="J200" s="123"/>
      <c r="K200" s="123"/>
    </row>
    <row r="201" spans="10:11" ht="15.75" customHeight="1">
      <c r="J201" s="123"/>
      <c r="K201" s="123"/>
    </row>
    <row r="202" spans="10:11" ht="15.75" customHeight="1">
      <c r="J202" s="123"/>
      <c r="K202" s="123"/>
    </row>
    <row r="203" spans="10:11" ht="15.75" customHeight="1">
      <c r="J203" s="123"/>
      <c r="K203" s="123"/>
    </row>
    <row r="204" spans="10:11" ht="15.75" customHeight="1">
      <c r="J204" s="123"/>
      <c r="K204" s="123"/>
    </row>
    <row r="205" spans="10:11" ht="15.75" customHeight="1">
      <c r="J205" s="123"/>
      <c r="K205" s="123"/>
    </row>
    <row r="206" spans="10:11" ht="15.75" customHeight="1">
      <c r="J206" s="123"/>
      <c r="K206" s="123"/>
    </row>
    <row r="207" spans="10:11" ht="15.75" customHeight="1">
      <c r="J207" s="123"/>
      <c r="K207" s="123"/>
    </row>
    <row r="208" spans="10:11" ht="15.75" customHeight="1">
      <c r="J208" s="123"/>
      <c r="K208" s="123"/>
    </row>
    <row r="209" spans="10:11" ht="15.75" customHeight="1">
      <c r="J209" s="123"/>
      <c r="K209" s="123"/>
    </row>
    <row r="210" spans="10:11" ht="15.75" customHeight="1">
      <c r="J210" s="123"/>
      <c r="K210" s="123"/>
    </row>
    <row r="211" spans="10:11" ht="15.75" customHeight="1">
      <c r="J211" s="123"/>
      <c r="K211" s="123"/>
    </row>
    <row r="212" spans="10:11" ht="15.75" customHeight="1">
      <c r="J212" s="123"/>
      <c r="K212" s="123"/>
    </row>
    <row r="213" spans="10:11" ht="15.75" customHeight="1">
      <c r="J213" s="123"/>
      <c r="K213" s="123"/>
    </row>
    <row r="214" spans="10:11" ht="15.75" customHeight="1">
      <c r="J214" s="123"/>
      <c r="K214" s="123"/>
    </row>
    <row r="215" spans="10:11" ht="15.75" customHeight="1">
      <c r="J215" s="123"/>
      <c r="K215" s="123"/>
    </row>
    <row r="216" spans="10:11" ht="15.75" customHeight="1">
      <c r="J216" s="123"/>
      <c r="K216" s="123"/>
    </row>
    <row r="217" spans="10:11" ht="15.75" customHeight="1">
      <c r="J217" s="123"/>
      <c r="K217" s="123"/>
    </row>
    <row r="218" spans="10:11" ht="15.75" customHeight="1">
      <c r="J218" s="123"/>
      <c r="K218" s="123"/>
    </row>
    <row r="219" spans="10:11" ht="15.75" customHeight="1">
      <c r="J219" s="123"/>
      <c r="K219" s="123"/>
    </row>
    <row r="220" spans="10:11" ht="15.75" customHeight="1">
      <c r="J220" s="123"/>
      <c r="K220" s="123"/>
    </row>
    <row r="221" spans="10:11" ht="15.75" customHeight="1">
      <c r="J221" s="123"/>
      <c r="K221" s="123"/>
    </row>
    <row r="222" spans="10:11" ht="15.75" customHeight="1">
      <c r="J222" s="123"/>
    </row>
    <row r="223" spans="10:11" ht="15.75" customHeight="1">
      <c r="J223" s="123"/>
    </row>
    <row r="224" spans="10:11" ht="15.75" customHeight="1">
      <c r="J224" s="123"/>
    </row>
    <row r="225" spans="10:10" ht="15.75" customHeight="1">
      <c r="J225" s="123"/>
    </row>
    <row r="226" spans="10:10" ht="15.75" customHeight="1">
      <c r="J226" s="123"/>
    </row>
    <row r="227" spans="10:10" ht="15.75" customHeight="1">
      <c r="J227" s="123"/>
    </row>
    <row r="228" spans="10:10" ht="15.75" customHeight="1">
      <c r="J228" s="123"/>
    </row>
    <row r="229" spans="10:10" ht="15.75" customHeight="1">
      <c r="J229" s="123"/>
    </row>
    <row r="230" spans="10:10" ht="15.75" customHeight="1">
      <c r="J230" s="123"/>
    </row>
    <row r="231" spans="10:10" ht="15.75" customHeight="1">
      <c r="J231" s="123"/>
    </row>
    <row r="232" spans="10:10" ht="15.75" customHeight="1">
      <c r="J232" s="123"/>
    </row>
    <row r="233" spans="10:10" ht="15.75" customHeight="1">
      <c r="J233" s="123"/>
    </row>
    <row r="234" spans="10:10" ht="15.75" customHeight="1">
      <c r="J234" s="123"/>
    </row>
    <row r="235" spans="10:10" ht="15.75" customHeight="1">
      <c r="J235" s="123"/>
    </row>
    <row r="236" spans="10:10" ht="15.75" customHeight="1">
      <c r="J236" s="123"/>
    </row>
    <row r="237" spans="10:10" ht="15.75" customHeight="1">
      <c r="J237" s="123"/>
    </row>
    <row r="238" spans="10:10" ht="15.75" customHeight="1">
      <c r="J238" s="123"/>
    </row>
    <row r="239" spans="10:10" ht="15.75" customHeight="1">
      <c r="J239" s="123"/>
    </row>
    <row r="240" spans="10:10" ht="15.75" customHeight="1">
      <c r="J240" s="123"/>
    </row>
    <row r="241" spans="10:10" ht="15.75" customHeight="1">
      <c r="J241" s="123"/>
    </row>
    <row r="242" spans="10:10" ht="15.75" customHeight="1">
      <c r="J242" s="123"/>
    </row>
    <row r="243" spans="10:10" ht="15.75" customHeight="1">
      <c r="J243" s="123"/>
    </row>
    <row r="244" spans="10:10" ht="15.75" customHeight="1">
      <c r="J244" s="123"/>
    </row>
    <row r="245" spans="10:10" ht="15.75" customHeight="1">
      <c r="J245" s="123"/>
    </row>
    <row r="246" spans="10:10" ht="15.75" customHeight="1">
      <c r="J246" s="123"/>
    </row>
    <row r="247" spans="10:10" ht="15.75" customHeight="1">
      <c r="J247" s="123"/>
    </row>
    <row r="248" spans="10:10" ht="15.75" customHeight="1">
      <c r="J248" s="123"/>
    </row>
    <row r="249" spans="10:10" ht="15.75" customHeight="1">
      <c r="J249" s="123"/>
    </row>
    <row r="250" spans="10:10" ht="15.75" customHeight="1">
      <c r="J250" s="123"/>
    </row>
    <row r="251" spans="10:10" ht="15.75" customHeight="1">
      <c r="J251" s="123"/>
    </row>
    <row r="252" spans="10:10" ht="15.75" customHeight="1">
      <c r="J252" s="123"/>
    </row>
    <row r="253" spans="10:10" ht="15.75" customHeight="1">
      <c r="J253" s="123"/>
    </row>
    <row r="254" spans="10:10" ht="15.75" customHeight="1">
      <c r="J254" s="123"/>
    </row>
    <row r="255" spans="10:10" ht="15.75" customHeight="1">
      <c r="J255" s="123"/>
    </row>
    <row r="256" spans="10:10" ht="15.75" customHeight="1">
      <c r="J256" s="123"/>
    </row>
    <row r="257" spans="10:10" ht="15.75" customHeight="1">
      <c r="J257" s="123"/>
    </row>
    <row r="258" spans="10:10" ht="15.75" customHeight="1">
      <c r="J258" s="123"/>
    </row>
    <row r="259" spans="10:10" ht="15.75" customHeight="1">
      <c r="J259" s="123"/>
    </row>
    <row r="260" spans="10:10" ht="15.75" customHeight="1">
      <c r="J260" s="123"/>
    </row>
    <row r="261" spans="10:10" ht="15.75" customHeight="1">
      <c r="J261" s="123"/>
    </row>
    <row r="262" spans="10:10" ht="15.75" customHeight="1">
      <c r="J262" s="123"/>
    </row>
    <row r="263" spans="10:10" ht="15.75" customHeight="1">
      <c r="J263" s="123"/>
    </row>
    <row r="264" spans="10:10" ht="15.75" customHeight="1">
      <c r="J264" s="123"/>
    </row>
    <row r="265" spans="10:10" ht="15.75" customHeight="1">
      <c r="J265" s="123"/>
    </row>
    <row r="266" spans="10:10" ht="15.75" customHeight="1">
      <c r="J266" s="123"/>
    </row>
    <row r="267" spans="10:10" ht="15.75" customHeight="1">
      <c r="J267" s="123"/>
    </row>
    <row r="268" spans="10:10" ht="15.75" customHeight="1">
      <c r="J268" s="123"/>
    </row>
    <row r="269" spans="10:10" ht="15.75" customHeight="1">
      <c r="J269" s="123"/>
    </row>
    <row r="270" spans="10:10" ht="15.75" customHeight="1">
      <c r="J270" s="123"/>
    </row>
    <row r="271" spans="10:10" ht="15.75" customHeight="1">
      <c r="J271" s="123"/>
    </row>
    <row r="272" spans="10:10" ht="15.75" customHeight="1">
      <c r="J272" s="123"/>
    </row>
    <row r="273" spans="10:10" ht="15.75" customHeight="1">
      <c r="J273" s="123"/>
    </row>
    <row r="274" spans="10:10" ht="15.75" customHeight="1">
      <c r="J274" s="123"/>
    </row>
    <row r="275" spans="10:10" ht="15.75" customHeight="1">
      <c r="J275" s="123"/>
    </row>
    <row r="276" spans="10:10" ht="15.75" customHeight="1">
      <c r="J276" s="123"/>
    </row>
    <row r="277" spans="10:10" ht="15.75" customHeight="1">
      <c r="J277" s="123"/>
    </row>
    <row r="278" spans="10:10" ht="15.75" customHeight="1">
      <c r="J278" s="123"/>
    </row>
    <row r="279" spans="10:10" ht="15.75" customHeight="1">
      <c r="J279" s="123"/>
    </row>
    <row r="280" spans="10:10" ht="15.75" customHeight="1">
      <c r="J280" s="123"/>
    </row>
    <row r="281" spans="10:10" ht="15.75" customHeight="1">
      <c r="J281" s="123"/>
    </row>
    <row r="282" spans="10:10" ht="15.75" customHeight="1">
      <c r="J282" s="123"/>
    </row>
    <row r="283" spans="10:10" ht="15.75" customHeight="1">
      <c r="J283" s="123"/>
    </row>
    <row r="284" spans="10:10" ht="15.75" customHeight="1">
      <c r="J284" s="123"/>
    </row>
    <row r="285" spans="10:10" ht="15.75" customHeight="1">
      <c r="J285" s="123"/>
    </row>
    <row r="286" spans="10:10" ht="15.75" customHeight="1">
      <c r="J286" s="123"/>
    </row>
    <row r="287" spans="10:10" ht="15.75" customHeight="1">
      <c r="J287" s="123"/>
    </row>
    <row r="288" spans="10:10" ht="15.75" customHeight="1">
      <c r="J288" s="123"/>
    </row>
    <row r="289" spans="10:10" ht="15.75" customHeight="1">
      <c r="J289" s="123"/>
    </row>
    <row r="290" spans="10:10" ht="15.75" customHeight="1">
      <c r="J290" s="123"/>
    </row>
    <row r="291" spans="10:10" ht="15.75" customHeight="1">
      <c r="J291" s="123"/>
    </row>
    <row r="292" spans="10:10" ht="15.75" customHeight="1">
      <c r="J292" s="123"/>
    </row>
    <row r="293" spans="10:10" ht="15.75" customHeight="1">
      <c r="J293" s="123"/>
    </row>
    <row r="294" spans="10:10" ht="15.75" customHeight="1">
      <c r="J294" s="123"/>
    </row>
    <row r="295" spans="10:10" ht="15.75" customHeight="1">
      <c r="J295" s="123"/>
    </row>
    <row r="296" spans="10:10" ht="15.75" customHeight="1">
      <c r="J296" s="123"/>
    </row>
    <row r="297" spans="10:10" ht="15.75" customHeight="1">
      <c r="J297" s="123"/>
    </row>
    <row r="298" spans="10:10" ht="15.75" customHeight="1">
      <c r="J298" s="123"/>
    </row>
    <row r="299" spans="10:10" ht="15.75" customHeight="1">
      <c r="J299" s="123"/>
    </row>
    <row r="300" spans="10:10" ht="15.75" customHeight="1">
      <c r="J300" s="123"/>
    </row>
    <row r="301" spans="10:10" ht="15.75" customHeight="1">
      <c r="J301" s="123"/>
    </row>
    <row r="302" spans="10:10" ht="15.75" customHeight="1">
      <c r="J302" s="123"/>
    </row>
    <row r="303" spans="10:10" ht="15.75" customHeight="1">
      <c r="J303" s="123"/>
    </row>
    <row r="304" spans="10:10" ht="15.75" customHeight="1">
      <c r="J304" s="123"/>
    </row>
    <row r="305" spans="10:10" ht="15.75" customHeight="1">
      <c r="J305" s="123"/>
    </row>
    <row r="306" spans="10:10" ht="15.75" customHeight="1">
      <c r="J306" s="123"/>
    </row>
    <row r="307" spans="10:10" ht="15.75" customHeight="1">
      <c r="J307" s="123"/>
    </row>
    <row r="308" spans="10:10" ht="15.75" customHeight="1">
      <c r="J308" s="123"/>
    </row>
    <row r="309" spans="10:10" ht="15.75" customHeight="1">
      <c r="J309" s="123"/>
    </row>
    <row r="310" spans="10:10" ht="15.75" customHeight="1">
      <c r="J310" s="123"/>
    </row>
    <row r="311" spans="10:10" ht="15.75" customHeight="1">
      <c r="J311" s="123"/>
    </row>
    <row r="312" spans="10:10" ht="15.75" customHeight="1">
      <c r="J312" s="123"/>
    </row>
    <row r="313" spans="10:10" ht="15.75" customHeight="1">
      <c r="J313" s="123"/>
    </row>
    <row r="314" spans="10:10" ht="15.75" customHeight="1">
      <c r="J314" s="123"/>
    </row>
    <row r="315" spans="10:10" ht="15.75" customHeight="1">
      <c r="J315" s="123"/>
    </row>
    <row r="316" spans="10:10" ht="15.75" customHeight="1">
      <c r="J316" s="123"/>
    </row>
    <row r="317" spans="10:10" ht="15.75" customHeight="1">
      <c r="J317" s="123"/>
    </row>
    <row r="318" spans="10:10" ht="15.75" customHeight="1">
      <c r="J318" s="123"/>
    </row>
    <row r="319" spans="10:10" ht="15.75" customHeight="1">
      <c r="J319" s="123"/>
    </row>
    <row r="320" spans="10:10" ht="15.75" customHeight="1">
      <c r="J320" s="123"/>
    </row>
    <row r="321" spans="10:10" ht="15.75" customHeight="1">
      <c r="J321" s="123"/>
    </row>
    <row r="322" spans="10:10" ht="15.75" customHeight="1">
      <c r="J322" s="123"/>
    </row>
    <row r="323" spans="10:10" ht="15.75" customHeight="1">
      <c r="J323" s="123"/>
    </row>
    <row r="324" spans="10:10" ht="15.75" customHeight="1">
      <c r="J324" s="123"/>
    </row>
    <row r="325" spans="10:10" ht="15.75" customHeight="1">
      <c r="J325" s="123"/>
    </row>
    <row r="326" spans="10:10" ht="15.75" customHeight="1">
      <c r="J326" s="123"/>
    </row>
    <row r="327" spans="10:10" ht="15.75" customHeight="1">
      <c r="J327" s="123"/>
    </row>
    <row r="328" spans="10:10" ht="15.75" customHeight="1">
      <c r="J328" s="123"/>
    </row>
    <row r="329" spans="10:10" ht="15.75" customHeight="1">
      <c r="J329" s="123"/>
    </row>
    <row r="330" spans="10:10" ht="15.75" customHeight="1">
      <c r="J330" s="123"/>
    </row>
    <row r="331" spans="10:10" ht="15.75" customHeight="1">
      <c r="J331" s="123"/>
    </row>
    <row r="332" spans="10:10" ht="15.75" customHeight="1">
      <c r="J332" s="123"/>
    </row>
    <row r="333" spans="10:10" ht="15.75" customHeight="1">
      <c r="J333" s="123"/>
    </row>
    <row r="334" spans="10:10" ht="15.75" customHeight="1">
      <c r="J334" s="123"/>
    </row>
    <row r="335" spans="10:10" ht="15.75" customHeight="1">
      <c r="J335" s="123"/>
    </row>
    <row r="336" spans="10:10" ht="15.75" customHeight="1">
      <c r="J336" s="123"/>
    </row>
    <row r="337" spans="10:10" ht="15.75" customHeight="1">
      <c r="J337" s="123"/>
    </row>
    <row r="338" spans="10:10" ht="15.75" customHeight="1">
      <c r="J338" s="123"/>
    </row>
    <row r="339" spans="10:10" ht="15.75" customHeight="1">
      <c r="J339" s="123"/>
    </row>
    <row r="340" spans="10:10" ht="15.75" customHeight="1">
      <c r="J340" s="123"/>
    </row>
    <row r="341" spans="10:10" ht="15.75" customHeight="1">
      <c r="J341" s="123"/>
    </row>
    <row r="342" spans="10:10" ht="15.75" customHeight="1">
      <c r="J342" s="123"/>
    </row>
    <row r="343" spans="10:10" ht="15.75" customHeight="1">
      <c r="J343" s="123"/>
    </row>
    <row r="344" spans="10:10" ht="15.75" customHeight="1">
      <c r="J344" s="123"/>
    </row>
    <row r="345" spans="10:10" ht="15.75" customHeight="1">
      <c r="J345" s="123"/>
    </row>
    <row r="346" spans="10:10" ht="15.75" customHeight="1">
      <c r="J346" s="123"/>
    </row>
    <row r="347" spans="10:10" ht="15.75" customHeight="1">
      <c r="J347" s="123"/>
    </row>
    <row r="348" spans="10:10" ht="15.75" customHeight="1">
      <c r="J348" s="123"/>
    </row>
    <row r="349" spans="10:10" ht="15.75" customHeight="1">
      <c r="J349" s="123"/>
    </row>
    <row r="350" spans="10:10" ht="15.75" customHeight="1">
      <c r="J350" s="123"/>
    </row>
    <row r="351" spans="10:10" ht="15.75" customHeight="1">
      <c r="J351" s="123"/>
    </row>
    <row r="352" spans="10:10" ht="15.75" customHeight="1">
      <c r="J352" s="123"/>
    </row>
    <row r="353" spans="10:10" ht="15.75" customHeight="1">
      <c r="J353" s="123"/>
    </row>
    <row r="354" spans="10:10" ht="15.75" customHeight="1">
      <c r="J354" s="123"/>
    </row>
    <row r="355" spans="10:10" ht="15.75" customHeight="1">
      <c r="J355" s="123"/>
    </row>
    <row r="356" spans="10:10" ht="15.75" customHeight="1">
      <c r="J356" s="123"/>
    </row>
    <row r="357" spans="10:10" ht="15.75" customHeight="1">
      <c r="J357" s="123"/>
    </row>
    <row r="358" spans="10:10" ht="15.75" customHeight="1">
      <c r="J358" s="123"/>
    </row>
    <row r="359" spans="10:10" ht="15.75" customHeight="1">
      <c r="J359" s="123"/>
    </row>
    <row r="360" spans="10:10" ht="15.75" customHeight="1">
      <c r="J360" s="123"/>
    </row>
    <row r="361" spans="10:10" ht="15.75" customHeight="1">
      <c r="J361" s="123"/>
    </row>
    <row r="362" spans="10:10" ht="15.75" customHeight="1">
      <c r="J362" s="123"/>
    </row>
    <row r="363" spans="10:10" ht="15.75" customHeight="1">
      <c r="J363" s="123"/>
    </row>
    <row r="364" spans="10:10" ht="15.75" customHeight="1">
      <c r="J364" s="123"/>
    </row>
    <row r="365" spans="10:10" ht="15.75" customHeight="1">
      <c r="J365" s="123"/>
    </row>
    <row r="366" spans="10:10" ht="15.75" customHeight="1">
      <c r="J366" s="123"/>
    </row>
    <row r="367" spans="10:10" ht="15.75" customHeight="1">
      <c r="J367" s="123"/>
    </row>
    <row r="368" spans="10:10" ht="15.75" customHeight="1">
      <c r="J368" s="123"/>
    </row>
    <row r="369" spans="10:10" ht="15.75" customHeight="1">
      <c r="J369" s="123"/>
    </row>
    <row r="370" spans="10:10" ht="15.75" customHeight="1">
      <c r="J370" s="123"/>
    </row>
    <row r="371" spans="10:10" ht="15.75" customHeight="1">
      <c r="J371" s="123"/>
    </row>
    <row r="372" spans="10:10" ht="15.75" customHeight="1">
      <c r="J372" s="123"/>
    </row>
    <row r="373" spans="10:10" ht="15.75" customHeight="1">
      <c r="J373" s="123"/>
    </row>
    <row r="374" spans="10:10" ht="15.75" customHeight="1">
      <c r="J374" s="123"/>
    </row>
    <row r="375" spans="10:10" ht="15.75" customHeight="1">
      <c r="J375" s="123"/>
    </row>
    <row r="376" spans="10:10" ht="15.75" customHeight="1">
      <c r="J376" s="123"/>
    </row>
    <row r="377" spans="10:10" ht="15.75" customHeight="1">
      <c r="J377" s="123"/>
    </row>
    <row r="378" spans="10:10" ht="15.75" customHeight="1">
      <c r="J378" s="123"/>
    </row>
    <row r="379" spans="10:10" ht="15.75" customHeight="1">
      <c r="J379" s="123"/>
    </row>
    <row r="380" spans="10:10" ht="15.75" customHeight="1">
      <c r="J380" s="123"/>
    </row>
    <row r="381" spans="10:10" ht="15.75" customHeight="1">
      <c r="J381" s="123"/>
    </row>
    <row r="382" spans="10:10" ht="15.75" customHeight="1">
      <c r="J382" s="123"/>
    </row>
    <row r="383" spans="10:10" ht="15.75" customHeight="1">
      <c r="J383" s="123"/>
    </row>
    <row r="384" spans="10:10" ht="15.75" customHeight="1">
      <c r="J384" s="123"/>
    </row>
    <row r="385" spans="10:10" ht="15.75" customHeight="1">
      <c r="J385" s="123"/>
    </row>
    <row r="386" spans="10:10" ht="15.75" customHeight="1">
      <c r="J386" s="123"/>
    </row>
    <row r="387" spans="10:10" ht="15.75" customHeight="1">
      <c r="J387" s="123"/>
    </row>
    <row r="388" spans="10:10" ht="15.75" customHeight="1">
      <c r="J388" s="123"/>
    </row>
    <row r="389" spans="10:10" ht="15.75" customHeight="1">
      <c r="J389" s="123"/>
    </row>
    <row r="390" spans="10:10" ht="15.75" customHeight="1">
      <c r="J390" s="123"/>
    </row>
    <row r="391" spans="10:10" ht="15.75" customHeight="1">
      <c r="J391" s="123"/>
    </row>
    <row r="392" spans="10:10" ht="15.75" customHeight="1">
      <c r="J392" s="123"/>
    </row>
    <row r="393" spans="10:10" ht="15.75" customHeight="1">
      <c r="J393" s="123"/>
    </row>
    <row r="394" spans="10:10" ht="15.75" customHeight="1">
      <c r="J394" s="123"/>
    </row>
    <row r="395" spans="10:10" ht="15.75" customHeight="1">
      <c r="J395" s="123"/>
    </row>
    <row r="396" spans="10:10" ht="15.75" customHeight="1">
      <c r="J396" s="123"/>
    </row>
    <row r="397" spans="10:10" ht="15.75" customHeight="1">
      <c r="J397" s="123"/>
    </row>
    <row r="398" spans="10:10" ht="15.75" customHeight="1">
      <c r="J398" s="123"/>
    </row>
    <row r="399" spans="10:10" ht="15.75" customHeight="1">
      <c r="J399" s="123"/>
    </row>
    <row r="400" spans="10:10" ht="15.75" customHeight="1">
      <c r="J400" s="123"/>
    </row>
    <row r="401" spans="10:10" ht="15.75" customHeight="1">
      <c r="J401" s="123"/>
    </row>
    <row r="402" spans="10:10" ht="15.75" customHeight="1">
      <c r="J402" s="123"/>
    </row>
    <row r="403" spans="10:10" ht="15.75" customHeight="1">
      <c r="J403" s="123"/>
    </row>
    <row r="404" spans="10:10" ht="15.75" customHeight="1">
      <c r="J404" s="123"/>
    </row>
    <row r="405" spans="10:10" ht="15.75" customHeight="1">
      <c r="J405" s="123"/>
    </row>
    <row r="406" spans="10:10" ht="15.75" customHeight="1">
      <c r="J406" s="123"/>
    </row>
    <row r="407" spans="10:10" ht="15.75" customHeight="1">
      <c r="J407" s="123"/>
    </row>
    <row r="408" spans="10:10" ht="15.75" customHeight="1">
      <c r="J408" s="123"/>
    </row>
    <row r="409" spans="10:10" ht="15.75" customHeight="1">
      <c r="J409" s="123"/>
    </row>
    <row r="410" spans="10:10" ht="15.75" customHeight="1">
      <c r="J410" s="123"/>
    </row>
    <row r="411" spans="10:10" ht="15.75" customHeight="1">
      <c r="J411" s="123"/>
    </row>
    <row r="412" spans="10:10" ht="15.75" customHeight="1">
      <c r="J412" s="123"/>
    </row>
    <row r="413" spans="10:10" ht="15.75" customHeight="1">
      <c r="J413" s="123"/>
    </row>
    <row r="414" spans="10:10" ht="15.75" customHeight="1">
      <c r="J414" s="123"/>
    </row>
    <row r="415" spans="10:10" ht="15.75" customHeight="1">
      <c r="J415" s="123"/>
    </row>
    <row r="416" spans="10:10" ht="15.75" customHeight="1">
      <c r="J416" s="123"/>
    </row>
    <row r="417" spans="10:10" ht="15.75" customHeight="1">
      <c r="J417" s="123"/>
    </row>
    <row r="418" spans="10:10" ht="15.75" customHeight="1">
      <c r="J418" s="123"/>
    </row>
    <row r="419" spans="10:10" ht="15.75" customHeight="1">
      <c r="J419" s="123"/>
    </row>
    <row r="420" spans="10:10" ht="15.75" customHeight="1">
      <c r="J420" s="123"/>
    </row>
    <row r="421" spans="10:10" ht="15.75" customHeight="1">
      <c r="J421" s="123"/>
    </row>
    <row r="422" spans="10:10" ht="15.75" customHeight="1">
      <c r="J422" s="123"/>
    </row>
    <row r="423" spans="10:10" ht="15.75" customHeight="1">
      <c r="J423" s="123"/>
    </row>
    <row r="424" spans="10:10" ht="15.75" customHeight="1">
      <c r="J424" s="123"/>
    </row>
    <row r="425" spans="10:10" ht="15.75" customHeight="1">
      <c r="J425" s="123"/>
    </row>
    <row r="426" spans="10:10" ht="15.75" customHeight="1">
      <c r="J426" s="123"/>
    </row>
    <row r="427" spans="10:10" ht="15.75" customHeight="1">
      <c r="J427" s="123"/>
    </row>
    <row r="428" spans="10:10" ht="15.75" customHeight="1">
      <c r="J428" s="123"/>
    </row>
    <row r="429" spans="10:10" ht="15.75" customHeight="1">
      <c r="J429" s="123"/>
    </row>
    <row r="430" spans="10:10" ht="15.75" customHeight="1">
      <c r="J430" s="123"/>
    </row>
    <row r="431" spans="10:10" ht="15.75" customHeight="1">
      <c r="J431" s="123"/>
    </row>
    <row r="432" spans="10:10" ht="15.75" customHeight="1">
      <c r="J432" s="123"/>
    </row>
    <row r="433" spans="10:10" ht="15.75" customHeight="1">
      <c r="J433" s="123"/>
    </row>
    <row r="434" spans="10:10" ht="15.75" customHeight="1">
      <c r="J434" s="123"/>
    </row>
    <row r="435" spans="10:10" ht="15.75" customHeight="1">
      <c r="J435" s="123"/>
    </row>
    <row r="436" spans="10:10" ht="15.75" customHeight="1">
      <c r="J436" s="123"/>
    </row>
    <row r="437" spans="10:10" ht="15.75" customHeight="1">
      <c r="J437" s="123"/>
    </row>
    <row r="438" spans="10:10" ht="15.75" customHeight="1">
      <c r="J438" s="123"/>
    </row>
    <row r="439" spans="10:10" ht="15.75" customHeight="1">
      <c r="J439" s="123"/>
    </row>
    <row r="440" spans="10:10" ht="15.75" customHeight="1">
      <c r="J440" s="123"/>
    </row>
    <row r="441" spans="10:10" ht="15.75" customHeight="1">
      <c r="J441" s="123"/>
    </row>
    <row r="442" spans="10:10" ht="15.75" customHeight="1">
      <c r="J442" s="123"/>
    </row>
    <row r="443" spans="10:10" ht="15.75" customHeight="1">
      <c r="J443" s="123"/>
    </row>
    <row r="444" spans="10:10" ht="15.75" customHeight="1">
      <c r="J444" s="123"/>
    </row>
    <row r="445" spans="10:10" ht="15.75" customHeight="1">
      <c r="J445" s="123"/>
    </row>
    <row r="446" spans="10:10" ht="15.75" customHeight="1">
      <c r="J446" s="123"/>
    </row>
    <row r="447" spans="10:10" ht="15.75" customHeight="1">
      <c r="J447" s="123"/>
    </row>
    <row r="448" spans="10:10" ht="15.75" customHeight="1">
      <c r="J448" s="123"/>
    </row>
    <row r="449" spans="10:10" ht="15.75" customHeight="1">
      <c r="J449" s="123"/>
    </row>
    <row r="450" spans="10:10" ht="15.75" customHeight="1">
      <c r="J450" s="123"/>
    </row>
    <row r="451" spans="10:10" ht="15.75" customHeight="1">
      <c r="J451" s="123"/>
    </row>
    <row r="452" spans="10:10" ht="15.75" customHeight="1">
      <c r="J452" s="123"/>
    </row>
    <row r="453" spans="10:10" ht="15.75" customHeight="1">
      <c r="J453" s="123"/>
    </row>
    <row r="454" spans="10:10" ht="15.75" customHeight="1">
      <c r="J454" s="123"/>
    </row>
    <row r="455" spans="10:10" ht="15.75" customHeight="1">
      <c r="J455" s="123"/>
    </row>
    <row r="456" spans="10:10" ht="15.75" customHeight="1">
      <c r="J456" s="123"/>
    </row>
    <row r="457" spans="10:10" ht="15.75" customHeight="1">
      <c r="J457" s="123"/>
    </row>
    <row r="458" spans="10:10" ht="15.75" customHeight="1">
      <c r="J458" s="123"/>
    </row>
    <row r="459" spans="10:10" ht="15.75" customHeight="1">
      <c r="J459" s="123"/>
    </row>
    <row r="460" spans="10:10" ht="15.75" customHeight="1">
      <c r="J460" s="123"/>
    </row>
    <row r="461" spans="10:10" ht="15.75" customHeight="1">
      <c r="J461" s="123"/>
    </row>
    <row r="462" spans="10:10" ht="15.75" customHeight="1">
      <c r="J462" s="123"/>
    </row>
    <row r="463" spans="10:10" ht="15.75" customHeight="1">
      <c r="J463" s="123"/>
    </row>
    <row r="464" spans="10:10" ht="15.75" customHeight="1">
      <c r="J464" s="123"/>
    </row>
    <row r="465" spans="10:10" ht="15.75" customHeight="1">
      <c r="J465" s="123"/>
    </row>
    <row r="466" spans="10:10" ht="15.75" customHeight="1">
      <c r="J466" s="123"/>
    </row>
    <row r="467" spans="10:10" ht="15.75" customHeight="1">
      <c r="J467" s="123"/>
    </row>
    <row r="468" spans="10:10" ht="15.75" customHeight="1">
      <c r="J468" s="123"/>
    </row>
    <row r="469" spans="10:10" ht="15.75" customHeight="1">
      <c r="J469" s="123"/>
    </row>
    <row r="470" spans="10:10" ht="15.75" customHeight="1">
      <c r="J470" s="123"/>
    </row>
    <row r="471" spans="10:10" ht="15.75" customHeight="1">
      <c r="J471" s="123"/>
    </row>
    <row r="472" spans="10:10" ht="15.75" customHeight="1">
      <c r="J472" s="123"/>
    </row>
    <row r="473" spans="10:10" ht="15.75" customHeight="1">
      <c r="J473" s="123"/>
    </row>
    <row r="474" spans="10:10" ht="15.75" customHeight="1">
      <c r="J474" s="123"/>
    </row>
    <row r="475" spans="10:10" ht="15.75" customHeight="1">
      <c r="J475" s="123"/>
    </row>
    <row r="476" spans="10:10" ht="15.75" customHeight="1">
      <c r="J476" s="123"/>
    </row>
    <row r="477" spans="10:10" ht="15.75" customHeight="1">
      <c r="J477" s="123"/>
    </row>
    <row r="478" spans="10:10" ht="15.75" customHeight="1">
      <c r="J478" s="123"/>
    </row>
    <row r="479" spans="10:10" ht="15.75" customHeight="1">
      <c r="J479" s="123"/>
    </row>
    <row r="480" spans="10:10" ht="15.75" customHeight="1">
      <c r="J480" s="123"/>
    </row>
    <row r="481" spans="10:10" ht="15.75" customHeight="1">
      <c r="J481" s="123"/>
    </row>
    <row r="482" spans="10:10" ht="15.75" customHeight="1">
      <c r="J482" s="123"/>
    </row>
    <row r="483" spans="10:10" ht="15.75" customHeight="1">
      <c r="J483" s="123"/>
    </row>
    <row r="484" spans="10:10" ht="15.75" customHeight="1">
      <c r="J484" s="123"/>
    </row>
    <row r="485" spans="10:10" ht="15.75" customHeight="1">
      <c r="J485" s="123"/>
    </row>
    <row r="486" spans="10:10" ht="15.75" customHeight="1">
      <c r="J486" s="123"/>
    </row>
    <row r="487" spans="10:10" ht="15.75" customHeight="1">
      <c r="J487" s="123"/>
    </row>
    <row r="488" spans="10:10" ht="15.75" customHeight="1">
      <c r="J488" s="123"/>
    </row>
    <row r="489" spans="10:10" ht="15.75" customHeight="1">
      <c r="J489" s="123"/>
    </row>
    <row r="490" spans="10:10" ht="15.75" customHeight="1">
      <c r="J490" s="123"/>
    </row>
    <row r="491" spans="10:10" ht="15.75" customHeight="1">
      <c r="J491" s="123"/>
    </row>
    <row r="492" spans="10:10" ht="15.75" customHeight="1">
      <c r="J492" s="123"/>
    </row>
    <row r="493" spans="10:10" ht="15.75" customHeight="1">
      <c r="J493" s="123"/>
    </row>
    <row r="494" spans="10:10" ht="15.75" customHeight="1">
      <c r="J494" s="123"/>
    </row>
    <row r="495" spans="10:10" ht="15.75" customHeight="1">
      <c r="J495" s="123"/>
    </row>
    <row r="496" spans="10:10" ht="15.75" customHeight="1">
      <c r="J496" s="123"/>
    </row>
    <row r="497" spans="10:10" ht="15.75" customHeight="1">
      <c r="J497" s="123"/>
    </row>
    <row r="498" spans="10:10" ht="15.75" customHeight="1">
      <c r="J498" s="123"/>
    </row>
    <row r="499" spans="10:10" ht="15.75" customHeight="1">
      <c r="J499" s="123"/>
    </row>
    <row r="500" spans="10:10" ht="15.75" customHeight="1">
      <c r="J500" s="123"/>
    </row>
    <row r="501" spans="10:10" ht="15.75" customHeight="1">
      <c r="J501" s="123"/>
    </row>
    <row r="502" spans="10:10" ht="15.75" customHeight="1">
      <c r="J502" s="123"/>
    </row>
    <row r="503" spans="10:10" ht="15.75" customHeight="1">
      <c r="J503" s="123"/>
    </row>
    <row r="504" spans="10:10" ht="15.75" customHeight="1">
      <c r="J504" s="123"/>
    </row>
    <row r="505" spans="10:10" ht="15.75" customHeight="1">
      <c r="J505" s="123"/>
    </row>
    <row r="506" spans="10:10" ht="15.75" customHeight="1">
      <c r="J506" s="123"/>
    </row>
    <row r="507" spans="10:10" ht="15.75" customHeight="1">
      <c r="J507" s="123"/>
    </row>
    <row r="508" spans="10:10" ht="15.75" customHeight="1">
      <c r="J508" s="123"/>
    </row>
    <row r="509" spans="10:10" ht="15.75" customHeight="1">
      <c r="J509" s="123"/>
    </row>
    <row r="510" spans="10:10" ht="15.75" customHeight="1">
      <c r="J510" s="123"/>
    </row>
    <row r="511" spans="10:10" ht="15.75" customHeight="1">
      <c r="J511" s="123"/>
    </row>
    <row r="512" spans="10:10" ht="15.75" customHeight="1">
      <c r="J512" s="123"/>
    </row>
    <row r="513" spans="10:10" ht="15.75" customHeight="1">
      <c r="J513" s="123"/>
    </row>
    <row r="514" spans="10:10" ht="15.75" customHeight="1">
      <c r="J514" s="123"/>
    </row>
    <row r="515" spans="10:10" ht="15.75" customHeight="1">
      <c r="J515" s="123"/>
    </row>
    <row r="516" spans="10:10" ht="15.75" customHeight="1">
      <c r="J516" s="123"/>
    </row>
    <row r="517" spans="10:10" ht="15.75" customHeight="1">
      <c r="J517" s="123"/>
    </row>
    <row r="518" spans="10:10" ht="15.75" customHeight="1">
      <c r="J518" s="123"/>
    </row>
    <row r="519" spans="10:10" ht="15.75" customHeight="1">
      <c r="J519" s="123"/>
    </row>
    <row r="520" spans="10:10" ht="15.75" customHeight="1">
      <c r="J520" s="123"/>
    </row>
    <row r="521" spans="10:10" ht="15.75" customHeight="1">
      <c r="J521" s="123"/>
    </row>
    <row r="522" spans="10:10" ht="15.75" customHeight="1">
      <c r="J522" s="123"/>
    </row>
    <row r="523" spans="10:10" ht="15.75" customHeight="1">
      <c r="J523" s="123"/>
    </row>
    <row r="524" spans="10:10" ht="15.75" customHeight="1">
      <c r="J524" s="123"/>
    </row>
    <row r="525" spans="10:10" ht="15.75" customHeight="1">
      <c r="J525" s="123"/>
    </row>
    <row r="526" spans="10:10" ht="15.75" customHeight="1">
      <c r="J526" s="123"/>
    </row>
    <row r="527" spans="10:10" ht="15.75" customHeight="1">
      <c r="J527" s="123"/>
    </row>
    <row r="528" spans="10:10" ht="15.75" customHeight="1">
      <c r="J528" s="123"/>
    </row>
    <row r="529" spans="10:10" ht="15.75" customHeight="1">
      <c r="J529" s="123"/>
    </row>
    <row r="530" spans="10:10" ht="15.75" customHeight="1">
      <c r="J530" s="123"/>
    </row>
    <row r="531" spans="10:10" ht="15.75" customHeight="1">
      <c r="J531" s="123"/>
    </row>
    <row r="532" spans="10:10" ht="15.75" customHeight="1">
      <c r="J532" s="123"/>
    </row>
    <row r="533" spans="10:10" ht="15.75" customHeight="1">
      <c r="J533" s="123"/>
    </row>
    <row r="534" spans="10:10" ht="15.75" customHeight="1">
      <c r="J534" s="123"/>
    </row>
    <row r="535" spans="10:10" ht="15.75" customHeight="1">
      <c r="J535" s="123"/>
    </row>
    <row r="536" spans="10:10" ht="15.75" customHeight="1">
      <c r="J536" s="123"/>
    </row>
    <row r="537" spans="10:10" ht="15.75" customHeight="1">
      <c r="J537" s="123"/>
    </row>
    <row r="538" spans="10:10" ht="15.75" customHeight="1">
      <c r="J538" s="123"/>
    </row>
    <row r="539" spans="10:10" ht="15.75" customHeight="1">
      <c r="J539" s="123"/>
    </row>
    <row r="540" spans="10:10" ht="15.75" customHeight="1">
      <c r="J540" s="123"/>
    </row>
    <row r="541" spans="10:10" ht="15.75" customHeight="1">
      <c r="J541" s="123"/>
    </row>
    <row r="542" spans="10:10" ht="15.75" customHeight="1">
      <c r="J542" s="123"/>
    </row>
    <row r="543" spans="10:10" ht="15.75" customHeight="1">
      <c r="J543" s="123"/>
    </row>
    <row r="544" spans="10:10" ht="15.75" customHeight="1">
      <c r="J544" s="123"/>
    </row>
    <row r="545" spans="10:10" ht="15.75" customHeight="1">
      <c r="J545" s="123"/>
    </row>
    <row r="546" spans="10:10" ht="15.75" customHeight="1">
      <c r="J546" s="123"/>
    </row>
    <row r="547" spans="10:10" ht="15.75" customHeight="1">
      <c r="J547" s="123"/>
    </row>
    <row r="548" spans="10:10" ht="15.75" customHeight="1">
      <c r="J548" s="123"/>
    </row>
    <row r="549" spans="10:10" ht="15.75" customHeight="1">
      <c r="J549" s="123"/>
    </row>
    <row r="550" spans="10:10" ht="15.75" customHeight="1">
      <c r="J550" s="123"/>
    </row>
    <row r="551" spans="10:10" ht="15.75" customHeight="1">
      <c r="J551" s="123"/>
    </row>
    <row r="552" spans="10:10" ht="15.75" customHeight="1">
      <c r="J552" s="123"/>
    </row>
    <row r="553" spans="10:10" ht="15.75" customHeight="1">
      <c r="J553" s="123"/>
    </row>
    <row r="554" spans="10:10" ht="15.75" customHeight="1">
      <c r="J554" s="123"/>
    </row>
    <row r="555" spans="10:10" ht="15.75" customHeight="1">
      <c r="J555" s="123"/>
    </row>
    <row r="556" spans="10:10" ht="15.75" customHeight="1">
      <c r="J556" s="123"/>
    </row>
    <row r="557" spans="10:10" ht="15.75" customHeight="1">
      <c r="J557" s="123"/>
    </row>
    <row r="558" spans="10:10" ht="15.75" customHeight="1">
      <c r="J558" s="123"/>
    </row>
    <row r="559" spans="10:10" ht="15.75" customHeight="1">
      <c r="J559" s="123"/>
    </row>
    <row r="560" spans="10:10" ht="15.75" customHeight="1">
      <c r="J560" s="123"/>
    </row>
    <row r="561" spans="10:10" ht="15.75" customHeight="1">
      <c r="J561" s="123"/>
    </row>
    <row r="562" spans="10:10" ht="15.75" customHeight="1">
      <c r="J562" s="123"/>
    </row>
    <row r="563" spans="10:10" ht="15.75" customHeight="1">
      <c r="J563" s="123"/>
    </row>
    <row r="564" spans="10:10" ht="15.75" customHeight="1">
      <c r="J564" s="123"/>
    </row>
    <row r="565" spans="10:10" ht="15.75" customHeight="1">
      <c r="J565" s="123"/>
    </row>
    <row r="566" spans="10:10" ht="15.75" customHeight="1">
      <c r="J566" s="123"/>
    </row>
    <row r="567" spans="10:10" ht="15.75" customHeight="1">
      <c r="J567" s="123"/>
    </row>
    <row r="568" spans="10:10" ht="15.75" customHeight="1">
      <c r="J568" s="123"/>
    </row>
    <row r="569" spans="10:10" ht="15.75" customHeight="1">
      <c r="J569" s="123"/>
    </row>
    <row r="570" spans="10:10" ht="15.75" customHeight="1">
      <c r="J570" s="123"/>
    </row>
    <row r="571" spans="10:10" ht="15.75" customHeight="1">
      <c r="J571" s="123"/>
    </row>
    <row r="572" spans="10:10" ht="15.75" customHeight="1">
      <c r="J572" s="123"/>
    </row>
    <row r="573" spans="10:10" ht="15.75" customHeight="1">
      <c r="J573" s="123"/>
    </row>
    <row r="574" spans="10:10" ht="15.75" customHeight="1">
      <c r="J574" s="123"/>
    </row>
    <row r="575" spans="10:10" ht="15.75" customHeight="1">
      <c r="J575" s="123"/>
    </row>
    <row r="576" spans="10:10" ht="15.75" customHeight="1">
      <c r="J576" s="123"/>
    </row>
    <row r="577" spans="10:10" ht="15.75" customHeight="1">
      <c r="J577" s="123"/>
    </row>
    <row r="578" spans="10:10" ht="15.75" customHeight="1">
      <c r="J578" s="123"/>
    </row>
    <row r="579" spans="10:10" ht="15.75" customHeight="1">
      <c r="J579" s="123"/>
    </row>
    <row r="580" spans="10:10" ht="15.75" customHeight="1">
      <c r="J580" s="123"/>
    </row>
    <row r="581" spans="10:10" ht="15.75" customHeight="1">
      <c r="J581" s="123"/>
    </row>
    <row r="582" spans="10:10" ht="15.75" customHeight="1">
      <c r="J582" s="123"/>
    </row>
    <row r="583" spans="10:10" ht="15.75" customHeight="1">
      <c r="J583" s="123"/>
    </row>
    <row r="584" spans="10:10" ht="15.75" customHeight="1">
      <c r="J584" s="123"/>
    </row>
    <row r="585" spans="10:10" ht="15.75" customHeight="1">
      <c r="J585" s="123"/>
    </row>
    <row r="586" spans="10:10" ht="15.75" customHeight="1">
      <c r="J586" s="123"/>
    </row>
    <row r="587" spans="10:10" ht="15.75" customHeight="1">
      <c r="J587" s="123"/>
    </row>
    <row r="588" spans="10:10" ht="15.75" customHeight="1">
      <c r="J588" s="123"/>
    </row>
    <row r="589" spans="10:10" ht="15.75" customHeight="1">
      <c r="J589" s="123"/>
    </row>
    <row r="590" spans="10:10" ht="15.75" customHeight="1">
      <c r="J590" s="123"/>
    </row>
    <row r="591" spans="10:10" ht="15.75" customHeight="1">
      <c r="J591" s="123"/>
    </row>
    <row r="592" spans="10:10" ht="15.75" customHeight="1">
      <c r="J592" s="123"/>
    </row>
    <row r="593" spans="10:10" ht="15.75" customHeight="1">
      <c r="J593" s="123"/>
    </row>
    <row r="594" spans="10:10" ht="15.75" customHeight="1">
      <c r="J594" s="123"/>
    </row>
    <row r="595" spans="10:10" ht="15.75" customHeight="1">
      <c r="J595" s="123"/>
    </row>
    <row r="596" spans="10:10" ht="15.75" customHeight="1">
      <c r="J596" s="123"/>
    </row>
    <row r="597" spans="10:10" ht="15.75" customHeight="1">
      <c r="J597" s="123"/>
    </row>
    <row r="598" spans="10:10" ht="15.75" customHeight="1">
      <c r="J598" s="123"/>
    </row>
    <row r="599" spans="10:10" ht="15.75" customHeight="1">
      <c r="J599" s="123"/>
    </row>
    <row r="600" spans="10:10" ht="15.75" customHeight="1">
      <c r="J600" s="123"/>
    </row>
    <row r="601" spans="10:10" ht="15.75" customHeight="1">
      <c r="J601" s="123"/>
    </row>
    <row r="602" spans="10:10" ht="15.75" customHeight="1">
      <c r="J602" s="123"/>
    </row>
    <row r="603" spans="10:10" ht="15.75" customHeight="1">
      <c r="J603" s="123"/>
    </row>
    <row r="604" spans="10:10" ht="15.75" customHeight="1">
      <c r="J604" s="123"/>
    </row>
    <row r="605" spans="10:10" ht="15.75" customHeight="1">
      <c r="J605" s="123"/>
    </row>
    <row r="606" spans="10:10" ht="15.75" customHeight="1">
      <c r="J606" s="123"/>
    </row>
    <row r="607" spans="10:10" ht="15.75" customHeight="1">
      <c r="J607" s="123"/>
    </row>
    <row r="608" spans="10:10" ht="15.75" customHeight="1">
      <c r="J608" s="123"/>
    </row>
    <row r="609" spans="10:10" ht="15.75" customHeight="1">
      <c r="J609" s="123"/>
    </row>
    <row r="610" spans="10:10" ht="15.75" customHeight="1">
      <c r="J610" s="123"/>
    </row>
    <row r="611" spans="10:10" ht="15.75" customHeight="1">
      <c r="J611" s="123"/>
    </row>
    <row r="612" spans="10:10" ht="15.75" customHeight="1">
      <c r="J612" s="123"/>
    </row>
    <row r="613" spans="10:10" ht="15.75" customHeight="1">
      <c r="J613" s="123"/>
    </row>
    <row r="614" spans="10:10" ht="15.75" customHeight="1">
      <c r="J614" s="123"/>
    </row>
    <row r="615" spans="10:10" ht="15.75" customHeight="1">
      <c r="J615" s="123"/>
    </row>
    <row r="616" spans="10:10" ht="15.75" customHeight="1">
      <c r="J616" s="123"/>
    </row>
    <row r="617" spans="10:10" ht="15.75" customHeight="1">
      <c r="J617" s="123"/>
    </row>
    <row r="618" spans="10:10" ht="15.75" customHeight="1">
      <c r="J618" s="123"/>
    </row>
    <row r="619" spans="10:10" ht="15.75" customHeight="1">
      <c r="J619" s="123"/>
    </row>
    <row r="620" spans="10:10" ht="15.75" customHeight="1">
      <c r="J620" s="123"/>
    </row>
    <row r="621" spans="10:10" ht="15.75" customHeight="1">
      <c r="J621" s="123"/>
    </row>
    <row r="622" spans="10:10" ht="15.75" customHeight="1">
      <c r="J622" s="123"/>
    </row>
    <row r="623" spans="10:10" ht="15.75" customHeight="1">
      <c r="J623" s="123"/>
    </row>
    <row r="624" spans="10:10" ht="15.75" customHeight="1">
      <c r="J624" s="123"/>
    </row>
    <row r="625" spans="10:10" ht="15.75" customHeight="1">
      <c r="J625" s="123"/>
    </row>
    <row r="626" spans="10:10" ht="15.75" customHeight="1">
      <c r="J626" s="123"/>
    </row>
    <row r="627" spans="10:10" ht="15.75" customHeight="1">
      <c r="J627" s="123"/>
    </row>
    <row r="628" spans="10:10" ht="15.75" customHeight="1">
      <c r="J628" s="123"/>
    </row>
    <row r="629" spans="10:10" ht="15.75" customHeight="1">
      <c r="J629" s="123"/>
    </row>
    <row r="630" spans="10:10" ht="15.75" customHeight="1">
      <c r="J630" s="123"/>
    </row>
    <row r="631" spans="10:10" ht="15.75" customHeight="1">
      <c r="J631" s="123"/>
    </row>
    <row r="632" spans="10:10" ht="15.75" customHeight="1">
      <c r="J632" s="123"/>
    </row>
    <row r="633" spans="10:10" ht="15.75" customHeight="1">
      <c r="J633" s="123"/>
    </row>
    <row r="634" spans="10:10" ht="15.75" customHeight="1">
      <c r="J634" s="123"/>
    </row>
    <row r="635" spans="10:10" ht="15.75" customHeight="1">
      <c r="J635" s="123"/>
    </row>
    <row r="636" spans="10:10" ht="15.75" customHeight="1">
      <c r="J636" s="123"/>
    </row>
    <row r="637" spans="10:10" ht="15.75" customHeight="1">
      <c r="J637" s="123"/>
    </row>
    <row r="638" spans="10:10" ht="15.75" customHeight="1">
      <c r="J638" s="123"/>
    </row>
    <row r="639" spans="10:10" ht="15.75" customHeight="1">
      <c r="J639" s="123"/>
    </row>
    <row r="640" spans="10:10" ht="15.75" customHeight="1">
      <c r="J640" s="123"/>
    </row>
    <row r="641" spans="10:10" ht="15.75" customHeight="1">
      <c r="J641" s="123"/>
    </row>
    <row r="642" spans="10:10" ht="15.75" customHeight="1">
      <c r="J642" s="123"/>
    </row>
    <row r="643" spans="10:10" ht="15.75" customHeight="1">
      <c r="J643" s="123"/>
    </row>
    <row r="644" spans="10:10" ht="15.75" customHeight="1">
      <c r="J644" s="123"/>
    </row>
    <row r="645" spans="10:10" ht="15.75" customHeight="1">
      <c r="J645" s="123"/>
    </row>
    <row r="646" spans="10:10" ht="15.75" customHeight="1">
      <c r="J646" s="123"/>
    </row>
    <row r="647" spans="10:10" ht="15.75" customHeight="1">
      <c r="J647" s="123"/>
    </row>
    <row r="648" spans="10:10" ht="15.75" customHeight="1">
      <c r="J648" s="123"/>
    </row>
    <row r="649" spans="10:10" ht="15.75" customHeight="1">
      <c r="J649" s="123"/>
    </row>
    <row r="650" spans="10:10" ht="15.75" customHeight="1">
      <c r="J650" s="123"/>
    </row>
    <row r="651" spans="10:10" ht="15.75" customHeight="1">
      <c r="J651" s="123"/>
    </row>
    <row r="652" spans="10:10" ht="15.75" customHeight="1">
      <c r="J652" s="123"/>
    </row>
    <row r="653" spans="10:10" ht="15.75" customHeight="1">
      <c r="J653" s="123"/>
    </row>
    <row r="654" spans="10:10" ht="15.75" customHeight="1">
      <c r="J654" s="123"/>
    </row>
    <row r="655" spans="10:10" ht="15.75" customHeight="1">
      <c r="J655" s="123"/>
    </row>
    <row r="656" spans="10:10" ht="15.75" customHeight="1">
      <c r="J656" s="123"/>
    </row>
    <row r="657" spans="10:10" ht="15.75" customHeight="1">
      <c r="J657" s="123"/>
    </row>
    <row r="658" spans="10:10" ht="15.75" customHeight="1">
      <c r="J658" s="123"/>
    </row>
    <row r="659" spans="10:10" ht="15.75" customHeight="1">
      <c r="J659" s="123"/>
    </row>
    <row r="660" spans="10:10" ht="15.75" customHeight="1">
      <c r="J660" s="123"/>
    </row>
    <row r="661" spans="10:10" ht="15.75" customHeight="1">
      <c r="J661" s="123"/>
    </row>
    <row r="662" spans="10:10" ht="15.75" customHeight="1">
      <c r="J662" s="123"/>
    </row>
    <row r="663" spans="10:10" ht="15.75" customHeight="1">
      <c r="J663" s="123"/>
    </row>
    <row r="664" spans="10:10" ht="15.75" customHeight="1">
      <c r="J664" s="123"/>
    </row>
    <row r="665" spans="10:10" ht="15.75" customHeight="1">
      <c r="J665" s="123"/>
    </row>
    <row r="666" spans="10:10" ht="15.75" customHeight="1">
      <c r="J666" s="123"/>
    </row>
    <row r="667" spans="10:10" ht="15.75" customHeight="1">
      <c r="J667" s="123"/>
    </row>
    <row r="668" spans="10:10" ht="15.75" customHeight="1">
      <c r="J668" s="123"/>
    </row>
    <row r="669" spans="10:10" ht="15.75" customHeight="1">
      <c r="J669" s="123"/>
    </row>
    <row r="670" spans="10:10" ht="15.75" customHeight="1">
      <c r="J670" s="123"/>
    </row>
    <row r="671" spans="10:10" ht="15.75" customHeight="1">
      <c r="J671" s="123"/>
    </row>
    <row r="672" spans="10:10" ht="15.75" customHeight="1">
      <c r="J672" s="123"/>
    </row>
    <row r="673" spans="10:10" ht="15.75" customHeight="1">
      <c r="J673" s="123"/>
    </row>
    <row r="674" spans="10:10" ht="15.75" customHeight="1">
      <c r="J674" s="123"/>
    </row>
    <row r="675" spans="10:10" ht="15.75" customHeight="1">
      <c r="J675" s="123"/>
    </row>
    <row r="676" spans="10:10" ht="15.75" customHeight="1">
      <c r="J676" s="123"/>
    </row>
    <row r="677" spans="10:10" ht="15.75" customHeight="1">
      <c r="J677" s="123"/>
    </row>
    <row r="678" spans="10:10" ht="15.75" customHeight="1">
      <c r="J678" s="123"/>
    </row>
    <row r="679" spans="10:10" ht="15.75" customHeight="1">
      <c r="J679" s="123"/>
    </row>
    <row r="680" spans="10:10" ht="15.75" customHeight="1">
      <c r="J680" s="123"/>
    </row>
    <row r="681" spans="10:10" ht="15.75" customHeight="1">
      <c r="J681" s="123"/>
    </row>
    <row r="682" spans="10:10" ht="15.75" customHeight="1">
      <c r="J682" s="123"/>
    </row>
    <row r="683" spans="10:10" ht="15.75" customHeight="1">
      <c r="J683" s="123"/>
    </row>
    <row r="684" spans="10:10" ht="15.75" customHeight="1">
      <c r="J684" s="123"/>
    </row>
    <row r="685" spans="10:10" ht="15.75" customHeight="1">
      <c r="J685" s="123"/>
    </row>
    <row r="686" spans="10:10" ht="15.75" customHeight="1">
      <c r="J686" s="123"/>
    </row>
    <row r="687" spans="10:10" ht="15.75" customHeight="1">
      <c r="J687" s="123"/>
    </row>
    <row r="688" spans="10:10" ht="15.75" customHeight="1">
      <c r="J688" s="123"/>
    </row>
    <row r="689" spans="10:10" ht="15.75" customHeight="1">
      <c r="J689" s="123"/>
    </row>
    <row r="690" spans="10:10" ht="15.75" customHeight="1">
      <c r="J690" s="123"/>
    </row>
    <row r="691" spans="10:10" ht="15.75" customHeight="1">
      <c r="J691" s="123"/>
    </row>
    <row r="692" spans="10:10" ht="15.75" customHeight="1">
      <c r="J692" s="123"/>
    </row>
    <row r="693" spans="10:10" ht="15.75" customHeight="1">
      <c r="J693" s="123"/>
    </row>
    <row r="694" spans="10:10" ht="15.75" customHeight="1">
      <c r="J694" s="123"/>
    </row>
    <row r="695" spans="10:10" ht="15.75" customHeight="1">
      <c r="J695" s="123"/>
    </row>
    <row r="696" spans="10:10" ht="15.75" customHeight="1">
      <c r="J696" s="123"/>
    </row>
    <row r="697" spans="10:10" ht="15.75" customHeight="1">
      <c r="J697" s="123"/>
    </row>
    <row r="698" spans="10:10" ht="15.75" customHeight="1">
      <c r="J698" s="123"/>
    </row>
    <row r="699" spans="10:10" ht="15.75" customHeight="1">
      <c r="J699" s="123"/>
    </row>
    <row r="700" spans="10:10" ht="15.75" customHeight="1">
      <c r="J700" s="123"/>
    </row>
    <row r="701" spans="10:10" ht="15.75" customHeight="1">
      <c r="J701" s="123"/>
    </row>
    <row r="702" spans="10:10" ht="15.75" customHeight="1">
      <c r="J702" s="123"/>
    </row>
    <row r="703" spans="10:10" ht="15.75" customHeight="1">
      <c r="J703" s="123"/>
    </row>
    <row r="704" spans="10:10" ht="15.75" customHeight="1">
      <c r="J704" s="123"/>
    </row>
    <row r="705" spans="10:10" ht="15.75" customHeight="1">
      <c r="J705" s="123"/>
    </row>
    <row r="706" spans="10:10" ht="15.75" customHeight="1">
      <c r="J706" s="123"/>
    </row>
    <row r="707" spans="10:10" ht="15.75" customHeight="1">
      <c r="J707" s="123"/>
    </row>
    <row r="708" spans="10:10" ht="15.75" customHeight="1">
      <c r="J708" s="123"/>
    </row>
    <row r="709" spans="10:10" ht="15.75" customHeight="1">
      <c r="J709" s="123"/>
    </row>
    <row r="710" spans="10:10" ht="15.75" customHeight="1">
      <c r="J710" s="123"/>
    </row>
    <row r="711" spans="10:10" ht="15.75" customHeight="1">
      <c r="J711" s="123"/>
    </row>
    <row r="712" spans="10:10" ht="15.75" customHeight="1">
      <c r="J712" s="123"/>
    </row>
    <row r="713" spans="10:10" ht="15.75" customHeight="1">
      <c r="J713" s="123"/>
    </row>
    <row r="714" spans="10:10" ht="15.75" customHeight="1">
      <c r="J714" s="123"/>
    </row>
    <row r="715" spans="10:10" ht="15.75" customHeight="1">
      <c r="J715" s="123"/>
    </row>
    <row r="716" spans="10:10" ht="15.75" customHeight="1">
      <c r="J716" s="123"/>
    </row>
    <row r="717" spans="10:10" ht="15.75" customHeight="1">
      <c r="J717" s="123"/>
    </row>
    <row r="718" spans="10:10" ht="15.75" customHeight="1">
      <c r="J718" s="123"/>
    </row>
    <row r="719" spans="10:10" ht="15.75" customHeight="1">
      <c r="J719" s="123"/>
    </row>
    <row r="720" spans="10:10" ht="15.75" customHeight="1">
      <c r="J720" s="123"/>
    </row>
    <row r="721" spans="10:10" ht="15.75" customHeight="1">
      <c r="J721" s="123"/>
    </row>
    <row r="722" spans="10:10" ht="15.75" customHeight="1">
      <c r="J722" s="123"/>
    </row>
    <row r="723" spans="10:10" ht="15.75" customHeight="1">
      <c r="J723" s="123"/>
    </row>
    <row r="724" spans="10:10" ht="15.75" customHeight="1">
      <c r="J724" s="123"/>
    </row>
    <row r="725" spans="10:10" ht="15.75" customHeight="1">
      <c r="J725" s="123"/>
    </row>
    <row r="726" spans="10:10" ht="15.75" customHeight="1">
      <c r="J726" s="123"/>
    </row>
    <row r="727" spans="10:10" ht="15.75" customHeight="1">
      <c r="J727" s="123"/>
    </row>
    <row r="728" spans="10:10" ht="15.75" customHeight="1">
      <c r="J728" s="123"/>
    </row>
    <row r="729" spans="10:10" ht="15.75" customHeight="1">
      <c r="J729" s="123"/>
    </row>
    <row r="730" spans="10:10" ht="15.75" customHeight="1">
      <c r="J730" s="123"/>
    </row>
    <row r="731" spans="10:10" ht="15.75" customHeight="1">
      <c r="J731" s="123"/>
    </row>
    <row r="732" spans="10:10" ht="15.75" customHeight="1">
      <c r="J732" s="123"/>
    </row>
    <row r="733" spans="10:10" ht="15.75" customHeight="1">
      <c r="J733" s="123"/>
    </row>
    <row r="734" spans="10:10" ht="15.75" customHeight="1">
      <c r="J734" s="123"/>
    </row>
    <row r="735" spans="10:10" ht="15.75" customHeight="1">
      <c r="J735" s="123"/>
    </row>
    <row r="736" spans="10:10" ht="15.75" customHeight="1">
      <c r="J736" s="123"/>
    </row>
    <row r="737" spans="10:10" ht="15.75" customHeight="1">
      <c r="J737" s="123"/>
    </row>
    <row r="738" spans="10:10" ht="15.75" customHeight="1">
      <c r="J738" s="123"/>
    </row>
    <row r="739" spans="10:10" ht="15.75" customHeight="1">
      <c r="J739" s="123"/>
    </row>
    <row r="740" spans="10:10" ht="15.75" customHeight="1">
      <c r="J740" s="123"/>
    </row>
    <row r="741" spans="10:10" ht="15.75" customHeight="1">
      <c r="J741" s="123"/>
    </row>
    <row r="742" spans="10:10" ht="15.75" customHeight="1">
      <c r="J742" s="123"/>
    </row>
    <row r="743" spans="10:10" ht="15.75" customHeight="1">
      <c r="J743" s="123"/>
    </row>
    <row r="744" spans="10:10" ht="15.75" customHeight="1">
      <c r="J744" s="123"/>
    </row>
    <row r="745" spans="10:10" ht="15.75" customHeight="1">
      <c r="J745" s="123"/>
    </row>
    <row r="746" spans="10:10" ht="15.75" customHeight="1">
      <c r="J746" s="123"/>
    </row>
    <row r="747" spans="10:10" ht="15.75" customHeight="1">
      <c r="J747" s="123"/>
    </row>
    <row r="748" spans="10:10" ht="15.75" customHeight="1">
      <c r="J748" s="123"/>
    </row>
    <row r="749" spans="10:10" ht="15.75" customHeight="1">
      <c r="J749" s="123"/>
    </row>
    <row r="750" spans="10:10" ht="15.75" customHeight="1">
      <c r="J750" s="123"/>
    </row>
    <row r="751" spans="10:10" ht="15.75" customHeight="1">
      <c r="J751" s="123"/>
    </row>
    <row r="752" spans="10:10" ht="15.75" customHeight="1">
      <c r="J752" s="123"/>
    </row>
    <row r="753" spans="10:10" ht="15.75" customHeight="1">
      <c r="J753" s="123"/>
    </row>
    <row r="754" spans="10:10" ht="15.75" customHeight="1">
      <c r="J754" s="123"/>
    </row>
    <row r="755" spans="10:10" ht="15.75" customHeight="1">
      <c r="J755" s="123"/>
    </row>
    <row r="756" spans="10:10" ht="15.75" customHeight="1">
      <c r="J756" s="123"/>
    </row>
    <row r="757" spans="10:10" ht="15.75" customHeight="1">
      <c r="J757" s="123"/>
    </row>
    <row r="758" spans="10:10" ht="15.75" customHeight="1">
      <c r="J758" s="123"/>
    </row>
    <row r="759" spans="10:10" ht="15.75" customHeight="1">
      <c r="J759" s="123"/>
    </row>
    <row r="760" spans="10:10" ht="15.75" customHeight="1">
      <c r="J760" s="123"/>
    </row>
    <row r="761" spans="10:10" ht="15.75" customHeight="1">
      <c r="J761" s="123"/>
    </row>
    <row r="762" spans="10:10" ht="15.75" customHeight="1">
      <c r="J762" s="123"/>
    </row>
    <row r="763" spans="10:10" ht="15.75" customHeight="1">
      <c r="J763" s="123"/>
    </row>
    <row r="764" spans="10:10" ht="15.75" customHeight="1">
      <c r="J764" s="123"/>
    </row>
    <row r="765" spans="10:10" ht="15.75" customHeight="1">
      <c r="J765" s="123"/>
    </row>
    <row r="766" spans="10:10" ht="15.75" customHeight="1">
      <c r="J766" s="123"/>
    </row>
    <row r="767" spans="10:10" ht="15.75" customHeight="1">
      <c r="J767" s="123"/>
    </row>
    <row r="768" spans="10:10" ht="15.75" customHeight="1">
      <c r="J768" s="123"/>
    </row>
    <row r="769" spans="10:10" ht="15.75" customHeight="1">
      <c r="J769" s="123"/>
    </row>
    <row r="770" spans="10:10" ht="15.75" customHeight="1">
      <c r="J770" s="123"/>
    </row>
    <row r="771" spans="10:10" ht="15.75" customHeight="1">
      <c r="J771" s="123"/>
    </row>
    <row r="772" spans="10:10" ht="15.75" customHeight="1">
      <c r="J772" s="123"/>
    </row>
    <row r="773" spans="10:10" ht="15.75" customHeight="1">
      <c r="J773" s="123"/>
    </row>
    <row r="774" spans="10:10" ht="15.75" customHeight="1">
      <c r="J774" s="123"/>
    </row>
    <row r="775" spans="10:10" ht="15.75" customHeight="1">
      <c r="J775" s="123"/>
    </row>
    <row r="776" spans="10:10" ht="15.75" customHeight="1">
      <c r="J776" s="123"/>
    </row>
    <row r="777" spans="10:10" ht="15.75" customHeight="1">
      <c r="J777" s="123"/>
    </row>
    <row r="778" spans="10:10" ht="15.75" customHeight="1">
      <c r="J778" s="123"/>
    </row>
    <row r="779" spans="10:10" ht="15.75" customHeight="1">
      <c r="J779" s="123"/>
    </row>
    <row r="780" spans="10:10" ht="15.75" customHeight="1">
      <c r="J780" s="123"/>
    </row>
    <row r="781" spans="10:10" ht="15.75" customHeight="1">
      <c r="J781" s="123"/>
    </row>
    <row r="782" spans="10:10" ht="15.75" customHeight="1">
      <c r="J782" s="123"/>
    </row>
    <row r="783" spans="10:10" ht="15.75" customHeight="1">
      <c r="J783" s="123"/>
    </row>
    <row r="784" spans="10:10" ht="15.75" customHeight="1">
      <c r="J784" s="123"/>
    </row>
    <row r="785" spans="10:10" ht="15.75" customHeight="1">
      <c r="J785" s="123"/>
    </row>
    <row r="786" spans="10:10" ht="15.75" customHeight="1">
      <c r="J786" s="123"/>
    </row>
    <row r="787" spans="10:10" ht="15.75" customHeight="1">
      <c r="J787" s="123"/>
    </row>
    <row r="788" spans="10:10" ht="15.75" customHeight="1">
      <c r="J788" s="123"/>
    </row>
    <row r="789" spans="10:10" ht="15.75" customHeight="1">
      <c r="J789" s="123"/>
    </row>
    <row r="790" spans="10:10" ht="15.75" customHeight="1">
      <c r="J790" s="123"/>
    </row>
    <row r="791" spans="10:10" ht="15.75" customHeight="1">
      <c r="J791" s="123"/>
    </row>
    <row r="792" spans="10:10" ht="15.75" customHeight="1">
      <c r="J792" s="123"/>
    </row>
    <row r="793" spans="10:10" ht="15.75" customHeight="1">
      <c r="J793" s="123"/>
    </row>
    <row r="794" spans="10:10" ht="15.75" customHeight="1">
      <c r="J794" s="123"/>
    </row>
    <row r="795" spans="10:10" ht="15.75" customHeight="1">
      <c r="J795" s="123"/>
    </row>
    <row r="796" spans="10:10" ht="15.75" customHeight="1">
      <c r="J796" s="123"/>
    </row>
    <row r="797" spans="10:10" ht="15.75" customHeight="1">
      <c r="J797" s="123"/>
    </row>
    <row r="798" spans="10:10" ht="15.75" customHeight="1">
      <c r="J798" s="123"/>
    </row>
    <row r="799" spans="10:10" ht="15.75" customHeight="1">
      <c r="J799" s="123"/>
    </row>
    <row r="800" spans="10:10" ht="15.75" customHeight="1">
      <c r="J800" s="123"/>
    </row>
    <row r="801" spans="10:10" ht="15.75" customHeight="1">
      <c r="J801" s="123"/>
    </row>
    <row r="802" spans="10:10" ht="15.75" customHeight="1">
      <c r="J802" s="123"/>
    </row>
    <row r="803" spans="10:10" ht="15.75" customHeight="1">
      <c r="J803" s="123"/>
    </row>
    <row r="804" spans="10:10" ht="15.75" customHeight="1">
      <c r="J804" s="123"/>
    </row>
    <row r="805" spans="10:10" ht="15.75" customHeight="1">
      <c r="J805" s="123"/>
    </row>
    <row r="806" spans="10:10" ht="15.75" customHeight="1">
      <c r="J806" s="123"/>
    </row>
    <row r="807" spans="10:10" ht="15.75" customHeight="1">
      <c r="J807" s="123"/>
    </row>
    <row r="808" spans="10:10" ht="15.75" customHeight="1">
      <c r="J808" s="123"/>
    </row>
    <row r="809" spans="10:10" ht="15.75" customHeight="1">
      <c r="J809" s="123"/>
    </row>
    <row r="810" spans="10:10" ht="15.75" customHeight="1">
      <c r="J810" s="123"/>
    </row>
    <row r="811" spans="10:10" ht="15.75" customHeight="1">
      <c r="J811" s="123"/>
    </row>
    <row r="812" spans="10:10" ht="15.75" customHeight="1">
      <c r="J812" s="123"/>
    </row>
    <row r="813" spans="10:10" ht="15.75" customHeight="1">
      <c r="J813" s="123"/>
    </row>
    <row r="814" spans="10:10" ht="15.75" customHeight="1">
      <c r="J814" s="123"/>
    </row>
    <row r="815" spans="10:10" ht="15.75" customHeight="1">
      <c r="J815" s="123"/>
    </row>
    <row r="816" spans="10:10" ht="15.75" customHeight="1">
      <c r="J816" s="123"/>
    </row>
    <row r="817" spans="10:10" ht="15.75" customHeight="1">
      <c r="J817" s="123"/>
    </row>
    <row r="818" spans="10:10" ht="15.75" customHeight="1">
      <c r="J818" s="123"/>
    </row>
    <row r="819" spans="10:10" ht="15.75" customHeight="1">
      <c r="J819" s="123"/>
    </row>
    <row r="820" spans="10:10" ht="15.75" customHeight="1">
      <c r="J820" s="123"/>
    </row>
    <row r="821" spans="10:10" ht="15.75" customHeight="1">
      <c r="J821" s="123"/>
    </row>
    <row r="822" spans="10:10" ht="15.75" customHeight="1">
      <c r="J822" s="123"/>
    </row>
    <row r="823" spans="10:10" ht="15.75" customHeight="1">
      <c r="J823" s="123"/>
    </row>
    <row r="824" spans="10:10" ht="15.75" customHeight="1">
      <c r="J824" s="123"/>
    </row>
    <row r="825" spans="10:10" ht="15.75" customHeight="1">
      <c r="J825" s="123"/>
    </row>
    <row r="826" spans="10:10" ht="15.75" customHeight="1">
      <c r="J826" s="123"/>
    </row>
    <row r="827" spans="10:10" ht="15.75" customHeight="1">
      <c r="J827" s="123"/>
    </row>
    <row r="828" spans="10:10" ht="15.75" customHeight="1">
      <c r="J828" s="123"/>
    </row>
    <row r="829" spans="10:10" ht="15.75" customHeight="1">
      <c r="J829" s="123"/>
    </row>
    <row r="830" spans="10:10" ht="15.75" customHeight="1">
      <c r="J830" s="123"/>
    </row>
    <row r="831" spans="10:10" ht="15.75" customHeight="1">
      <c r="J831" s="123"/>
    </row>
    <row r="832" spans="10:10" ht="15.75" customHeight="1">
      <c r="J832" s="123"/>
    </row>
    <row r="833" spans="10:10" ht="15.75" customHeight="1">
      <c r="J833" s="123"/>
    </row>
    <row r="834" spans="10:10" ht="15.75" customHeight="1">
      <c r="J834" s="123"/>
    </row>
    <row r="835" spans="10:10" ht="15.75" customHeight="1">
      <c r="J835" s="123"/>
    </row>
    <row r="836" spans="10:10" ht="15.75" customHeight="1">
      <c r="J836" s="123"/>
    </row>
    <row r="837" spans="10:10" ht="15.75" customHeight="1">
      <c r="J837" s="123"/>
    </row>
    <row r="838" spans="10:10" ht="15.75" customHeight="1">
      <c r="J838" s="123"/>
    </row>
    <row r="839" spans="10:10" ht="15.75" customHeight="1">
      <c r="J839" s="123"/>
    </row>
    <row r="840" spans="10:10" ht="15.75" customHeight="1">
      <c r="J840" s="123"/>
    </row>
    <row r="841" spans="10:10" ht="15.75" customHeight="1">
      <c r="J841" s="123"/>
    </row>
    <row r="842" spans="10:10" ht="15.75" customHeight="1">
      <c r="J842" s="123"/>
    </row>
    <row r="843" spans="10:10" ht="15.75" customHeight="1">
      <c r="J843" s="123"/>
    </row>
    <row r="844" spans="10:10" ht="15.75" customHeight="1">
      <c r="J844" s="123"/>
    </row>
    <row r="845" spans="10:10" ht="15.75" customHeight="1">
      <c r="J845" s="123"/>
    </row>
    <row r="846" spans="10:10" ht="15.75" customHeight="1">
      <c r="J846" s="123"/>
    </row>
    <row r="847" spans="10:10" ht="15.75" customHeight="1">
      <c r="J847" s="123"/>
    </row>
    <row r="848" spans="10:10" ht="15.75" customHeight="1">
      <c r="J848" s="123"/>
    </row>
    <row r="849" spans="10:10" ht="15.75" customHeight="1">
      <c r="J849" s="123"/>
    </row>
    <row r="850" spans="10:10" ht="15.75" customHeight="1">
      <c r="J850" s="123"/>
    </row>
    <row r="851" spans="10:10" ht="15.75" customHeight="1">
      <c r="J851" s="123"/>
    </row>
    <row r="852" spans="10:10" ht="15.75" customHeight="1">
      <c r="J852" s="123"/>
    </row>
    <row r="853" spans="10:10" ht="15.75" customHeight="1">
      <c r="J853" s="123"/>
    </row>
    <row r="854" spans="10:10" ht="15.75" customHeight="1">
      <c r="J854" s="123"/>
    </row>
    <row r="855" spans="10:10" ht="15.75" customHeight="1">
      <c r="J855" s="123"/>
    </row>
    <row r="856" spans="10:10" ht="15.75" customHeight="1">
      <c r="J856" s="123"/>
    </row>
    <row r="857" spans="10:10" ht="15.75" customHeight="1">
      <c r="J857" s="123"/>
    </row>
    <row r="858" spans="10:10" ht="15.75" customHeight="1">
      <c r="J858" s="123"/>
    </row>
    <row r="859" spans="10:10" ht="15.75" customHeight="1">
      <c r="J859" s="123"/>
    </row>
    <row r="860" spans="10:10" ht="15.75" customHeight="1">
      <c r="J860" s="123"/>
    </row>
    <row r="861" spans="10:10" ht="15.75" customHeight="1">
      <c r="J861" s="123"/>
    </row>
    <row r="862" spans="10:10" ht="15.75" customHeight="1">
      <c r="J862" s="123"/>
    </row>
    <row r="863" spans="10:10" ht="15.75" customHeight="1">
      <c r="J863" s="123"/>
    </row>
    <row r="864" spans="10:10" ht="15.75" customHeight="1">
      <c r="J864" s="123"/>
    </row>
    <row r="865" spans="10:10" ht="15.75" customHeight="1">
      <c r="J865" s="123"/>
    </row>
    <row r="866" spans="10:10" ht="15.75" customHeight="1">
      <c r="J866" s="123"/>
    </row>
    <row r="867" spans="10:10" ht="15.75" customHeight="1">
      <c r="J867" s="123"/>
    </row>
    <row r="868" spans="10:10" ht="15.75" customHeight="1">
      <c r="J868" s="123"/>
    </row>
    <row r="869" spans="10:10" ht="15.75" customHeight="1">
      <c r="J869" s="123"/>
    </row>
    <row r="870" spans="10:10" ht="15.75" customHeight="1">
      <c r="J870" s="123"/>
    </row>
    <row r="871" spans="10:10" ht="15.75" customHeight="1">
      <c r="J871" s="123"/>
    </row>
    <row r="872" spans="10:10" ht="15.75" customHeight="1">
      <c r="J872" s="123"/>
    </row>
    <row r="873" spans="10:10" ht="15.75" customHeight="1">
      <c r="J873" s="123"/>
    </row>
    <row r="874" spans="10:10" ht="15.75" customHeight="1">
      <c r="J874" s="123"/>
    </row>
    <row r="875" spans="10:10" ht="15.75" customHeight="1">
      <c r="J875" s="123"/>
    </row>
    <row r="876" spans="10:10" ht="15.75" customHeight="1">
      <c r="J876" s="123"/>
    </row>
    <row r="877" spans="10:10" ht="15.75" customHeight="1">
      <c r="J877" s="123"/>
    </row>
    <row r="878" spans="10:10" ht="15.75" customHeight="1">
      <c r="J878" s="123"/>
    </row>
    <row r="879" spans="10:10" ht="15.75" customHeight="1">
      <c r="J879" s="123"/>
    </row>
    <row r="880" spans="10:10" ht="15.75" customHeight="1">
      <c r="J880" s="123"/>
    </row>
    <row r="881" spans="10:10" ht="15.75" customHeight="1">
      <c r="J881" s="123"/>
    </row>
    <row r="882" spans="10:10" ht="15.75" customHeight="1">
      <c r="J882" s="123"/>
    </row>
    <row r="883" spans="10:10" ht="15.75" customHeight="1">
      <c r="J883" s="123"/>
    </row>
    <row r="884" spans="10:10" ht="15.75" customHeight="1">
      <c r="J884" s="123"/>
    </row>
    <row r="885" spans="10:10" ht="15.75" customHeight="1">
      <c r="J885" s="123"/>
    </row>
    <row r="886" spans="10:10" ht="15.75" customHeight="1">
      <c r="J886" s="123"/>
    </row>
    <row r="887" spans="10:10" ht="15.75" customHeight="1">
      <c r="J887" s="123"/>
    </row>
    <row r="888" spans="10:10" ht="15.75" customHeight="1">
      <c r="J888" s="123"/>
    </row>
    <row r="889" spans="10:10" ht="15.75" customHeight="1">
      <c r="J889" s="123"/>
    </row>
    <row r="890" spans="10:10" ht="15.75" customHeight="1">
      <c r="J890" s="123"/>
    </row>
    <row r="891" spans="10:10" ht="15.75" customHeight="1">
      <c r="J891" s="123"/>
    </row>
    <row r="892" spans="10:10" ht="15.75" customHeight="1">
      <c r="J892" s="123"/>
    </row>
    <row r="893" spans="10:10" ht="15.75" customHeight="1">
      <c r="J893" s="123"/>
    </row>
    <row r="894" spans="10:10" ht="15.75" customHeight="1">
      <c r="J894" s="123"/>
    </row>
    <row r="895" spans="10:10" ht="15.75" customHeight="1">
      <c r="J895" s="123"/>
    </row>
    <row r="896" spans="10:10" ht="15.75" customHeight="1">
      <c r="J896" s="123"/>
    </row>
    <row r="897" spans="10:10" ht="15.75" customHeight="1">
      <c r="J897" s="123"/>
    </row>
    <row r="898" spans="10:10" ht="15.75" customHeight="1">
      <c r="J898" s="123"/>
    </row>
    <row r="899" spans="10:10" ht="15.75" customHeight="1">
      <c r="J899" s="123"/>
    </row>
    <row r="900" spans="10:10" ht="15.75" customHeight="1">
      <c r="J900" s="123"/>
    </row>
    <row r="901" spans="10:10" ht="15.75" customHeight="1">
      <c r="J901" s="123"/>
    </row>
    <row r="902" spans="10:10" ht="15.75" customHeight="1">
      <c r="J902" s="123"/>
    </row>
    <row r="903" spans="10:10" ht="15.75" customHeight="1">
      <c r="J903" s="123"/>
    </row>
    <row r="904" spans="10:10" ht="15.75" customHeight="1">
      <c r="J904" s="123"/>
    </row>
    <row r="905" spans="10:10" ht="15.75" customHeight="1">
      <c r="J905" s="123"/>
    </row>
    <row r="906" spans="10:10" ht="15.75" customHeight="1">
      <c r="J906" s="123"/>
    </row>
    <row r="907" spans="10:10" ht="15.75" customHeight="1">
      <c r="J907" s="123"/>
    </row>
    <row r="908" spans="10:10" ht="15.75" customHeight="1">
      <c r="J908" s="123"/>
    </row>
    <row r="909" spans="10:10" ht="15.75" customHeight="1">
      <c r="J909" s="123"/>
    </row>
    <row r="910" spans="10:10" ht="15.75" customHeight="1">
      <c r="J910" s="123"/>
    </row>
    <row r="911" spans="10:10" ht="15.75" customHeight="1">
      <c r="J911" s="123"/>
    </row>
    <row r="912" spans="10:10" ht="15.75" customHeight="1">
      <c r="J912" s="123"/>
    </row>
    <row r="913" spans="10:10" ht="15.75" customHeight="1">
      <c r="J913" s="123"/>
    </row>
    <row r="914" spans="10:10" ht="15.75" customHeight="1">
      <c r="J914" s="123"/>
    </row>
    <row r="915" spans="10:10" ht="15.75" customHeight="1">
      <c r="J915" s="123"/>
    </row>
    <row r="916" spans="10:10" ht="15.75" customHeight="1">
      <c r="J916" s="123"/>
    </row>
    <row r="917" spans="10:10" ht="15.75" customHeight="1">
      <c r="J917" s="123"/>
    </row>
    <row r="918" spans="10:10" ht="15.75" customHeight="1">
      <c r="J918" s="123"/>
    </row>
    <row r="919" spans="10:10" ht="15.75" customHeight="1">
      <c r="J919" s="123"/>
    </row>
    <row r="920" spans="10:10" ht="15.75" customHeight="1">
      <c r="J920" s="123"/>
    </row>
    <row r="921" spans="10:10" ht="15.75" customHeight="1">
      <c r="J921" s="123"/>
    </row>
    <row r="922" spans="10:10" ht="15.75" customHeight="1">
      <c r="J922" s="123"/>
    </row>
    <row r="923" spans="10:10" ht="15.75" customHeight="1">
      <c r="J923" s="123"/>
    </row>
    <row r="924" spans="10:10" ht="15.75" customHeight="1">
      <c r="J924" s="123"/>
    </row>
    <row r="925" spans="10:10" ht="15.75" customHeight="1">
      <c r="J925" s="123"/>
    </row>
    <row r="926" spans="10:10" ht="15.75" customHeight="1">
      <c r="J926" s="123"/>
    </row>
    <row r="927" spans="10:10" ht="15.75" customHeight="1">
      <c r="J927" s="123"/>
    </row>
    <row r="928" spans="10:10" ht="15.75" customHeight="1">
      <c r="J928" s="123"/>
    </row>
    <row r="929" spans="10:10" ht="15.75" customHeight="1">
      <c r="J929" s="123"/>
    </row>
    <row r="930" spans="10:10" ht="15.75" customHeight="1">
      <c r="J930" s="123"/>
    </row>
    <row r="931" spans="10:10" ht="15.75" customHeight="1">
      <c r="J931" s="123"/>
    </row>
    <row r="932" spans="10:10" ht="15.75" customHeight="1">
      <c r="J932" s="123"/>
    </row>
    <row r="933" spans="10:10" ht="15.75" customHeight="1">
      <c r="J933" s="123"/>
    </row>
    <row r="934" spans="10:10" ht="15.75" customHeight="1">
      <c r="J934" s="123"/>
    </row>
    <row r="935" spans="10:10" ht="15.75" customHeight="1">
      <c r="J935" s="123"/>
    </row>
    <row r="936" spans="10:10" ht="15.75" customHeight="1">
      <c r="J936" s="123"/>
    </row>
    <row r="937" spans="10:10" ht="15.75" customHeight="1">
      <c r="J937" s="123"/>
    </row>
    <row r="938" spans="10:10" ht="15.75" customHeight="1">
      <c r="J938" s="123"/>
    </row>
    <row r="939" spans="10:10" ht="15.75" customHeight="1">
      <c r="J939" s="123"/>
    </row>
    <row r="940" spans="10:10" ht="15.75" customHeight="1">
      <c r="J940" s="123"/>
    </row>
    <row r="941" spans="10:10" ht="15.75" customHeight="1">
      <c r="J941" s="123"/>
    </row>
    <row r="942" spans="10:10" ht="15.75" customHeight="1">
      <c r="J942" s="123"/>
    </row>
    <row r="943" spans="10:10" ht="15.75" customHeight="1">
      <c r="J943" s="123"/>
    </row>
    <row r="944" spans="10:10" ht="15.75" customHeight="1">
      <c r="J944" s="123"/>
    </row>
    <row r="945" spans="10:10" ht="15.75" customHeight="1">
      <c r="J945" s="123"/>
    </row>
    <row r="946" spans="10:10" ht="15.75" customHeight="1">
      <c r="J946" s="123"/>
    </row>
    <row r="947" spans="10:10" ht="15.75" customHeight="1">
      <c r="J947" s="123"/>
    </row>
    <row r="948" spans="10:10" ht="15.75" customHeight="1">
      <c r="J948" s="123"/>
    </row>
    <row r="949" spans="10:10" ht="15.75" customHeight="1">
      <c r="J949" s="123"/>
    </row>
    <row r="950" spans="10:10" ht="15.75" customHeight="1">
      <c r="J950" s="123"/>
    </row>
    <row r="951" spans="10:10" ht="15.75" customHeight="1">
      <c r="J951" s="123"/>
    </row>
    <row r="952" spans="10:10" ht="15.75" customHeight="1">
      <c r="J952" s="123"/>
    </row>
    <row r="953" spans="10:10" ht="15.75" customHeight="1">
      <c r="J953" s="123"/>
    </row>
    <row r="954" spans="10:10" ht="15.75" customHeight="1">
      <c r="J954" s="123"/>
    </row>
    <row r="955" spans="10:10" ht="15.75" customHeight="1">
      <c r="J955" s="123"/>
    </row>
    <row r="956" spans="10:10" ht="15.75" customHeight="1">
      <c r="J956" s="123"/>
    </row>
    <row r="957" spans="10:10" ht="15.75" customHeight="1">
      <c r="J957" s="123"/>
    </row>
    <row r="958" spans="10:10" ht="15.75" customHeight="1">
      <c r="J958" s="123"/>
    </row>
    <row r="959" spans="10:10" ht="15.75" customHeight="1">
      <c r="J959" s="123"/>
    </row>
    <row r="960" spans="10:10" ht="15.75" customHeight="1">
      <c r="J960" s="123"/>
    </row>
    <row r="961" spans="10:10" ht="15.75" customHeight="1">
      <c r="J961" s="123"/>
    </row>
    <row r="962" spans="10:10" ht="15.75" customHeight="1">
      <c r="J962" s="123"/>
    </row>
    <row r="963" spans="10:10" ht="15.75" customHeight="1">
      <c r="J963" s="123"/>
    </row>
    <row r="964" spans="10:10" ht="15.75" customHeight="1">
      <c r="J964" s="123"/>
    </row>
    <row r="965" spans="10:10" ht="15.75" customHeight="1">
      <c r="J965" s="123"/>
    </row>
    <row r="966" spans="10:10" ht="15.75" customHeight="1">
      <c r="J966" s="123"/>
    </row>
    <row r="967" spans="10:10" ht="15.75" customHeight="1">
      <c r="J967" s="123"/>
    </row>
    <row r="968" spans="10:10" ht="15.75" customHeight="1">
      <c r="J968" s="123"/>
    </row>
    <row r="969" spans="10:10" ht="15.75" customHeight="1">
      <c r="J969" s="123"/>
    </row>
    <row r="970" spans="10:10" ht="15.75" customHeight="1">
      <c r="J970" s="123"/>
    </row>
    <row r="971" spans="10:10" ht="15.75" customHeight="1">
      <c r="J971" s="123"/>
    </row>
    <row r="972" spans="10:10" ht="15.75" customHeight="1">
      <c r="J972" s="123"/>
    </row>
    <row r="973" spans="10:10" ht="15.75" customHeight="1">
      <c r="J973" s="123"/>
    </row>
    <row r="974" spans="10:10" ht="15.75" customHeight="1">
      <c r="J974" s="123"/>
    </row>
    <row r="975" spans="10:10" ht="15.75" customHeight="1">
      <c r="J975" s="123"/>
    </row>
    <row r="976" spans="10:10" ht="15.75" customHeight="1">
      <c r="J976" s="123"/>
    </row>
    <row r="977" spans="10:10" ht="15.75" customHeight="1">
      <c r="J977" s="123"/>
    </row>
    <row r="978" spans="10:10" ht="15.75" customHeight="1">
      <c r="J978" s="123"/>
    </row>
    <row r="979" spans="10:10" ht="15.75" customHeight="1">
      <c r="J979" s="123"/>
    </row>
    <row r="980" spans="10:10" ht="15.75" customHeight="1">
      <c r="J980" s="123"/>
    </row>
    <row r="981" spans="10:10" ht="15.75" customHeight="1">
      <c r="J981" s="123"/>
    </row>
    <row r="982" spans="10:10" ht="15.75" customHeight="1">
      <c r="J982" s="123"/>
    </row>
    <row r="983" spans="10:10" ht="15.75" customHeight="1">
      <c r="J983" s="123"/>
    </row>
    <row r="984" spans="10:10" ht="15.75" customHeight="1">
      <c r="J984" s="123"/>
    </row>
    <row r="985" spans="10:10" ht="15.75" customHeight="1">
      <c r="J985" s="123"/>
    </row>
    <row r="986" spans="10:10" ht="15.75" customHeight="1">
      <c r="J986" s="123"/>
    </row>
    <row r="987" spans="10:10" ht="15.75" customHeight="1">
      <c r="J987" s="123"/>
    </row>
    <row r="988" spans="10:10" ht="15.75" customHeight="1">
      <c r="J988" s="123"/>
    </row>
    <row r="989" spans="10:10" ht="15.75" customHeight="1">
      <c r="J989" s="123"/>
    </row>
    <row r="990" spans="10:10" ht="15.75" customHeight="1">
      <c r="J990" s="123"/>
    </row>
    <row r="991" spans="10:10" ht="15.75" customHeight="1">
      <c r="J991" s="123"/>
    </row>
    <row r="992" spans="10:10" ht="15.75" customHeight="1">
      <c r="J992" s="123"/>
    </row>
    <row r="993" spans="10:10" ht="15.75" customHeight="1">
      <c r="J993" s="123"/>
    </row>
    <row r="994" spans="10:10" ht="15.75" customHeight="1">
      <c r="J994" s="123"/>
    </row>
    <row r="995" spans="10:10" ht="15.75" customHeight="1">
      <c r="J995" s="123"/>
    </row>
    <row r="996" spans="10:10" ht="15.75" customHeight="1">
      <c r="J996" s="123"/>
    </row>
    <row r="997" spans="10:10" ht="15.75" customHeight="1">
      <c r="J997" s="123"/>
    </row>
    <row r="998" spans="10:10" ht="15.75" customHeight="1">
      <c r="J998" s="123"/>
    </row>
    <row r="999" spans="10:10" ht="15.75" customHeight="1">
      <c r="J999" s="123"/>
    </row>
    <row r="1000" spans="10:10" ht="15.75" customHeight="1">
      <c r="J1000" s="123"/>
    </row>
  </sheetData>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7.42578125" customWidth="1"/>
    <col min="2" max="2" width="23.42578125" customWidth="1"/>
    <col min="3" max="3" width="18.140625" customWidth="1"/>
    <col min="4" max="4" width="21.140625" customWidth="1"/>
    <col min="5" max="5" width="13" customWidth="1"/>
    <col min="6" max="6" width="23.85546875" customWidth="1"/>
    <col min="8" max="8" width="18.42578125" customWidth="1"/>
    <col min="9" max="9" width="10.7109375" customWidth="1"/>
    <col min="10" max="10" width="16.5703125" customWidth="1"/>
    <col min="11" max="11" width="15.28515625" customWidth="1"/>
    <col min="12" max="12" width="15" customWidth="1"/>
    <col min="13" max="26" width="10.7109375" customWidth="1"/>
  </cols>
  <sheetData>
    <row r="1" spans="1:26" ht="93" customHeight="1">
      <c r="A1" s="55" t="s">
        <v>350</v>
      </c>
      <c r="B1" s="56" t="s">
        <v>351</v>
      </c>
      <c r="C1" s="56" t="s">
        <v>352</v>
      </c>
      <c r="D1" s="56" t="s">
        <v>353</v>
      </c>
      <c r="E1" s="56" t="s">
        <v>354</v>
      </c>
      <c r="F1" s="56" t="s">
        <v>355</v>
      </c>
      <c r="G1" s="56" t="s">
        <v>356</v>
      </c>
      <c r="H1" s="57" t="s">
        <v>357</v>
      </c>
      <c r="I1" s="55" t="s">
        <v>358</v>
      </c>
      <c r="J1" s="56" t="s">
        <v>359</v>
      </c>
      <c r="K1" s="56" t="s">
        <v>360</v>
      </c>
      <c r="L1" s="56" t="s">
        <v>361</v>
      </c>
      <c r="M1" s="63" t="s">
        <v>362</v>
      </c>
    </row>
    <row r="2" spans="1:26" ht="93" customHeight="1">
      <c r="A2" s="58">
        <v>1</v>
      </c>
      <c r="B2" s="64"/>
      <c r="C2" s="64"/>
      <c r="D2" s="64"/>
      <c r="E2" s="64"/>
      <c r="F2" s="64"/>
      <c r="G2" s="64"/>
      <c r="H2" s="65"/>
      <c r="I2" s="66"/>
      <c r="J2" s="66"/>
      <c r="K2" s="66"/>
      <c r="L2" s="66"/>
      <c r="M2" s="66"/>
    </row>
    <row r="3" spans="1:26" ht="93" customHeight="1">
      <c r="A3" s="60">
        <v>2</v>
      </c>
      <c r="B3" s="62"/>
      <c r="C3" s="62"/>
      <c r="D3" s="62"/>
      <c r="E3" s="62"/>
      <c r="F3" s="62"/>
      <c r="G3" s="62"/>
      <c r="H3" s="67"/>
      <c r="I3" s="59"/>
      <c r="J3" s="59"/>
      <c r="K3" s="59"/>
      <c r="L3" s="59"/>
      <c r="M3" s="59"/>
    </row>
    <row r="4" spans="1:26" ht="93" customHeight="1">
      <c r="A4" s="60">
        <v>3</v>
      </c>
      <c r="B4" s="62"/>
      <c r="C4" s="62"/>
      <c r="D4" s="62"/>
      <c r="E4" s="62"/>
      <c r="F4" s="62"/>
      <c r="G4" s="62"/>
      <c r="H4" s="67"/>
      <c r="I4" s="59"/>
      <c r="J4" s="59"/>
      <c r="K4" s="59"/>
      <c r="L4" s="59"/>
      <c r="M4" s="59"/>
    </row>
    <row r="5" spans="1:26" ht="93" customHeight="1">
      <c r="A5" s="60">
        <v>4</v>
      </c>
      <c r="B5" s="62"/>
      <c r="C5" s="62"/>
      <c r="D5" s="62"/>
      <c r="E5" s="62"/>
      <c r="F5" s="62"/>
      <c r="G5" s="62"/>
      <c r="H5" s="67"/>
      <c r="I5" s="59"/>
      <c r="J5" s="59"/>
      <c r="K5" s="59"/>
      <c r="L5" s="59"/>
      <c r="M5" s="59"/>
    </row>
    <row r="6" spans="1:26" ht="93" customHeight="1">
      <c r="A6" s="60">
        <v>5</v>
      </c>
      <c r="B6" s="62"/>
      <c r="C6" s="62"/>
      <c r="D6" s="62"/>
      <c r="E6" s="62"/>
      <c r="F6" s="62"/>
      <c r="G6" s="62"/>
      <c r="H6" s="67"/>
      <c r="I6" s="59"/>
      <c r="J6" s="59"/>
      <c r="K6" s="59"/>
      <c r="L6" s="59"/>
      <c r="M6" s="59"/>
    </row>
    <row r="7" spans="1:26" ht="93" customHeight="1">
      <c r="A7" s="60">
        <v>6</v>
      </c>
      <c r="B7" s="62"/>
      <c r="C7" s="62"/>
      <c r="D7" s="62"/>
      <c r="E7" s="62"/>
      <c r="F7" s="62"/>
      <c r="G7" s="62"/>
      <c r="H7" s="67"/>
      <c r="I7" s="59"/>
      <c r="J7" s="59"/>
      <c r="K7" s="59"/>
      <c r="L7" s="59"/>
      <c r="M7" s="59"/>
    </row>
    <row r="8" spans="1:26" ht="93" customHeight="1">
      <c r="A8" s="60">
        <v>7</v>
      </c>
      <c r="B8" s="62"/>
      <c r="C8" s="62"/>
      <c r="D8" s="62"/>
      <c r="E8" s="62"/>
      <c r="F8" s="62"/>
      <c r="G8" s="62"/>
      <c r="H8" s="67"/>
      <c r="I8" s="59"/>
      <c r="J8" s="59"/>
      <c r="K8" s="59"/>
      <c r="L8" s="59"/>
      <c r="M8" s="59"/>
    </row>
    <row r="9" spans="1:26" ht="134.25" customHeight="1">
      <c r="A9" s="68">
        <v>8</v>
      </c>
      <c r="B9" s="69"/>
      <c r="C9" s="69"/>
      <c r="D9" s="69"/>
      <c r="E9" s="69"/>
      <c r="F9" s="69"/>
      <c r="G9" s="69"/>
      <c r="H9" s="70"/>
      <c r="I9" s="61"/>
      <c r="J9" s="61"/>
      <c r="K9" s="61"/>
      <c r="L9" s="61"/>
      <c r="M9" s="59"/>
      <c r="N9" s="71"/>
      <c r="O9" s="71"/>
      <c r="P9" s="71"/>
      <c r="Q9" s="71"/>
      <c r="R9" s="71"/>
      <c r="S9" s="71"/>
      <c r="T9" s="71"/>
      <c r="U9" s="71"/>
      <c r="V9" s="71"/>
      <c r="W9" s="71"/>
      <c r="X9" s="71"/>
      <c r="Y9" s="71"/>
      <c r="Z9" s="71"/>
    </row>
    <row r="10" spans="1:26" ht="108" customHeight="1">
      <c r="A10" s="62">
        <v>9</v>
      </c>
      <c r="B10" s="62"/>
      <c r="C10" s="62"/>
      <c r="D10" s="62"/>
      <c r="E10" s="62"/>
      <c r="F10" s="62"/>
      <c r="G10" s="62"/>
      <c r="H10" s="62"/>
      <c r="I10" s="61"/>
      <c r="J10" s="61"/>
      <c r="K10" s="61"/>
      <c r="L10" s="61"/>
      <c r="M10" s="61"/>
    </row>
    <row r="11" spans="1:26" ht="93" customHeight="1">
      <c r="A11" s="72">
        <v>10</v>
      </c>
      <c r="B11" s="62"/>
      <c r="C11" s="62"/>
      <c r="D11" s="62"/>
      <c r="E11" s="62"/>
      <c r="F11" s="62"/>
      <c r="G11" s="62"/>
      <c r="H11" s="62"/>
      <c r="I11" s="59"/>
      <c r="J11" s="59"/>
      <c r="K11" s="59"/>
      <c r="L11" s="59"/>
      <c r="M11" s="59"/>
    </row>
    <row r="12" spans="1:26" ht="99" customHeight="1">
      <c r="A12" s="62">
        <v>11</v>
      </c>
      <c r="B12" s="62"/>
      <c r="C12" s="62"/>
      <c r="D12" s="62"/>
      <c r="E12" s="62"/>
      <c r="F12" s="62"/>
      <c r="G12" s="62"/>
      <c r="H12" s="62"/>
      <c r="I12" s="59"/>
      <c r="J12" s="59"/>
      <c r="K12" s="59"/>
      <c r="L12" s="61"/>
      <c r="M12" s="59"/>
    </row>
    <row r="13" spans="1:26" ht="93" customHeight="1">
      <c r="A13" s="62">
        <v>12</v>
      </c>
      <c r="B13" s="62"/>
      <c r="C13" s="62"/>
      <c r="D13" s="62"/>
      <c r="E13" s="62"/>
      <c r="F13" s="62"/>
      <c r="G13" s="62"/>
      <c r="H13" s="62"/>
      <c r="I13" s="59"/>
      <c r="J13" s="59"/>
      <c r="K13" s="61"/>
      <c r="L13" s="59"/>
      <c r="M13" s="59"/>
    </row>
    <row r="14" spans="1:26" ht="93" customHeight="1">
      <c r="A14" s="62">
        <v>13</v>
      </c>
      <c r="B14" s="62"/>
      <c r="C14" s="62"/>
      <c r="D14" s="62"/>
      <c r="E14" s="62"/>
      <c r="F14" s="62"/>
      <c r="G14" s="62"/>
      <c r="H14" s="62"/>
      <c r="I14" s="59"/>
      <c r="J14" s="59"/>
      <c r="K14" s="61"/>
      <c r="L14" s="59"/>
      <c r="M14" s="59"/>
    </row>
    <row r="15" spans="1:26" ht="93" customHeight="1">
      <c r="A15" s="72">
        <v>14</v>
      </c>
      <c r="B15" s="62"/>
      <c r="C15" s="62"/>
      <c r="D15" s="62"/>
      <c r="E15" s="62"/>
      <c r="F15" s="69"/>
      <c r="G15" s="62"/>
      <c r="H15" s="62"/>
      <c r="I15" s="59"/>
      <c r="J15" s="59"/>
      <c r="K15" s="61"/>
      <c r="L15" s="59"/>
      <c r="M15" s="59"/>
    </row>
    <row r="16" spans="1:26" ht="93" customHeight="1">
      <c r="A16" s="62">
        <v>15</v>
      </c>
      <c r="B16" s="62"/>
      <c r="C16" s="62"/>
      <c r="D16" s="62"/>
      <c r="E16" s="62"/>
      <c r="F16" s="62"/>
      <c r="G16" s="62"/>
      <c r="H16" s="62"/>
      <c r="I16" s="59"/>
      <c r="J16" s="59"/>
      <c r="K16" s="61"/>
      <c r="L16" s="59"/>
      <c r="M16" s="59"/>
    </row>
    <row r="17" spans="1:13" ht="93" customHeight="1">
      <c r="A17" s="72">
        <v>16</v>
      </c>
      <c r="B17" s="62"/>
      <c r="C17" s="62"/>
      <c r="D17" s="62"/>
      <c r="E17" s="62"/>
      <c r="F17" s="62"/>
      <c r="G17" s="62"/>
      <c r="H17" s="62"/>
      <c r="I17" s="59"/>
      <c r="J17" s="59"/>
      <c r="K17" s="61"/>
      <c r="L17" s="59"/>
      <c r="M17" s="59"/>
    </row>
    <row r="18" spans="1:13" ht="93" customHeight="1">
      <c r="A18" s="60">
        <v>17</v>
      </c>
      <c r="B18" s="62"/>
      <c r="C18" s="62"/>
      <c r="D18" s="62"/>
      <c r="E18" s="62"/>
      <c r="F18" s="62"/>
      <c r="G18" s="62"/>
      <c r="H18" s="67"/>
      <c r="I18" s="59"/>
      <c r="J18" s="59"/>
      <c r="K18" s="61"/>
      <c r="L18" s="59"/>
      <c r="M18" s="59"/>
    </row>
    <row r="19" spans="1:13" ht="93" customHeight="1">
      <c r="A19" s="58">
        <v>18</v>
      </c>
      <c r="B19" s="62"/>
      <c r="C19" s="62"/>
      <c r="D19" s="62"/>
      <c r="E19" s="62"/>
      <c r="F19" s="62"/>
      <c r="G19" s="62"/>
      <c r="H19" s="67"/>
      <c r="I19" s="59"/>
      <c r="J19" s="59"/>
      <c r="K19" s="61"/>
      <c r="L19" s="61"/>
      <c r="M19" s="59"/>
    </row>
    <row r="20" spans="1:13" ht="93" customHeight="1"/>
    <row r="21" spans="1:13" ht="93" customHeight="1"/>
    <row r="22" spans="1:13" ht="93" customHeight="1"/>
    <row r="23" spans="1:13" ht="93" customHeight="1"/>
    <row r="24" spans="1:13" ht="93" customHeight="1"/>
    <row r="25" spans="1:13" ht="93" customHeight="1"/>
    <row r="26" spans="1:13" ht="93" customHeight="1"/>
    <row r="27" spans="1:13" ht="93" customHeight="1"/>
    <row r="28" spans="1:13" ht="93" customHeight="1"/>
    <row r="29" spans="1:13" ht="93" customHeight="1"/>
    <row r="30" spans="1:13" ht="93" customHeight="1"/>
    <row r="31" spans="1:13" ht="93" customHeight="1"/>
    <row r="32" spans="1:13" ht="93" customHeight="1"/>
    <row r="33" ht="93" customHeight="1"/>
    <row r="34" ht="93" customHeight="1"/>
    <row r="35" ht="93" customHeight="1"/>
    <row r="36" ht="93" customHeight="1"/>
    <row r="37" ht="93" customHeight="1"/>
    <row r="38" ht="93" customHeight="1"/>
    <row r="39" ht="93" customHeight="1"/>
    <row r="40" ht="93" customHeight="1"/>
    <row r="41" ht="93" customHeight="1"/>
    <row r="42" ht="93" customHeight="1"/>
    <row r="43" ht="93" customHeight="1"/>
    <row r="44" ht="93" customHeight="1"/>
    <row r="45" ht="93" customHeight="1"/>
    <row r="46" ht="93" customHeight="1"/>
    <row r="47" ht="93" customHeight="1"/>
    <row r="48" ht="93" customHeight="1"/>
    <row r="49" ht="93" customHeight="1"/>
    <row r="50" ht="93" customHeight="1"/>
    <row r="51" ht="93" customHeight="1"/>
    <row r="52" ht="93" customHeight="1"/>
    <row r="53" ht="93" customHeight="1"/>
    <row r="54" ht="93" customHeight="1"/>
    <row r="55" ht="93" customHeight="1"/>
    <row r="56" ht="93" customHeight="1"/>
    <row r="57" ht="93" customHeight="1"/>
    <row r="58" ht="93" customHeight="1"/>
    <row r="59" ht="93" customHeight="1"/>
    <row r="60" ht="93" customHeight="1"/>
    <row r="61" ht="93" customHeight="1"/>
    <row r="62" ht="93" customHeight="1"/>
    <row r="63" ht="93" customHeight="1"/>
    <row r="64" ht="93" customHeight="1"/>
    <row r="65" ht="93" customHeight="1"/>
    <row r="66" ht="93" customHeight="1"/>
    <row r="67" ht="93" customHeight="1"/>
    <row r="68" ht="93" customHeight="1"/>
    <row r="69" ht="93" customHeight="1"/>
    <row r="70" ht="93" customHeight="1"/>
    <row r="71" ht="93" customHeight="1"/>
    <row r="72" ht="93" customHeight="1"/>
    <row r="73" ht="93" customHeight="1"/>
    <row r="74" ht="93" customHeight="1"/>
    <row r="75" ht="93" customHeight="1"/>
    <row r="76" ht="93" customHeight="1"/>
    <row r="77" ht="93" customHeight="1"/>
    <row r="78" ht="93" customHeight="1"/>
    <row r="79" ht="93" customHeight="1"/>
    <row r="80" ht="93" customHeight="1"/>
    <row r="81" ht="93" customHeight="1"/>
    <row r="82" ht="93" customHeight="1"/>
    <row r="83" ht="93" customHeight="1"/>
    <row r="84" ht="93" customHeight="1"/>
    <row r="85" ht="93" customHeight="1"/>
    <row r="86" ht="93" customHeight="1"/>
    <row r="87" ht="93" customHeight="1"/>
    <row r="88" ht="93" customHeight="1"/>
    <row r="89" ht="93" customHeight="1"/>
    <row r="90" ht="93" customHeight="1"/>
    <row r="91" ht="93" customHeight="1"/>
    <row r="92" ht="93" customHeight="1"/>
    <row r="93" ht="93" customHeight="1"/>
    <row r="94" ht="93" customHeight="1"/>
    <row r="95" ht="93" customHeight="1"/>
    <row r="96" ht="93" customHeight="1"/>
    <row r="97" ht="93" customHeight="1"/>
    <row r="98" ht="93" customHeight="1"/>
    <row r="99" ht="93" customHeight="1"/>
    <row r="100" ht="93" customHeight="1"/>
    <row r="101" ht="93" customHeight="1"/>
    <row r="102" ht="93" customHeight="1"/>
    <row r="103" ht="93" customHeight="1"/>
    <row r="104" ht="93" customHeight="1"/>
    <row r="105" ht="93" customHeight="1"/>
    <row r="106" ht="93" customHeight="1"/>
    <row r="107" ht="93" customHeight="1"/>
    <row r="108" ht="93" customHeight="1"/>
    <row r="109" ht="93" customHeight="1"/>
    <row r="110" ht="93" customHeight="1"/>
    <row r="111" ht="93" customHeight="1"/>
    <row r="112" ht="93" customHeight="1"/>
    <row r="113" ht="93" customHeight="1"/>
    <row r="114" ht="93" customHeight="1"/>
    <row r="115" ht="93" customHeight="1"/>
    <row r="116" ht="93" customHeight="1"/>
    <row r="117" ht="93" customHeight="1"/>
    <row r="118" ht="93" customHeight="1"/>
    <row r="119" ht="93" customHeight="1"/>
    <row r="120" ht="93" customHeight="1"/>
    <row r="121" ht="93" customHeight="1"/>
    <row r="122" ht="93" customHeight="1"/>
    <row r="123" ht="93" customHeight="1"/>
    <row r="124" ht="93" customHeight="1"/>
    <row r="125" ht="93" customHeight="1"/>
    <row r="126" ht="93" customHeight="1"/>
    <row r="127" ht="93" customHeight="1"/>
    <row r="128" ht="93" customHeight="1"/>
    <row r="129" ht="93" customHeight="1"/>
    <row r="130" ht="93" customHeight="1"/>
    <row r="131" ht="93" customHeight="1"/>
    <row r="132" ht="93" customHeight="1"/>
    <row r="133" ht="93" customHeight="1"/>
    <row r="134" ht="93" customHeight="1"/>
    <row r="135" ht="93" customHeight="1"/>
    <row r="136" ht="93" customHeight="1"/>
    <row r="137" ht="93" customHeight="1"/>
    <row r="138" ht="93" customHeight="1"/>
    <row r="139" ht="93" customHeight="1"/>
    <row r="140" ht="93" customHeight="1"/>
    <row r="141" ht="93" customHeight="1"/>
    <row r="142" ht="93" customHeight="1"/>
    <row r="143" ht="93" customHeight="1"/>
    <row r="144" ht="93" customHeight="1"/>
    <row r="145" ht="93" customHeight="1"/>
    <row r="146" ht="93" customHeight="1"/>
    <row r="147" ht="93" customHeight="1"/>
    <row r="148" ht="93" customHeight="1"/>
    <row r="149" ht="93" customHeight="1"/>
    <row r="150" ht="93" customHeight="1"/>
    <row r="151" ht="93" customHeight="1"/>
    <row r="152" ht="93" customHeight="1"/>
    <row r="153" ht="93" customHeight="1"/>
    <row r="154" ht="93" customHeight="1"/>
    <row r="155" ht="93" customHeight="1"/>
    <row r="156" ht="93" customHeight="1"/>
    <row r="157" ht="93" customHeight="1"/>
    <row r="158" ht="93" customHeight="1"/>
    <row r="159" ht="93" customHeight="1"/>
    <row r="160" ht="93" customHeight="1"/>
    <row r="161" ht="93" customHeight="1"/>
    <row r="162" ht="93" customHeight="1"/>
    <row r="163" ht="93" customHeight="1"/>
    <row r="164" ht="93" customHeight="1"/>
    <row r="165" ht="93" customHeight="1"/>
    <row r="166" ht="93" customHeight="1"/>
    <row r="167" ht="93" customHeight="1"/>
    <row r="168" ht="93" customHeight="1"/>
    <row r="169" ht="93" customHeight="1"/>
    <row r="170" ht="93" customHeight="1"/>
    <row r="171" ht="93" customHeight="1"/>
    <row r="172" ht="93" customHeight="1"/>
    <row r="173" ht="93" customHeight="1"/>
    <row r="174" ht="93" customHeight="1"/>
    <row r="175" ht="93" customHeight="1"/>
    <row r="176" ht="93" customHeight="1"/>
    <row r="177" ht="93" customHeight="1"/>
    <row r="178" ht="93" customHeight="1"/>
    <row r="179" ht="93" customHeight="1"/>
    <row r="180" ht="93" customHeight="1"/>
    <row r="181" ht="93" customHeight="1"/>
    <row r="182" ht="93" customHeight="1"/>
    <row r="183" ht="93" customHeight="1"/>
    <row r="184" ht="93" customHeight="1"/>
    <row r="185" ht="93" customHeight="1"/>
    <row r="186" ht="93" customHeight="1"/>
    <row r="187" ht="93" customHeight="1"/>
    <row r="188" ht="93" customHeight="1"/>
    <row r="189" ht="93" customHeight="1"/>
    <row r="190" ht="93" customHeight="1"/>
    <row r="191" ht="93" customHeight="1"/>
    <row r="192" ht="93" customHeight="1"/>
    <row r="193" ht="93" customHeight="1"/>
    <row r="194" ht="93" customHeight="1"/>
    <row r="195" ht="93" customHeight="1"/>
    <row r="196" ht="93" customHeight="1"/>
    <row r="197" ht="93" customHeight="1"/>
    <row r="198" ht="93" customHeight="1"/>
    <row r="199" ht="93" customHeight="1"/>
    <row r="200" ht="93" customHeight="1"/>
    <row r="201" ht="93" customHeight="1"/>
    <row r="202" ht="93" customHeight="1"/>
    <row r="203" ht="93" customHeight="1"/>
    <row r="204" ht="93" customHeight="1"/>
    <row r="205" ht="93" customHeight="1"/>
    <row r="206" ht="93" customHeight="1"/>
    <row r="207" ht="93" customHeight="1"/>
    <row r="208" ht="93" customHeight="1"/>
    <row r="209" ht="93" customHeight="1"/>
    <row r="210" ht="93" customHeight="1"/>
    <row r="211" ht="93" customHeight="1"/>
    <row r="212" ht="93" customHeight="1"/>
    <row r="213" ht="93" customHeight="1"/>
    <row r="214" ht="93" customHeight="1"/>
    <row r="215" ht="93" customHeight="1"/>
    <row r="216" ht="93" customHeight="1"/>
    <row r="217" ht="93" customHeight="1"/>
    <row r="218" ht="93" customHeight="1"/>
    <row r="219" ht="93" customHeight="1"/>
    <row r="220" ht="93"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Cronograma_PAPC_RdC_ CVP 2023</vt:lpstr>
      <vt:lpstr>Instancias de participación</vt:lpstr>
      <vt:lpstr>Instancias CVP es convocada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Antonio Ramirez Orozco 2021</dc:creator>
  <cp:lastModifiedBy>Jessica Escalante Jimenez</cp:lastModifiedBy>
  <dcterms:created xsi:type="dcterms:W3CDTF">2019-09-09T21:59:37Z</dcterms:created>
  <dcterms:modified xsi:type="dcterms:W3CDTF">2024-01-29T21:55:02Z</dcterms:modified>
</cp:coreProperties>
</file>