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1730"/>
  </bookViews>
  <sheets>
    <sheet name="SEGUIMIENTO 2023" sheetId="1" r:id="rId1"/>
  </sheets>
  <definedNames>
    <definedName name="_xlnm.Print_Area" localSheetId="0">'SEGUIMIENTO 2023'!$A$1:$X$71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0" i="1" l="1"/>
  <c r="O56" i="1" l="1"/>
  <c r="M56" i="1"/>
  <c r="O60" i="1"/>
</calcChain>
</file>

<file path=xl/sharedStrings.xml><?xml version="1.0" encoding="utf-8"?>
<sst xmlns="http://schemas.openxmlformats.org/spreadsheetml/2006/main" count="396" uniqueCount="196">
  <si>
    <t>PLAN ESTRATÉGICO Y PLAN DE ACCIÓN ANUAL</t>
  </si>
  <si>
    <t>MISIÓN</t>
  </si>
  <si>
    <t>VISIÓN</t>
  </si>
  <si>
    <t>Propósito</t>
  </si>
  <si>
    <t>Programa</t>
  </si>
  <si>
    <t>Meta Plan de Desarrollo</t>
  </si>
  <si>
    <t>Indicador</t>
  </si>
  <si>
    <t>Gestión institucional y modelo de gestión de La Caja de la Vivienda Popular, fortalecidos.</t>
  </si>
  <si>
    <t xml:space="preserve">5. Construir Bogotá Región con gobierno abierto, transparente y ciudadanía consciente. </t>
  </si>
  <si>
    <t xml:space="preserve">30. Incrementar la efectividad de la gestión pública distrital y local. </t>
  </si>
  <si>
    <t xml:space="preserve">56. Gestión Pública Efectiva </t>
  </si>
  <si>
    <t>2.	Garantizar el 100% de los servicios de apoyo y del desarrollo de los mecanismos institucionales requeridos para el buen funcionamiento de la Entidad.</t>
  </si>
  <si>
    <t>3.	Aumentar en 15 puntos la calificación del índice de Transparencia de Bogotá 2018 -2019, en particular en los ítems "Divulgación de trámites y servicios al ciudadano", "Políticas y medidas anticorrupción", "Control social y participación ciudadana".</t>
  </si>
  <si>
    <t>4.	Articular e implementar el 100% el proceso de arquitectura empresarial de TIC, los sistemas de información de los procesos misionales y administrativos, y el sistema de seguridad de la información.</t>
  </si>
  <si>
    <t>5.	Renovar y fortalecer el 50% de la infraestructura TIC.</t>
  </si>
  <si>
    <t>Logro de ciudad</t>
  </si>
  <si>
    <t>Magnitud 2021</t>
  </si>
  <si>
    <t>Magnitud  2020-2024</t>
  </si>
  <si>
    <t>Dimensiones y políticas implementadas</t>
  </si>
  <si>
    <t>Servicios de apoyo y desarrollo institucional</t>
  </si>
  <si>
    <t>Calificación del grado de satisfacción de la ciudadanía</t>
  </si>
  <si>
    <t>3.75 puntos</t>
  </si>
  <si>
    <t>Proceso de arquitectura empresarial de TIC implementado</t>
  </si>
  <si>
    <t>Infraestructura TIC</t>
  </si>
  <si>
    <t>12.5%</t>
  </si>
  <si>
    <t>Indicador  Meta- Proyecto</t>
  </si>
  <si>
    <t>509. Fortalecer la gestión institucional y el modelo de gestión de la CVP</t>
  </si>
  <si>
    <t>Código y Nombre Proyecto</t>
  </si>
  <si>
    <t>7696 - Fortalecimiento del modelo de gestión institucional y modernización de los sistemas de información de la caja de la vivienda popular</t>
  </si>
  <si>
    <t>Objetivo Estrátegico</t>
  </si>
  <si>
    <t>1.	Fortalecer el 100% de las dimensiones y políticas del desempeño institucional que integran el Modelo Integrado de Planeación y Gestión de la CVP.</t>
  </si>
  <si>
    <t>Meta Proyecto de Inversión 2020-2024</t>
  </si>
  <si>
    <t>Presupuesto 2021</t>
  </si>
  <si>
    <t>POA Proyecto de Inversión 7696</t>
  </si>
  <si>
    <r>
      <t xml:space="preserve">Plan Estratégico de Tecnologías de la Información y las Comunicaciones PETI
</t>
    </r>
    <r>
      <rPr>
        <sz val="9"/>
        <color rgb="FF0070C0"/>
        <rFont val="Arial"/>
        <family val="2"/>
      </rPr>
      <t>https://www.cajaviviendapopular.gov.co/sites/default/files/PLAN%20ESTRAT%C3%89GICO%20DE%20TECNOLOG%C3%8DAS%20DE%20LA%20INFORMACI%C3%93N%20Y%20LAS%20COMUNICACIONES%20-%20PETI%20V4.pdf</t>
    </r>
  </si>
  <si>
    <r>
      <t xml:space="preserve">Plan de Tratamiento de Riesgos de Seguridad y Privacidad de la Información
</t>
    </r>
    <r>
      <rPr>
        <sz val="9"/>
        <color rgb="FF0070C0"/>
        <rFont val="Arial"/>
        <family val="2"/>
      </rPr>
      <t>https://www.cajaviviendapopular.gov.co/sites/default/files/12.%20PLAN%20TRATAMIENTO%20RIESGOS%20SPI%20V3%20%281%29.pdf</t>
    </r>
  </si>
  <si>
    <r>
      <t xml:space="preserve">Plan de Seguridad y Privacidad de la Información
</t>
    </r>
    <r>
      <rPr>
        <sz val="9"/>
        <color rgb="FF0070C0"/>
        <rFont val="Arial"/>
        <family val="2"/>
      </rPr>
      <t>https://www.cajaviviendapopular.gov.co/sites/default/files/11.%20PLAN%20DE%20SEGURIDAD%20Y%20PRIVACIDAD%20DE%20LA%20INFORMACI%C3%93N%20V3%20%281%29.pdf</t>
    </r>
  </si>
  <si>
    <t xml:space="preserve">1. Hacer un nuevo contrato social para incrementar la inclusión social, productiva y política. 	</t>
  </si>
  <si>
    <t xml:space="preserve">2. Cambiar nuestros hábitos de vida para reverdecer a Bogotá y adaptarnos y mitigar la crisis climática. </t>
  </si>
  <si>
    <t>15. Intervenir integralmente áreas estratégicas de Bogotá teniendo en cuenta las dinámicas patrimoniales, ambientales, sociales y culturales</t>
  </si>
  <si>
    <t>19. Vivienda y entornos dignos en el territorio urbano y rural.</t>
  </si>
  <si>
    <t xml:space="preserve">29.Asentamientos y entornos protectores. </t>
  </si>
  <si>
    <t>133. Realizar mejoramiento integral de barrios con participación ciudadana en 8 territorios priorizados (Puede incluir espacios públicos, malla vial, andenes, alamedas a escala barrial o bandas eléctricas).</t>
  </si>
  <si>
    <t xml:space="preserve">129. Formular e implementar un proyecto piloto que desarrolle un esquema de solución habitacional "Plan Terrazas". </t>
  </si>
  <si>
    <t xml:space="preserve">125. Crear una curaduría pública social. </t>
  </si>
  <si>
    <t xml:space="preserve">124. Crear el Banco Distrital de materiales para la construcción del Plan Terrazas. </t>
  </si>
  <si>
    <t xml:space="preserve">134. Titular 2400 predios registrados en las 20 localidades. </t>
  </si>
  <si>
    <t>220. Reasentar 2.150 hogares localizados en zonas de alto riesgo no mitigable mediante las modalidades establecidas en el Decreto 255 de 2013 o la última norma vigente; o los ordenados mediante sentencias judiciales o actos administrativos.</t>
  </si>
  <si>
    <t>7703 - Mejoramiento integral de barrios con participación ciudadana Bogotá.</t>
  </si>
  <si>
    <t>7680 - Implementación del Plan Terrazas, como vehículo del contrato social de la Bogotá del siglo XXI, para el mejoramiento y la construcción de vivienda nueva en sitio propio.</t>
  </si>
  <si>
    <t>7684 - Titulación de predios estrato 1 y 2 y saneamiento de Espacio Público en la Ciudad Bogotá D.C</t>
  </si>
  <si>
    <t>7698 - Traslado de hogares que viven en predios localizados en zonas de Alto Riesgo No mitigable o los definidos en actos administrativos</t>
  </si>
  <si>
    <t>Fortalecer el modelo de gestión, la infraestructura operacional y los sistemas de información de la Caja de Vivienda Popular.</t>
  </si>
  <si>
    <t>Realizar mejoramiento integral de barrios con participación ciudadana en 8 territorios priorizados (puede incluir espacios públicos, malla vial, andenes, alamedas a escala barrial o bandas eléctricas).</t>
  </si>
  <si>
    <t>Formular e implementar un proyecto piloto que desarrolle un esquema de solución habitacional "Plan Terrazas</t>
  </si>
  <si>
    <t>Crear una curaduría pública social</t>
  </si>
  <si>
    <t>Crear el Banco Distrital de materiales para la construcción del Plan Terrazas.</t>
  </si>
  <si>
    <t>Obtener 2400 títulos predios registrados.</t>
  </si>
  <si>
    <t>Reasentar 2.150 hogares localizados en zonas de alto riesgo no mitigable mediante las modalidades establecidas en el Decreto 255 de 2013 o la última norma vigente; o los ordenados mediante sentencias judiciales o actos administrativos.</t>
  </si>
  <si>
    <t>1
100%</t>
  </si>
  <si>
    <t>Número de hogares trasladados</t>
  </si>
  <si>
    <t>Número de bienes fiscales</t>
  </si>
  <si>
    <t>Porcentaje de avance en la implementación del proyecto piloto "Plan Terrazas.</t>
  </si>
  <si>
    <t>CPS creada.
CPS implementada como parte de la estructura misional de la CVP</t>
  </si>
  <si>
    <t>Banco de materiales operando</t>
  </si>
  <si>
    <t>N/A</t>
  </si>
  <si>
    <r>
      <rPr>
        <sz val="9"/>
        <color theme="1"/>
        <rFont val="Arial"/>
        <family val="2"/>
      </rPr>
      <t>PIGA</t>
    </r>
    <r>
      <rPr>
        <u/>
        <sz val="9"/>
        <color theme="10"/>
        <rFont val="Arial"/>
        <family val="2"/>
      </rPr>
      <t xml:space="preserve">
https://www.cajaviviendapopular.gov.co/?q=Nosotros/la-cvp/plan-de-accion-integrado</t>
    </r>
  </si>
  <si>
    <r>
      <rPr>
        <sz val="9"/>
        <color theme="1"/>
        <rFont val="Arial"/>
        <family val="2"/>
      </rPr>
      <t>Plan Estrategico de Talento Humano</t>
    </r>
    <r>
      <rPr>
        <u/>
        <sz val="9"/>
        <color theme="10"/>
        <rFont val="Arial"/>
        <family val="2"/>
      </rPr>
      <t xml:space="preserve">
https://www.cajaviviendapopular.gov.co/sites/default/files/5.%20PLAN%20ESTRAT%C3%89GICO%20DE%20TALENTO%20%20HUMANO%20V.4.pdf</t>
    </r>
  </si>
  <si>
    <r>
      <t xml:space="preserve">8. Aumentar el acceso a vivienda digna, espacio público y equipamientos de la población vulnerable en suelo urbano y rural. </t>
    </r>
    <r>
      <rPr>
        <sz val="9"/>
        <color rgb="FF000000"/>
        <rFont val="Arial"/>
        <family val="2"/>
      </rPr>
      <t xml:space="preserve"> </t>
    </r>
  </si>
  <si>
    <t>Objetivo del SIG</t>
  </si>
  <si>
    <t>POA Proyecto de Inversión 7698</t>
  </si>
  <si>
    <t>POA Proyecto de Inversión 7684</t>
  </si>
  <si>
    <t>POA Proyecto de Inversión 7703</t>
  </si>
  <si>
    <t>POA Proyecto de Inversión 7680</t>
  </si>
  <si>
    <r>
      <rPr>
        <sz val="9"/>
        <rFont val="Arial"/>
        <family val="2"/>
      </rPr>
      <t>Plan Institucional de Archivos PINAR</t>
    </r>
    <r>
      <rPr>
        <u/>
        <sz val="9"/>
        <color theme="10"/>
        <rFont val="Arial"/>
        <family val="2"/>
      </rPr>
      <t xml:space="preserve">
https://www.cajaviviendapopular.gov.co/sites/default/files/208-SADM-Mn-06%20-%20PLAN%20INSTITUCIONAL%20DE%20ARCHIVOS%20DE%20LA%20ENTIDAD%20-%20PINAR.pdf</t>
    </r>
  </si>
  <si>
    <r>
      <rPr>
        <sz val="9"/>
        <rFont val="Arial"/>
        <family val="2"/>
      </rPr>
      <t>Plan Anual de Vacantes</t>
    </r>
    <r>
      <rPr>
        <u/>
        <sz val="9"/>
        <color theme="10"/>
        <rFont val="Arial"/>
        <family val="2"/>
      </rPr>
      <t xml:space="preserve">
https://www.cajaviviendapopular.gov.co/sites/default/files/3.%20PLAN%20ANUAL%20DE%20VACANTES%20vigencia%202021.pdf</t>
    </r>
  </si>
  <si>
    <r>
      <rPr>
        <sz val="9"/>
        <rFont val="Arial"/>
        <family val="2"/>
      </rPr>
      <t>Plan de Previsión de Recursos Humanos</t>
    </r>
    <r>
      <rPr>
        <u/>
        <sz val="9"/>
        <color theme="10"/>
        <rFont val="Arial"/>
        <family val="2"/>
      </rPr>
      <t xml:space="preserve">
https://www.cajaviviendapopular.gov.co/sites/default/files/4.%20PLAN%20DE%20PREVISI%C3%93N%20DE%20RECURSOS%20HUMANOS%20vigencia%202021.pdf</t>
    </r>
  </si>
  <si>
    <t>Plan Plurianual
https://www.cajaviviendapopular.gov.co/sites/default/files/Plan%20Plurianual%20CVP%20UNCSAB%202021%20-%20Febrero%202021%20ajustado.pdf</t>
  </si>
  <si>
    <r>
      <t xml:space="preserve">Plan Plurianual
</t>
    </r>
    <r>
      <rPr>
        <sz val="9"/>
        <color theme="8" tint="-0.499984740745262"/>
        <rFont val="Arial"/>
        <family val="2"/>
      </rPr>
      <t>https://www.cajaviviendapopular.gov.co/sites/default/files/Plan%20Plurianual%20CVP%20UNCSAB%202021%20-%20Febrero%202021%20ajustado.pdf</t>
    </r>
  </si>
  <si>
    <r>
      <rPr>
        <sz val="9"/>
        <rFont val="Arial"/>
        <family val="2"/>
      </rPr>
      <t>Plan Institucional de Capacitación</t>
    </r>
    <r>
      <rPr>
        <u/>
        <sz val="9"/>
        <color theme="10"/>
        <rFont val="Arial"/>
        <family val="2"/>
      </rPr>
      <t xml:space="preserve">
https://www.cajaviviendapopular.gov.co/sites/default/files/6.%20PLAN%20INSTITUCIONAL%20DE%20CAPACITACI%C3%93N%20vigencia%202021.pdf
</t>
    </r>
  </si>
  <si>
    <r>
      <rPr>
        <sz val="9"/>
        <rFont val="Arial"/>
        <family val="2"/>
      </rPr>
      <t>Plan de Incentivos Institucionales</t>
    </r>
    <r>
      <rPr>
        <u/>
        <sz val="9"/>
        <color theme="10"/>
        <rFont val="Arial"/>
        <family val="2"/>
      </rPr>
      <t xml:space="preserve">
https://www.cajaviviendapopular.gov.co/sites/default/files/7.%20PLAN%20DE%20BIENESTAR%20E%20INCENTIVOS%20INSTITUCIONALES%20vigencia%202021_0.pdf</t>
    </r>
  </si>
  <si>
    <r>
      <rPr>
        <sz val="9"/>
        <rFont val="Arial"/>
        <family val="2"/>
      </rPr>
      <t>Plan de Trabajo Anual en Seguridad y Salud en el Trabajo</t>
    </r>
    <r>
      <rPr>
        <u/>
        <sz val="9"/>
        <color theme="10"/>
        <rFont val="Arial"/>
        <family val="2"/>
      </rPr>
      <t xml:space="preserve">
https://www.cajaviviendapopular.gov.co/sites/default/files/8.%20PLAN%20DE%20TRABAJO%20ANUAL%20EN%20SEGURIDAD%20Y%20SALUD%20EN%20EL%20TRABAJO%20vigencia%202021_1.pdf</t>
    </r>
  </si>
  <si>
    <t>PAA</t>
  </si>
  <si>
    <t>Plan Anual de Adquisiciones
https://www.cajaviviendapopular.gov.co/sites/default/files/2.%20PLAN%20ANUAL%20DE%20ADQUISICIONES%202021_CVP_v1%20SECOP%20II.xlsx</t>
  </si>
  <si>
    <t>Espacio público construido (m2)
Estudios sectoriales elaborados</t>
  </si>
  <si>
    <t>metros cuadrados de espacio público Construido</t>
  </si>
  <si>
    <t>3.	Expedir 1.500 actos de reconocimiento de viviendas de interés social en barrios legalizados urbanísticamente, a través de la Curaduría pública social definida en la estructura misional de la CVP</t>
  </si>
  <si>
    <t>4.	Avanzar en un 100% en la implementación del banco de materiales como un instrumento de soporte técnico y financiero para la ejecución del proyecto piloto del Plan Terrazas que contribuya a mejorar la calidad de los materiales y disminuir los costos de transacción</t>
  </si>
  <si>
    <t>1.	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
2.	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</si>
  <si>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Bienes fiscales saneados y titulados
Número de titulos de predios registrados
Viviendas de interés prioritario urbanas construidas en sitio propio
Número de proyectos constructivos y de urbanismo para vivienda VIP cerrados
Resoluciones para la asignación de subsidios expedidos entregados
Soluciones de vivienda construidos</t>
  </si>
  <si>
    <t>Titular 2400 predios registrados en las 20 localidades</t>
  </si>
  <si>
    <t xml:space="preserve">Hogares beneficiados con instrumentos financieros para su reubicación definitiva
Hogares beneficiados con ayuda en recursos para relocalización transitoria
Documentos de soporte elaborados
</t>
  </si>
  <si>
    <t>PLAN ESTRATÉGICO 2020 - 2024</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</si>
  <si>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</si>
  <si>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ENTIDAD</t>
  </si>
  <si>
    <t xml:space="preserve">En 2024 la Caja de la Vivienda Popular será reconocida por su liderazgo e impacto en el mejoramiento integral de la vivienda y la calidad de vida de los hogares de estratos 1 y 2 de Bogotá Región, y por generar, a través de su conocimiento del hábitat popular, procesos sostenibles de construcción y transformación del hábitat, que aporten a consolidar un nuevo contrato social y ambiental en la ciudad y su entorno. </t>
  </si>
  <si>
    <t>CAJA DE LA VIVIENDA POPULAR |  SECTOR HÁBITAT</t>
  </si>
  <si>
    <t>5.	Diseñar e implementar estrategias de gestión y articulación intra e interinstitucional para realizar transformaciones territoriales integrales y sostenibles, que potencien impactos sociales y ambientales positivos, generen espacios de diálogo abierto y permanente con la ciudadanía, contribuyan a fortalecer el tejido social y el vínculo ciudadano en Bogotá y su región, y consoliden las relaciones de confianza con los usuarios y población objetivo de la entidad, generando productos y servicios acordes con sus necesidades y demandas.</t>
  </si>
  <si>
    <t>3.	Desarrollar intervenciones y procesos integrales y participativos de mejoramiento del hábitat para elevar la calidad de vida de los sectores populares, contrarrestar la segregación socio espacial y garantizar la apropiación ciudadana y sostenibilidad de los entornos barriales.</t>
  </si>
  <si>
    <t>4.	Reconocer, consolidar y dignificar la vivienda y el hábitat popular mediante intervenciones de mejoramiento, construcción y asistencia técnica de calidad, para generar oportunidades, fortalecer las capacidades ciudadanas, y garantizar la sostenibilidad de los asentamientos de la población de estratos 1 y 2 de Bogotá y su región.</t>
  </si>
  <si>
    <t>2.	Promover la inclusión social y la seguridad jurídica de la población que habita en los asentamientos de origen informal, para garantizar que ésta pueda tener igualdad de oportunidades, ejercer plenamente sus derechos, realizar sus deberes y disfrutar de los beneficios de vivir en la ciudad región legal.</t>
  </si>
  <si>
    <t>1.	Contribuir e incidir en los procesos de ocupación y urbanización ordenada del territorio para salvaguardar la vida de la población de los estratos 1 y 2 de Bogotá Región localizados en predios de alto riesgo no mitigable, garantizando el acceso a viviendas seguras y asequibles; y acompañar procesos de reasentamiento que forjen comunidades resilientes, sostenibles e incluyentes.</t>
  </si>
  <si>
    <t xml:space="preserve">Articulación con otros Planes de la Entidad
* Nombre y Ruta (si aplica) </t>
  </si>
  <si>
    <t>Articulación con 
otros planes del 
Decreto 612/ 2018
* Nombre y Ruta</t>
  </si>
  <si>
    <t>Dirigir y ejecutar sus actividades, operaciones y/o actuaciones, así como la
administración de la información y de los recursos, acatando los principios
de eficacia, eficiencia y efectividad, aplicando normas, procedimientos y
mecanismos de seguimiento y evaluación para el mejoramiento de la
gestión</t>
  </si>
  <si>
    <t>Proteger la confidencialidad, integridad, disponibilidad y autenticidad de los
activos de información.</t>
  </si>
  <si>
    <t>Administrar y conservar los documentos de archivo producidos en el ejercicio
de su gestión y preservar la memoria institucional.</t>
  </si>
  <si>
    <t>Prevenir los accidentes de trabajo y aparición de enfermedades laborales, a
través de la identificación de los peligros, evaluación y valoración de los
riesgos, asociados a las actividades de la Entidad, adoptando medidas de
control necesarias que promuevan entornos de trabajo seguros y saludables
Mejorar las condiciones de trabajo, el clima laboral y el bienestar de los
servidores de la entidad.</t>
  </si>
  <si>
    <t>Dirigir y ejecutar sus actividades, operaciones y/o actuaciones, así como la
administración de la información y de los recursos, acatando los principios
de eficacia, eficiencia y efectividad, aplicando normas, procedimientos y
mecanismos de seguimiento y evaluación para el mejoramiento de la
gestión. 
Mejorar el desempeño institucional de la entidad, mediante el seguimiento
efectivo a los riesgos de gestión y corrupción, así como la implementación de las acciones de mitigación.</t>
  </si>
  <si>
    <t>Dirigir y ejecutar sus actividades, operaciones y/o actuaciones, así como la
administración de la información y de los recursos, acatando los principios
de eficacia, eficiencia y efectividad, aplicando normas, procedimientos y
mecanismos de seguimiento y evaluación para el mejoramiento de la
gestión. 
Mejorar el desempeño institucional de la entidad, mediante el seguimiento
efectivo a los riesgos de gestión y corrupción,
Proteger la confidencialidad, integridad, disponibilidad y autenticidad de los
activos de información.
Administrar y conservar los documentos de archivo producidos en el ejercicio
de su gestión y preservar la memoria institucional. así como la implementación de las acciones de mitigación.</t>
  </si>
  <si>
    <t xml:space="preserve">Dirigir y ejecutar sus actividades, operaciones y/o actuaciones, así como la
administración de la información y de los recursos, acatando los principios
de eficacia, eficiencia y efectividad, aplicando normas, procedimientos y
mecanismos de seguimiento y evaluación para el mejoramiento de la
gestión. 
Mejorar el desempeño institucional de la entidad, mediante el seguimiento
efectivo a los riesgos de gestión y corrupción, así como la implementación de las acciones de mitigación.
</t>
  </si>
  <si>
    <t>Prevenir la contaminación, mitigación y/o compensación de los impactos ambientales</t>
  </si>
  <si>
    <t>Diseñar e implementar estrategias de gestión y articulación intra e interinstitucional para realizar transformaciones territoriales integrales y sostenibles, que potencien impactos sociales y ambientales positivos, generen espacios de diálogo abierto y permanente con la ciudadanía, contribuyan a fortalecer el tejido social y el vínculo ciudadano en Bogotá y su región, y consoliden las relaciones de confianza con los usuarios y población objetivo de la entidad, generando productos y servicios acordes con sus necesidades y demandas.</t>
  </si>
  <si>
    <t xml:space="preserve">indicador
Meta PDD 2020-2024
</t>
  </si>
  <si>
    <t>PROGRAMACION Y AVANCE ACTIVIDADES PROYECTOS DE INVERSION 208-PLA-Ft-12 - FUSS</t>
  </si>
  <si>
    <t>PROGRAMACION Y AVANCE ACTIVIDADES PROYECTOS DE INVERSION 208-PLA-Ft-12 - SEGPLAN</t>
  </si>
  <si>
    <t>Magnitud 2022</t>
  </si>
  <si>
    <t>% de cumplimiento 2021</t>
  </si>
  <si>
    <t>% de cumplimiento 2022</t>
  </si>
  <si>
    <t>PLAN DE ACCIÓN INSTITUCIONAL 2023</t>
  </si>
  <si>
    <t>Programación de actividades 2023</t>
  </si>
  <si>
    <t>Magnitud 2023</t>
  </si>
  <si>
    <t>% de cumplimiento 2023</t>
  </si>
  <si>
    <t>Seguimiento de actividades 2023</t>
  </si>
  <si>
    <t>4.5 puntos</t>
  </si>
  <si>
    <t>Ejecutar el Plan Institucional de Archivos PINAR</t>
  </si>
  <si>
    <t>Ejecutar Plan Estratégico de Talento Humano</t>
  </si>
  <si>
    <t>Ejecutar Plan Institucional de Capacitación</t>
  </si>
  <si>
    <t>Ejecutar Plan de Trabajo Anual en Seguridad y Salud en el Trabajo</t>
  </si>
  <si>
    <t>Ejecutar Plan Anual de Vacantes</t>
  </si>
  <si>
    <t>Ejecutar Plan de Previsión de Recursos Humanos</t>
  </si>
  <si>
    <t>Realizar el control de legalidad, notificación de actos administrativos, así como atender los conceptos solicitados por las diferentes dependencias de la Caja de la Vivienda Popular y brindar el soporte jurídico que se requiera.</t>
  </si>
  <si>
    <t>Realizar la gestión contractual de las diferentes modalidades de contratación  realizadas por la entidad en la plataforma de contratación.</t>
  </si>
  <si>
    <t xml:space="preserve">Incorporar los expedientes disciplinarios en el Sistema de Información Disciplinario (SID), que permita la actualización de las diferentes etapas de los procesos disciplinarios. </t>
  </si>
  <si>
    <t>Realizar el control y seguimiento a las operaciones de los recursos financieros de la Entidad, con el propósito de garantizar la calidad, confiabilidad, razonabilidad y oportunidad de la información financiera en el marco del plan de acción de gestión del Proceso de Gestión Financiera.</t>
  </si>
  <si>
    <t>DESCRIPCIÓN ACTIVIDADES 2023</t>
  </si>
  <si>
    <t>Ejecutar Plan de Bienestar e Incentivos Institucionales</t>
  </si>
  <si>
    <t>Ejecutar el plan de acción 2023 del PIGA</t>
  </si>
  <si>
    <t>Realizar la planeación, implementación, monitoreo y seguimiento del Modelo Integrado de Planeación y Gestión de la Caja de la Vivienda Popular.
Ejecutar las actividades que contribuyan a la implementación de las políticas que conforman el MIPG, de acuedo con la normatividad vigente y el sistema de gestión de calidad de la CVP.</t>
  </si>
  <si>
    <t>Ejecutar las acciones propuestas en el Plan Anual de Auditorías para la vigencia 2023 aprobado por el Comité Institucional de Coordinación de Control Interno.</t>
  </si>
  <si>
    <t>POA Proyecto de Inversión 7697</t>
  </si>
  <si>
    <t>Promover en la CVP la cultura de la transparencia a través de la implementación de la Ley de Transparencia y Acceso a la Información Pública (Ley 1712 de 2014)</t>
  </si>
  <si>
    <t>Fortalecer los canales de comunicación interna y externa a través de las estrategias encaminadas a divulgar y socializar  los procesos misionales de la CVP</t>
  </si>
  <si>
    <t>Ejecutar Plan Estratégico de Tecnologías de la Información y las Comunicaciones PETI</t>
  </si>
  <si>
    <t>Ejecutar Plan de Tratamiento de Riesgos de Seguridad y Privacidad de la Información</t>
  </si>
  <si>
    <t>Ejecutar Plan de Seguridad y Privacidad de la Información</t>
  </si>
  <si>
    <t>Adelantar y hacer seguimiento a la Defensa Judicial de la entidad, con la finalidad de defender los intereses de la CVP, realizando las actuaciones necesarias en los procesos, , a través de los mecanismos de Ley, tomar medidas para acatar las decisiones y acuerdos judiciales y actualizar la matriz y el sistema Siproj.</t>
  </si>
  <si>
    <t xml:space="preserve">Adoptar e implementar la estrategia del proceso de control interno disciplinario que permita adelantar los trámites tendientes a establecer la responsabilidad disciplinaria de los servidores y ex servidores de la Caja de la Vivienda Popular, así mismo  la estrategia de prevención y sensibilización relacionada con asuntos disciplinarios </t>
  </si>
  <si>
    <t>Gestionar e implementar los instrumentos archivísticos para la CVP</t>
  </si>
  <si>
    <t>Implementar el sistema de gestión de documentos electrónicos de archivo SGDEA</t>
  </si>
  <si>
    <t>Gestionar los procesos de nómina de los funcionarios de planta fija y planta temporal de la CVP</t>
  </si>
  <si>
    <t>Implementar el Plan Anual de Gestión de Infraestructura y Mantenimiento</t>
  </si>
  <si>
    <t>Gestionar de manera eficaz y eficiente los servicios públicos, servicios administrativos y seguros para permitir el cumplimiento de los objetivos misionales de la CVP</t>
  </si>
  <si>
    <t>Implementar los Planes Institucionales del MIPG asociados a la gestión del talento humano</t>
  </si>
  <si>
    <t>Implementar el Plan Institucional de Archivos de la CVP</t>
  </si>
  <si>
    <t>Evaluar el grado de satisfacción de la ciudadanía con relación a los procesos misionales de la entidad</t>
  </si>
  <si>
    <t>Realizar seguimiento mensual a las PQRSD y a los ciudadanos que asisten o se comunican por medio del canal telefónico para realizar algún trámite o servicio que presta la Entidad</t>
  </si>
  <si>
    <t>Ejecutar las actividades que contribuyan a la implementación de las políticas de Transparencia, Racionalización de Trámites, Participación Ciudadana, Rendición de Cuentas y del Programa de Gobierno Abierto (PDD 2020-2024)</t>
  </si>
  <si>
    <t>Realizar y ejecutar la renovación de la infraestructura tecnológica para la vigencia 2023</t>
  </si>
  <si>
    <t>Realizar las actividades de arquitectura empresarial y el MPSI - Modelo de privacidad y seguridad de la información</t>
  </si>
  <si>
    <t>Construir 100.000 m2 de en espacio público en los territorios priorizados para realizar el mejoramiento de barrios en las Upz tipo1</t>
  </si>
  <si>
    <t>Ejecutar el 100% de la estructuración, formulación y seguimiento del proyecto.</t>
  </si>
  <si>
    <t>6.Entregar y firmar acuerdo para la sostenibilidad de 1250 viviendas mejoradas en el marco de Plan Terrazas</t>
  </si>
  <si>
    <t>Crear una curaduría pública social. / Curaduría social implementada como parte de la estructura misional de la CVP</t>
  </si>
  <si>
    <t>Crear una curaduría pública social. / Curaduría pública social creada</t>
  </si>
  <si>
    <t>Expedir 1500 actos de reconocimiento de viviendas de interés social en barrios legalizados urbanísticamente, a través de la Curaduría pública social definida en la estructura misional de la CVP</t>
  </si>
  <si>
    <t>Hacer el cierre de 2 proyectos constructivos y de urbanismo para vivienda vip</t>
  </si>
  <si>
    <t>Entregar 4 zonas de cesión obligatoria</t>
  </si>
  <si>
    <t>Gestión predial para saneamiento, enajenación onerosa, adquisición e intervención de predios con posible afectación a terceros.</t>
  </si>
  <si>
    <t>1.	Construir 100.000 m2 de en espacio público en los territorios priorizados para realizar el mejoramiento de barrios en las Upz tipo1. 
2.	Ejecutar el 100% de la estructuración, formulación y seguimiento del proyecto.</t>
  </si>
  <si>
    <t>1.	Beneficiar 1.749 hogares localizados en zonas de alto riesgo no mitigable o los ordenados mediante sentencias judiciales o actos administrativos, con instrumentos financieros para su reubicación definitiva.
2.	Asignar 116 instrumentos financieros para la adquisición de predios localizados zonas de alto riesgo no mitigable o los ordenados mediante sentencias judiciales o actos administrativos.
3.	Beneficiar 2.550 hogares localizados en zonas de alto riesgo no mitigable o los ordenados mediante sentencias judiciales o actos administrativos, con instrumentos financieros para relocalización transitoria.</t>
  </si>
  <si>
    <t>Obtener 3.900 títulos predios registrados</t>
  </si>
  <si>
    <t>No aplica 2023</t>
  </si>
  <si>
    <t>Plan Plurianual
https://www.cajaviviendapopular.gov.co/sites/default/files/Plan%20Plurianual%20CVP%20UNCSAB%202021%20-%20Febrero%202021%20ajustado.pdf
Plan Anticorrupción y de Atención al Ciudadano
https://www.cajaviviendapopular.gov.co/?q=matriz-de-riesgos-plan-anticorrupci%C3%B3n-y-atenci%C3%B3n-al-ciudadano#plan-anticorrupci-n-y-de-atenci-n-al-ciudadano-y-mapas-de-riesgos---vigencia-2021-versi-n-final-</t>
  </si>
  <si>
    <t>Plan  de Acción Oficina TIC</t>
  </si>
  <si>
    <t>Plan de Acción Subdirección Administrativa</t>
  </si>
  <si>
    <t>Realizar seguimiento a la gestión por procesos - Indicadores de Gestión</t>
  </si>
  <si>
    <t>Formulación Indicadores de gestión vigencia 2023 - OAP</t>
  </si>
  <si>
    <t xml:space="preserve">Informes trimestrales de Indicadores de Gestión - Carpeta Calidad </t>
  </si>
  <si>
    <t xml:space="preserve">Informes trimestrales de Indicadores de Gestión - Carpeta Calidad 
Ruta: </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</si>
  <si>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</si>
  <si>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</si>
  <si>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Implementar 5.000 acciones administrativas técnicas y sociales que generen condiciones para iniciar las intervenciones del proyecto Piloto Plan Terrazas.</t>
  </si>
  <si>
    <t>Crear e Implementar el 100% del banco de materiales como un instrumento de soporte técnico y financiero para la ejecución del proyecto piloto del Plan Terrazas que contribuya a mejorar la calidad de los materiales y disminuir los costos de transacción</t>
  </si>
  <si>
    <t>220 - Reasentar 2.150 hogares localizados en zonas de alto riesgo no mitigable mediante las modalidades establecidas en el Decreto 255 de 2013 o la última norma vigente; o los ordenados mediante sentencias judiciales o actos administrativos</t>
  </si>
  <si>
    <t>Beneficiar 1.223 hogares localizados en zonas de alto riesgo no mitigable o los ordenados mediante sentencias judiciales o actos administrativos, con instrumentos financieros para su reubicación definitiva.</t>
  </si>
  <si>
    <t>Asignar 116 instrumentos financieros para la adquisición de predios localizados zonas de alto riesgo no mitigable o los ordenados mediante sentencias judiciales o actos administrativos.</t>
  </si>
  <si>
    <t>Beneficiar 1,749 Hogares con la entrega de viviendas para su reubicación definitiva</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</si>
  <si>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 así como y la Resolución 2073 del 26 de mayo de 2021, “Por medio de la cual se adopta el reglamento operativo del programa de reasentamientos en el marco del Decreto Distrital 330 de 2020 y se dictan otras disposiciones”.</t>
  </si>
  <si>
    <t>Beneficiar 497 nuevos hogares localizados en zonas de alto riesgo no mitigable o los ordenados mediante sentencias judiciales o actos administrativos, con instrumentos financieros para relocalización transitoria</t>
  </si>
  <si>
    <t>Atender el 100% de la demanda efectiva de hogares localizados en zonas de alto riesgo no mitigable o los ordenados mediante sentencias judiciales o actos administrativos, que cumplan los requisitos para permanecer en la modalidad de Relocalización Transitoria</t>
  </si>
  <si>
    <t xml:space="preserve">Intervenir el 100% de la demanda de actividades de adecuación preliminar, demarcación y señalización de los predios desocupados en desarrollo del proceso de reasentamientos por alto riesgo no mitigables, acorde a la delegación establecida en el Decreto 555 de 2021 del POT. </t>
  </si>
  <si>
    <t>ACCIÓN</t>
  </si>
  <si>
    <t>SEGUIMIENTO VIGENCIA 2023 - ENERO 2024</t>
  </si>
  <si>
    <t>TOTAL ACTIVIDADES DEL PLAN ESTRATÉGICO 2023</t>
  </si>
  <si>
    <t>PROMEDIO TOTAL % DE CUMPLIMIENTO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</si>
</sst>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_-;\-&quot;$&quot;\ * #,##0_-;_-&quot;$&quot;\ * &quot;-&quot;??_-;_-@_-"/>
    <numFmt numFmtId="167" formatCode="_-* #,##0.00_-;\-* #,##0.00_-;_-* &quot;-&quot;_-;_-@_-"/>
    <numFmt numFmtId="168" formatCode="0.0%"/>
    <numFmt numFmtId="169" formatCode="_-* #,##0.00\ _€_-;\-* #,##0.00\ _€_-;_-* &quot;-&quot;??\ _€_-;_-@_-"/>
    <numFmt numFmtId="170" formatCode="_(&quot;$&quot;\ * #,##0.00_);_(&quot;$&quot;\ * \(#,##0.00\);_(&quot;$&quot;\ * &quot;-&quot;??_);_(@_)"/>
    <numFmt numFmtId="171" formatCode="[$€-2]\ #,##0.00_);[Red]\([$€-2]\ #,##0.00\)"/>
    <numFmt numFmtId="172" formatCode="&quot;$&quot;\ #,##0.00;&quot;$&quot;\ \-#,##0.00"/>
    <numFmt numFmtId="173" formatCode="&quot;$&quot;\ #,##0.00;[Red]&quot;$&quot;\ \-#,##0.00"/>
    <numFmt numFmtId="174" formatCode="_ &quot;$&quot;\ * #,##0.00_ ;_ &quot;$&quot;\ * \-#,##0.00_ ;_ &quot;$&quot;\ * &quot;-&quot;??_ ;_ @_ "/>
    <numFmt numFmtId="175" formatCode="_ * #,##0.00_ ;_ * \-#,##0.00_ ;_ * &quot;-&quot;??_ ;_ @_ "/>
    <numFmt numFmtId="176" formatCode="_-* #,##0.00\ _P_t_a_-;\-* #,##0.00\ _P_t_a_-;_-* &quot;-&quot;??\ _P_t_a_-;_-@_-"/>
    <numFmt numFmtId="177" formatCode="_(* #,##0.0_);_(* \(#,##0.0\);_(* &quot;-&quot;??_);_(@_)"/>
    <numFmt numFmtId="178" formatCode="[$$-80A]#,##0.00"/>
    <numFmt numFmtId="179" formatCode="_-* #,##0.00\ _p_t_a_-;\-* #,##0.00\ _p_t_a_-;_-* &quot;-&quot;??\ _p_t_a_-;_-@_-"/>
    <numFmt numFmtId="180" formatCode="_-* #,##0\ _P_t_a_-;\-* #,##0\ _P_t_a_-;_-* &quot;-&quot;\ _P_t_a_-;_-@_-"/>
    <numFmt numFmtId="181" formatCode="_ [$€]\ * #,##0.00_ ;_ [$€]\ * \-#,##0.00_ ;_ [$€]\ * &quot;-&quot;??_ ;_ @_ "/>
    <numFmt numFmtId="182" formatCode="###,000"/>
    <numFmt numFmtId="183" formatCode="_(&quot;$&quot;\ * #,##0_);_(&quot;$&quot;\ * \(#,##0\);_(&quot;$&quot;\ * &quot;-&quot;_);_(@_)"/>
    <numFmt numFmtId="184" formatCode="_-* #,##0.00\ &quot;€&quot;_-;\-* #,##0.00\ &quot;€&quot;_-;_-* &quot;-&quot;??\ &quot;€&quot;_-;_-@_-"/>
    <numFmt numFmtId="185" formatCode="#,##0.00\ \€"/>
  </numFmts>
  <fonts count="53"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8"/>
      <color theme="1"/>
      <name val="Calibri"/>
      <family val="2"/>
      <scheme val="minor"/>
    </font>
    <font>
      <b/>
      <sz val="10"/>
      <color theme="0"/>
      <name val="Tahoma"/>
      <family val="2"/>
    </font>
    <font>
      <sz val="11"/>
      <color theme="1"/>
      <name val="Tahoma"/>
      <family val="2"/>
    </font>
    <font>
      <b/>
      <sz val="11"/>
      <color theme="0"/>
      <name val="Tahoma"/>
      <family val="2"/>
    </font>
    <font>
      <b/>
      <sz val="8"/>
      <color rgb="FFFFFFFF"/>
      <name val="Arial"/>
      <family val="2"/>
    </font>
    <font>
      <sz val="9"/>
      <name val="Arial"/>
      <family val="2"/>
    </font>
    <font>
      <u/>
      <sz val="11"/>
      <color theme="10"/>
      <name val="Calibri"/>
      <family val="2"/>
      <scheme val="minor"/>
    </font>
    <font>
      <sz val="9"/>
      <color theme="1"/>
      <name val="Arial"/>
      <family val="2"/>
    </font>
    <font>
      <u/>
      <sz val="9"/>
      <color theme="10"/>
      <name val="Arial"/>
      <family val="2"/>
    </font>
    <font>
      <sz val="9"/>
      <color rgb="FF0070C0"/>
      <name val="Arial"/>
      <family val="2"/>
    </font>
    <font>
      <sz val="9"/>
      <color rgb="FF000000"/>
      <name val="Arial"/>
      <family val="2"/>
    </font>
    <font>
      <sz val="9"/>
      <color theme="8" tint="-0.499984740745262"/>
      <name val="Arial"/>
      <family val="2"/>
    </font>
    <font>
      <sz val="12"/>
      <name val="Tahoma"/>
      <family val="2"/>
    </font>
    <font>
      <b/>
      <sz val="12"/>
      <name val="Tahoma"/>
      <family val="2"/>
    </font>
    <font>
      <sz val="8"/>
      <name val="Calibri"/>
      <family val="2"/>
      <scheme val="minor"/>
    </font>
    <font>
      <b/>
      <sz val="12"/>
      <color theme="1"/>
      <name val="Calibri"/>
      <family val="2"/>
      <scheme val="minor"/>
    </font>
    <font>
      <b/>
      <sz val="14"/>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color theme="1"/>
      <name val="Arial"/>
      <family val="2"/>
    </font>
    <font>
      <sz val="10"/>
      <color indexed="8"/>
      <name val="Arial"/>
      <family val="2"/>
    </font>
    <font>
      <sz val="10"/>
      <color rgb="FF000000"/>
      <name val="Arial"/>
      <family val="2"/>
    </font>
    <font>
      <sz val="11"/>
      <color indexed="9"/>
      <name val="Calibri"/>
      <family val="2"/>
    </font>
    <font>
      <sz val="11"/>
      <color indexed="60"/>
      <name val="Calibri"/>
      <family val="2"/>
    </font>
    <font>
      <b/>
      <sz val="11"/>
      <color indexed="8"/>
      <name val="Calibri"/>
      <family val="2"/>
    </font>
    <font>
      <u/>
      <sz val="8.5"/>
      <color indexed="12"/>
      <name val="Arial"/>
      <family val="2"/>
    </font>
    <font>
      <sz val="10"/>
      <name val="MS Sans Serif"/>
      <family val="2"/>
    </font>
    <font>
      <sz val="11"/>
      <color theme="1"/>
      <name val="Arial"/>
      <family val="2"/>
    </font>
    <font>
      <sz val="8"/>
      <color rgb="FF666666"/>
      <name val="Verdana"/>
      <family val="2"/>
    </font>
    <font>
      <b/>
      <sz val="10"/>
      <color theme="1"/>
      <name val="Verdana"/>
      <family val="2"/>
    </font>
    <font>
      <sz val="10"/>
      <color theme="1"/>
      <name val="Verdana"/>
      <family val="2"/>
    </font>
    <font>
      <sz val="11"/>
      <color rgb="FF000000"/>
      <name val="Calibri"/>
      <family val="2"/>
    </font>
    <font>
      <sz val="10"/>
      <color rgb="FF000000"/>
      <name val="Times New Roman"/>
      <family val="1"/>
    </font>
    <font>
      <u/>
      <sz val="10"/>
      <color theme="10"/>
      <name val="Arial"/>
      <family val="2"/>
    </font>
  </fonts>
  <fills count="44">
    <fill>
      <patternFill patternType="none"/>
    </fill>
    <fill>
      <patternFill patternType="gray125"/>
    </fill>
    <fill>
      <patternFill patternType="solid">
        <fgColor rgb="FF26C8A1"/>
        <bgColor indexed="64"/>
      </patternFill>
    </fill>
    <fill>
      <patternFill patternType="solid">
        <fgColor rgb="FF23BB97"/>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0"/>
      </patternFill>
    </fill>
    <fill>
      <patternFill patternType="solid">
        <fgColor indexed="62"/>
      </patternFill>
    </fill>
    <fill>
      <patternFill patternType="solid">
        <fgColor indexed="43"/>
      </patternFill>
    </fill>
    <fill>
      <patternFill patternType="solid">
        <fgColor rgb="FFDBE5F1"/>
        <bgColor indexed="64"/>
      </patternFill>
    </fill>
    <fill>
      <patternFill patternType="solid">
        <fgColor rgb="FFF2F2F2"/>
        <bgColor rgb="FFFFFFFF"/>
      </patternFill>
    </fill>
    <fill>
      <patternFill patternType="solid">
        <fgColor rgb="FFDDD9C4"/>
        <bgColor indexed="64"/>
      </patternFill>
    </fill>
    <fill>
      <patternFill patternType="solid">
        <fgColor rgb="FFDAEEF3"/>
        <bgColor indexed="64"/>
      </patternFill>
    </fill>
    <fill>
      <patternFill patternType="solid">
        <fgColor rgb="FF808080"/>
        <bgColor indexed="64"/>
      </patternFill>
    </fill>
  </fills>
  <borders count="3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auto="1"/>
      </left>
      <right style="thin">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2"/>
      </top>
      <bottom style="double">
        <color indexed="62"/>
      </bottom>
      <diagonal/>
    </border>
    <border>
      <left/>
      <right/>
      <top style="thin">
        <color indexed="62"/>
      </top>
      <bottom style="double">
        <color indexed="62"/>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s>
  <cellStyleXfs count="2306">
    <xf numFmtId="0" fontId="0" fillId="0" borderId="0"/>
    <xf numFmtId="41" fontId="2" fillId="0" borderId="0" applyFont="0" applyFill="0" applyBorder="0" applyAlignment="0" applyProtection="0"/>
    <xf numFmtId="0" fontId="3" fillId="0" borderId="0"/>
    <xf numFmtId="165" fontId="1" fillId="0" borderId="0" applyFont="0" applyFill="0" applyBorder="0" applyAlignment="0" applyProtection="0"/>
    <xf numFmtId="0" fontId="1" fillId="0" borderId="0"/>
    <xf numFmtId="0" fontId="10" fillId="0" borderId="0" applyNumberForma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21" fillId="0" borderId="0" applyNumberFormat="0" applyFill="0" applyBorder="0" applyAlignment="0" applyProtection="0"/>
    <xf numFmtId="0" fontId="22" fillId="0" borderId="15" applyNumberFormat="0" applyFill="0" applyAlignment="0" applyProtection="0"/>
    <xf numFmtId="0" fontId="23" fillId="0" borderId="16" applyNumberFormat="0" applyFill="0" applyAlignment="0" applyProtection="0"/>
    <xf numFmtId="0" fontId="24" fillId="0" borderId="17"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8" fillId="8" borderId="18" applyNumberFormat="0" applyAlignment="0" applyProtection="0"/>
    <xf numFmtId="0" fontId="29" fillId="9" borderId="19" applyNumberFormat="0" applyAlignment="0" applyProtection="0"/>
    <xf numFmtId="0" fontId="30" fillId="9" borderId="18" applyNumberFormat="0" applyAlignment="0" applyProtection="0"/>
    <xf numFmtId="0" fontId="31" fillId="0" borderId="20" applyNumberFormat="0" applyFill="0" applyAlignment="0" applyProtection="0"/>
    <xf numFmtId="0" fontId="32" fillId="10" borderId="21"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3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 fillId="0" borderId="0"/>
    <xf numFmtId="0" fontId="1" fillId="0" borderId="0"/>
    <xf numFmtId="9"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7"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0" fontId="1" fillId="0" borderId="0"/>
    <xf numFmtId="41"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4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70" fontId="37"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0" fontId="40" fillId="0" borderId="0"/>
    <xf numFmtId="41" fontId="3"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xf numFmtId="0" fontId="3" fillId="0" borderId="0"/>
    <xf numFmtId="0" fontId="41" fillId="37" borderId="0" applyNumberFormat="0" applyBorder="0" applyAlignment="0" applyProtection="0"/>
    <xf numFmtId="169"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69"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0" fontId="41" fillId="37" borderId="0" applyNumberFormat="0" applyBorder="0" applyAlignment="0" applyProtection="0"/>
    <xf numFmtId="0" fontId="41" fillId="37" borderId="0" applyNumberFormat="0" applyBorder="0" applyAlignment="0" applyProtection="0"/>
    <xf numFmtId="176" fontId="37" fillId="0" borderId="0" applyFont="0" applyFill="0" applyBorder="0" applyAlignment="0" applyProtection="0"/>
    <xf numFmtId="178" fontId="37" fillId="0" borderId="0" applyFont="0" applyFill="0" applyBorder="0" applyAlignment="0" applyProtection="0"/>
    <xf numFmtId="178" fontId="37" fillId="0" borderId="0" applyFont="0" applyFill="0" applyBorder="0" applyAlignment="0" applyProtection="0"/>
    <xf numFmtId="176" fontId="37" fillId="0" borderId="0" applyFont="0" applyFill="0" applyBorder="0" applyAlignment="0" applyProtection="0"/>
    <xf numFmtId="181" fontId="3" fillId="0" borderId="0" applyFont="0" applyFill="0" applyBorder="0" applyAlignment="0" applyProtection="0"/>
    <xf numFmtId="0" fontId="37" fillId="0" borderId="0"/>
    <xf numFmtId="0" fontId="44" fillId="0" borderId="0" applyNumberFormat="0" applyFill="0" applyBorder="0" applyAlignment="0" applyProtection="0">
      <alignment vertical="top"/>
      <protection locked="0"/>
    </xf>
    <xf numFmtId="43" fontId="3" fillId="0" borderId="0" applyFont="0" applyFill="0" applyBorder="0" applyAlignment="0" applyProtection="0"/>
    <xf numFmtId="171"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5"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9" fontId="37" fillId="0" borderId="0" applyFont="0" applyFill="0" applyBorder="0" applyAlignment="0" applyProtection="0"/>
    <xf numFmtId="169" fontId="37" fillId="0" borderId="0" applyFont="0" applyFill="0" applyBorder="0" applyAlignment="0" applyProtection="0"/>
    <xf numFmtId="173" fontId="3" fillId="0" borderId="0" applyFont="0" applyFill="0" applyBorder="0" applyAlignment="0" applyProtection="0"/>
    <xf numFmtId="179" fontId="37" fillId="0" borderId="0" applyFont="0" applyFill="0" applyBorder="0" applyAlignment="0" applyProtection="0"/>
    <xf numFmtId="179" fontId="37" fillId="0" borderId="0" applyFont="0" applyFill="0" applyBorder="0" applyAlignment="0" applyProtection="0"/>
    <xf numFmtId="173"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0" fontId="3" fillId="0" borderId="0" applyFont="0" applyFill="0" applyBorder="0" applyAlignment="0" applyProtection="0"/>
    <xf numFmtId="164" fontId="1" fillId="0" borderId="0" applyFont="0" applyFill="0" applyBorder="0" applyAlignment="0" applyProtection="0"/>
    <xf numFmtId="170" fontId="1" fillId="0" borderId="0" applyFont="0" applyFill="0" applyBorder="0" applyAlignment="0" applyProtection="0"/>
    <xf numFmtId="170" fontId="3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0" fontId="3" fillId="0" borderId="0" applyFont="0" applyFill="0" applyBorder="0" applyAlignment="0" applyProtection="0"/>
    <xf numFmtId="170" fontId="37"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0" fontId="37" fillId="0" borderId="0" applyFont="0" applyFill="0" applyBorder="0" applyAlignment="0" applyProtection="0"/>
    <xf numFmtId="0" fontId="42"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9" fillId="0" borderId="0"/>
    <xf numFmtId="0" fontId="45" fillId="0" borderId="0"/>
    <xf numFmtId="0" fontId="3" fillId="0" borderId="0"/>
    <xf numFmtId="0" fontId="1" fillId="0" borderId="0"/>
    <xf numFmtId="0" fontId="1" fillId="0" borderId="0"/>
    <xf numFmtId="0" fontId="1" fillId="0" borderId="0"/>
    <xf numFmtId="0" fontId="1" fillId="0" borderId="0"/>
    <xf numFmtId="0" fontId="1" fillId="0" borderId="0"/>
    <xf numFmtId="0" fontId="37"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43" fillId="0" borderId="24" applyNumberFormat="0" applyFill="0" applyAlignment="0" applyProtection="0"/>
    <xf numFmtId="41"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170"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1"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0" fontId="40" fillId="0" borderId="0"/>
    <xf numFmtId="164" fontId="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1" fontId="3" fillId="0" borderId="0" applyFont="0" applyFill="0" applyBorder="0" applyAlignment="0" applyProtection="0"/>
    <xf numFmtId="164"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2"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0" fontId="3" fillId="0" borderId="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0" fontId="43" fillId="0" borderId="25" applyNumberFormat="0" applyFill="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0" fontId="43" fillId="0" borderId="25" applyNumberFormat="0" applyFill="0" applyAlignment="0" applyProtection="0"/>
    <xf numFmtId="44" fontId="1" fillId="0" borderId="0" applyFont="0" applyFill="0" applyBorder="0" applyAlignment="0" applyProtection="0"/>
    <xf numFmtId="43" fontId="1" fillId="0" borderId="0" applyFont="0" applyFill="0" applyBorder="0" applyAlignment="0" applyProtection="0"/>
    <xf numFmtId="0" fontId="43" fillId="0" borderId="25" applyNumberFormat="0" applyFill="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2"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43" fillId="0" borderId="25"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0" fontId="40" fillId="0" borderId="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2"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43" fillId="0" borderId="25"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3" fillId="0" borderId="25" applyNumberFormat="0" applyFill="0" applyAlignment="0" applyProtection="0"/>
    <xf numFmtId="0" fontId="43" fillId="0" borderId="25" applyNumberFormat="0" applyFill="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46" fillId="0" borderId="0"/>
    <xf numFmtId="43" fontId="46" fillId="0" borderId="0" applyFont="0" applyFill="0" applyBorder="0" applyAlignment="0" applyProtection="0"/>
    <xf numFmtId="44" fontId="46" fillId="0" borderId="0" applyFont="0" applyFill="0" applyBorder="0" applyAlignment="0" applyProtection="0"/>
    <xf numFmtId="0" fontId="1" fillId="0" borderId="0"/>
    <xf numFmtId="0" fontId="1" fillId="0" borderId="0"/>
    <xf numFmtId="164" fontId="4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7" fillId="36" borderId="26" applyNumberFormat="0" applyAlignment="0" applyProtection="0">
      <alignment horizontal="left" vertical="center" indent="1"/>
    </xf>
    <xf numFmtId="0" fontId="48" fillId="39" borderId="0" applyNumberFormat="0" applyBorder="0" applyProtection="0">
      <alignment horizontal="center" vertical="center"/>
    </xf>
    <xf numFmtId="49" fontId="49" fillId="0" borderId="0" applyFill="0" applyBorder="0" applyProtection="0">
      <alignment horizontal="left" vertical="center"/>
    </xf>
    <xf numFmtId="0" fontId="46" fillId="0" borderId="0"/>
    <xf numFmtId="43" fontId="46" fillId="0" borderId="0" applyFont="0" applyFill="0" applyBorder="0" applyAlignment="0" applyProtection="0"/>
    <xf numFmtId="44" fontId="4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43" fontId="46" fillId="0" borderId="0" applyFont="0" applyFill="0" applyBorder="0" applyAlignment="0" applyProtection="0"/>
    <xf numFmtId="44" fontId="46" fillId="0" borderId="0" applyFont="0" applyFill="0" applyBorder="0" applyAlignment="0" applyProtection="0"/>
    <xf numFmtId="43" fontId="46" fillId="0" borderId="0" applyFont="0" applyFill="0" applyBorder="0" applyAlignment="0" applyProtection="0"/>
    <xf numFmtId="44" fontId="46" fillId="0" borderId="0" applyFont="0" applyFill="0" applyBorder="0" applyAlignment="0" applyProtection="0"/>
    <xf numFmtId="0" fontId="1" fillId="0" borderId="0"/>
    <xf numFmtId="182" fontId="47" fillId="40" borderId="27" applyNumberFormat="0" applyAlignment="0" applyProtection="0">
      <alignment horizontal="left" vertical="center" indent="1"/>
    </xf>
    <xf numFmtId="41" fontId="46" fillId="0" borderId="0" applyFont="0" applyFill="0" applyBorder="0" applyAlignment="0" applyProtection="0"/>
    <xf numFmtId="43" fontId="46" fillId="0" borderId="0" applyFont="0" applyFill="0" applyBorder="0" applyAlignment="0" applyProtection="0"/>
    <xf numFmtId="4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3" fontId="46" fillId="0" borderId="0" applyFont="0" applyFill="0" applyBorder="0" applyAlignment="0" applyProtection="0"/>
    <xf numFmtId="0" fontId="1" fillId="0" borderId="0"/>
    <xf numFmtId="0" fontId="1" fillId="0" borderId="0"/>
    <xf numFmtId="170" fontId="3" fillId="0" borderId="0" applyFont="0" applyFill="0" applyBorder="0" applyAlignment="0" applyProtection="0"/>
    <xf numFmtId="43" fontId="1" fillId="0" borderId="0" applyFont="0" applyFill="0" applyBorder="0" applyAlignment="0" applyProtection="0"/>
    <xf numFmtId="165"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4" fontId="46" fillId="0" borderId="0" applyFont="0" applyFill="0" applyBorder="0" applyAlignment="0" applyProtection="0"/>
    <xf numFmtId="43" fontId="46" fillId="0" borderId="0" applyFont="0" applyFill="0" applyBorder="0" applyAlignment="0" applyProtection="0"/>
    <xf numFmtId="44" fontId="4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0" fontId="37" fillId="0" borderId="0" applyFont="0" applyFill="0" applyBorder="0" applyAlignment="0" applyProtection="0"/>
    <xf numFmtId="0" fontId="1" fillId="0" borderId="0"/>
    <xf numFmtId="0" fontId="1" fillId="0" borderId="0"/>
    <xf numFmtId="0" fontId="43" fillId="0" borderId="25" applyNumberFormat="0" applyFill="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83"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0" fontId="3" fillId="0" borderId="0"/>
    <xf numFmtId="0" fontId="50" fillId="0" borderId="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50"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46" fillId="0" borderId="0"/>
    <xf numFmtId="0" fontId="1" fillId="0" borderId="0"/>
    <xf numFmtId="0" fontId="1" fillId="0" borderId="0"/>
    <xf numFmtId="0" fontId="3" fillId="0" borderId="0"/>
    <xf numFmtId="43" fontId="46"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0" fontId="35" fillId="0" borderId="23" applyNumberFormat="0" applyFill="0" applyAlignment="0" applyProtection="0"/>
    <xf numFmtId="0" fontId="36" fillId="12" borderId="0" applyNumberFormat="0" applyBorder="0" applyAlignment="0" applyProtection="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0" fontId="3" fillId="0" borderId="0"/>
    <xf numFmtId="43" fontId="37" fillId="0" borderId="0" applyFont="0" applyFill="0" applyBorder="0" applyAlignment="0" applyProtection="0"/>
    <xf numFmtId="0" fontId="37" fillId="0" borderId="0"/>
    <xf numFmtId="175" fontId="3" fillId="0" borderId="0" applyFont="0" applyFill="0" applyBorder="0" applyAlignment="0" applyProtection="0"/>
    <xf numFmtId="174" fontId="3" fillId="0" borderId="0" applyFont="0" applyFill="0" applyBorder="0" applyAlignment="0" applyProtection="0"/>
    <xf numFmtId="0" fontId="40" fillId="0" borderId="0"/>
    <xf numFmtId="41" fontId="1" fillId="0" borderId="0" applyFont="0" applyFill="0" applyBorder="0" applyAlignment="0" applyProtection="0"/>
    <xf numFmtId="0" fontId="3" fillId="0" borderId="0"/>
    <xf numFmtId="41" fontId="1" fillId="0" borderId="0" applyFont="0" applyFill="0" applyBorder="0" applyAlignment="0" applyProtection="0"/>
    <xf numFmtId="41" fontId="1" fillId="0" borderId="0" applyFont="0" applyFill="0" applyBorder="0" applyAlignment="0" applyProtection="0"/>
    <xf numFmtId="0" fontId="3" fillId="0" borderId="0"/>
    <xf numFmtId="0" fontId="50" fillId="0" borderId="0"/>
    <xf numFmtId="9" fontId="50" fillId="0" borderId="0" applyFont="0" applyFill="0" applyBorder="0" applyAlignment="0" applyProtection="0"/>
    <xf numFmtId="0" fontId="27" fillId="7" borderId="0" applyNumberFormat="0" applyBorder="0" applyAlignment="0" applyProtection="0"/>
    <xf numFmtId="0" fontId="1" fillId="11" borderId="22"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36"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6"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35" borderId="0" applyNumberFormat="0" applyBorder="0" applyAlignment="0" applyProtection="0"/>
    <xf numFmtId="41" fontId="3" fillId="0" borderId="0" applyFont="0" applyFill="0" applyBorder="0" applyAlignment="0" applyProtection="0"/>
    <xf numFmtId="9" fontId="3" fillId="0" borderId="0" applyFont="0" applyFill="0" applyBorder="0" applyAlignment="0" applyProtection="0"/>
    <xf numFmtId="0" fontId="1" fillId="0" borderId="0"/>
    <xf numFmtId="41" fontId="1" fillId="0" borderId="0" applyFont="0" applyFill="0" applyBorder="0" applyAlignment="0" applyProtection="0"/>
    <xf numFmtId="0" fontId="50" fillId="0" borderId="0"/>
    <xf numFmtId="9" fontId="50"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11" borderId="22"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0" fontId="5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0"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1" fillId="0" borderId="0"/>
    <xf numFmtId="0" fontId="1" fillId="0" borderId="0"/>
    <xf numFmtId="0" fontId="1" fillId="0" borderId="0"/>
    <xf numFmtId="41" fontId="1" fillId="0" borderId="0" applyFont="0" applyFill="0" applyBorder="0" applyAlignment="0" applyProtection="0"/>
    <xf numFmtId="0" fontId="1" fillId="0" borderId="0"/>
    <xf numFmtId="0" fontId="1" fillId="0" borderId="0"/>
    <xf numFmtId="4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3" fillId="0" borderId="0" applyFont="0" applyFill="0" applyBorder="0" applyAlignment="0" applyProtection="0"/>
    <xf numFmtId="41"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 fillId="11" borderId="22"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1" fontId="3" fillId="0" borderId="0" applyFont="0" applyFill="0" applyBorder="0" applyAlignment="0" applyProtection="0"/>
    <xf numFmtId="0" fontId="1" fillId="0" borderId="0"/>
    <xf numFmtId="41" fontId="1" fillId="0" borderId="0" applyFont="0" applyFill="0" applyBorder="0" applyAlignment="0" applyProtection="0"/>
    <xf numFmtId="165" fontId="1" fillId="0" borderId="0" applyFont="0" applyFill="0" applyBorder="0" applyAlignment="0" applyProtection="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22" applyNumberFormat="0" applyFont="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1"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xf numFmtId="165" fontId="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4" fontId="46" fillId="0" borderId="0" applyFont="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4" fontId="46" fillId="0" borderId="0" applyFont="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1" fontId="3" fillId="0" borderId="0" applyFont="0" applyFill="0" applyBorder="0" applyAlignment="0" applyProtection="0"/>
    <xf numFmtId="165" fontId="37"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1" fontId="3"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 fillId="0" borderId="0"/>
    <xf numFmtId="43" fontId="3"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165" fontId="37"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3" fillId="0" borderId="25" applyNumberFormat="0" applyFill="0" applyAlignment="0" applyProtection="0"/>
    <xf numFmtId="41"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4" fontId="1"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164"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1" fontId="3" fillId="0" borderId="0" applyFont="0" applyFill="0" applyBorder="0" applyAlignment="0" applyProtection="0"/>
    <xf numFmtId="164"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165" fontId="37"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1"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164"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37"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46" fillId="0" borderId="0"/>
    <xf numFmtId="44" fontId="46" fillId="0" borderId="0" applyFont="0" applyFill="0" applyBorder="0" applyAlignment="0" applyProtection="0"/>
    <xf numFmtId="0" fontId="1" fillId="0" borderId="0"/>
    <xf numFmtId="41" fontId="1" fillId="0" borderId="0" applyFont="0" applyFill="0" applyBorder="0" applyAlignment="0" applyProtection="0"/>
    <xf numFmtId="0" fontId="48" fillId="0" borderId="0" applyNumberFormat="0" applyFill="0" applyBorder="0" applyProtection="0">
      <alignment horizontal="left" vertical="center"/>
    </xf>
    <xf numFmtId="0" fontId="48" fillId="0" borderId="0" applyNumberFormat="0" applyFill="0" applyBorder="0" applyProtection="0">
      <alignment horizontal="right" vertical="center"/>
    </xf>
    <xf numFmtId="0" fontId="49" fillId="0" borderId="2" applyNumberFormat="0" applyFill="0" applyProtection="0">
      <alignment horizontal="left" vertical="center"/>
    </xf>
    <xf numFmtId="0" fontId="38" fillId="0" borderId="2" applyNumberFormat="0" applyFont="0" applyFill="0" applyAlignment="0" applyProtection="0"/>
    <xf numFmtId="43"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44" fontId="38" fillId="0" borderId="0" applyFont="0" applyFill="0" applyBorder="0" applyAlignment="0" applyProtection="0"/>
    <xf numFmtId="42" fontId="38" fillId="0" borderId="0" applyFont="0" applyFill="0" applyBorder="0" applyAlignment="0" applyProtection="0"/>
    <xf numFmtId="14" fontId="49" fillId="0" borderId="0" applyFill="0" applyBorder="0" applyProtection="0">
      <alignment horizontal="right" vertical="center"/>
    </xf>
    <xf numFmtId="22" fontId="49" fillId="0" borderId="0" applyFill="0" applyBorder="0" applyProtection="0">
      <alignment horizontal="right" vertical="center"/>
    </xf>
    <xf numFmtId="4" fontId="49" fillId="0" borderId="0" applyFill="0" applyBorder="0" applyProtection="0">
      <alignment horizontal="right" vertical="center"/>
    </xf>
    <xf numFmtId="4" fontId="49" fillId="0" borderId="2" applyFill="0" applyProtection="0">
      <alignment horizontal="right" vertical="center"/>
    </xf>
    <xf numFmtId="185" fontId="49" fillId="0" borderId="0" applyFill="0" applyBorder="0" applyProtection="0">
      <alignment horizontal="right" vertical="center"/>
    </xf>
    <xf numFmtId="185" fontId="49" fillId="0" borderId="2" applyFill="0" applyProtection="0">
      <alignment horizontal="right" vertical="center"/>
    </xf>
    <xf numFmtId="0" fontId="48" fillId="39" borderId="0" applyNumberFormat="0" applyBorder="0" applyProtection="0">
      <alignment horizontal="center" vertical="center"/>
    </xf>
    <xf numFmtId="0" fontId="48" fillId="41" borderId="0" applyNumberFormat="0" applyBorder="0" applyProtection="0">
      <alignment horizontal="center" vertical="center" wrapText="1"/>
    </xf>
    <xf numFmtId="0" fontId="49" fillId="41" borderId="0" applyNumberFormat="0" applyBorder="0" applyProtection="0">
      <alignment horizontal="right" vertical="center" wrapText="1"/>
    </xf>
    <xf numFmtId="0" fontId="48" fillId="42" borderId="0" applyNumberFormat="0" applyBorder="0" applyProtection="0">
      <alignment horizontal="center" vertical="center"/>
    </xf>
    <xf numFmtId="0" fontId="48" fillId="43" borderId="0" applyNumberFormat="0" applyBorder="0" applyProtection="0">
      <alignment horizontal="center" vertical="center" wrapText="1"/>
    </xf>
    <xf numFmtId="0" fontId="48" fillId="43" borderId="0" applyNumberFormat="0" applyBorder="0" applyProtection="0">
      <alignment horizontal="right" vertical="center" wrapText="1"/>
    </xf>
    <xf numFmtId="0" fontId="48" fillId="43" borderId="2" applyNumberFormat="0" applyProtection="0">
      <alignment horizontal="left" vertical="center" wrapText="1"/>
    </xf>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4" fontId="3" fillId="0" borderId="0" applyFont="0" applyFill="0" applyBorder="0" applyAlignment="0" applyProtection="0"/>
    <xf numFmtId="184" fontId="3" fillId="0" borderId="0" applyFont="0" applyFill="0" applyBorder="0" applyAlignment="0" applyProtection="0"/>
    <xf numFmtId="170"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44" fontId="1" fillId="0" borderId="0" applyFont="0" applyFill="0" applyBorder="0" applyAlignment="0" applyProtection="0"/>
    <xf numFmtId="170" fontId="51" fillId="0" borderId="0" applyFont="0" applyFill="0" applyBorder="0" applyAlignment="0" applyProtection="0"/>
    <xf numFmtId="0" fontId="38" fillId="0" borderId="0"/>
    <xf numFmtId="0" fontId="3" fillId="0" borderId="0"/>
    <xf numFmtId="0" fontId="3" fillId="0" borderId="0"/>
    <xf numFmtId="0" fontId="51" fillId="0" borderId="0"/>
    <xf numFmtId="0" fontId="50" fillId="0" borderId="0"/>
    <xf numFmtId="0" fontId="3" fillId="0" borderId="0"/>
    <xf numFmtId="0" fontId="1" fillId="0" borderId="0"/>
    <xf numFmtId="0" fontId="3" fillId="0" borderId="0"/>
    <xf numFmtId="43" fontId="37" fillId="0" borderId="0" applyFont="0" applyFill="0" applyBorder="0" applyAlignment="0" applyProtection="0"/>
    <xf numFmtId="0" fontId="3" fillId="0" borderId="0"/>
    <xf numFmtId="0" fontId="3" fillId="0" borderId="0"/>
    <xf numFmtId="0" fontId="3" fillId="0" borderId="0"/>
    <xf numFmtId="0" fontId="37" fillId="0" borderId="0"/>
    <xf numFmtId="0" fontId="3" fillId="0" borderId="0"/>
    <xf numFmtId="0" fontId="50" fillId="0" borderId="0"/>
    <xf numFmtId="3" fontId="49" fillId="0" borderId="0" applyFill="0" applyBorder="0" applyProtection="0">
      <alignment horizontal="right" vertical="center"/>
    </xf>
    <xf numFmtId="3" fontId="49" fillId="0" borderId="2" applyFill="0" applyProtection="0">
      <alignment horizontal="right" vertical="center"/>
    </xf>
    <xf numFmtId="9" fontId="38" fillId="0" borderId="0" applyFont="0" applyFill="0" applyBorder="0" applyAlignment="0" applyProtection="0"/>
    <xf numFmtId="9" fontId="50" fillId="0" borderId="0" applyFont="0" applyFill="0" applyBorder="0" applyAlignment="0" applyProtection="0"/>
    <xf numFmtId="43" fontId="46" fillId="0" borderId="0" applyFont="0" applyFill="0" applyBorder="0" applyAlignment="0" applyProtection="0"/>
    <xf numFmtId="43" fontId="3" fillId="0" borderId="0" applyFont="0" applyFill="0" applyBorder="0" applyAlignment="0" applyProtection="0"/>
    <xf numFmtId="165" fontId="46"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3" fillId="0" borderId="0"/>
    <xf numFmtId="0" fontId="40" fillId="0" borderId="0"/>
    <xf numFmtId="164" fontId="1" fillId="0" borderId="0" applyFont="0" applyFill="0" applyBorder="0" applyAlignment="0" applyProtection="0"/>
    <xf numFmtId="165"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43" fillId="0" borderId="25" applyNumberFormat="0" applyFill="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0" fontId="3" fillId="0" borderId="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165"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1" fontId="3" fillId="0" borderId="0" applyFont="0" applyFill="0" applyBorder="0" applyAlignment="0" applyProtection="0"/>
    <xf numFmtId="0" fontId="3" fillId="0" borderId="0"/>
    <xf numFmtId="43" fontId="37"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3" fillId="0" borderId="0"/>
    <xf numFmtId="43" fontId="37"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1"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3"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15"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165" fontId="37" fillId="0" borderId="0" applyFont="0" applyFill="0" applyBorder="0" applyAlignment="0" applyProtection="0"/>
    <xf numFmtId="165"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0" fontId="43" fillId="0" borderId="25" applyNumberFormat="0" applyFill="0" applyAlignment="0" applyProtection="0"/>
    <xf numFmtId="164" fontId="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1" fontId="3"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0" fontId="43" fillId="0" borderId="25" applyNumberFormat="0" applyFill="0" applyAlignment="0" applyProtection="0"/>
    <xf numFmtId="43" fontId="3" fillId="0" borderId="0" applyFont="0" applyFill="0" applyBorder="0" applyAlignment="0" applyProtection="0"/>
    <xf numFmtId="184"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43" fontId="3" fillId="0" borderId="0" applyFont="0" applyFill="0" applyBorder="0" applyAlignment="0" applyProtection="0"/>
    <xf numFmtId="184" fontId="3" fillId="0" borderId="0" applyFont="0" applyFill="0" applyBorder="0" applyAlignment="0" applyProtection="0"/>
    <xf numFmtId="44" fontId="1" fillId="0" borderId="0" applyFont="0" applyFill="0" applyBorder="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44" fontId="1" fillId="0" borderId="0" applyFont="0" applyFill="0" applyBorder="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0" fontId="43" fillId="0" borderId="31" applyNumberFormat="0" applyFill="0" applyAlignment="0" applyProtection="0"/>
    <xf numFmtId="0" fontId="43" fillId="0" borderId="31" applyNumberFormat="0" applyFill="0" applyAlignment="0" applyProtection="0"/>
    <xf numFmtId="44" fontId="1" fillId="0" borderId="0" applyFont="0" applyFill="0" applyBorder="0" applyAlignment="0" applyProtection="0"/>
    <xf numFmtId="0" fontId="43" fillId="0" borderId="31" applyNumberFormat="0" applyFill="0" applyAlignment="0" applyProtection="0"/>
    <xf numFmtId="0" fontId="49" fillId="0" borderId="30" applyNumberFormat="0" applyFill="0" applyProtection="0">
      <alignment horizontal="left" vertical="center"/>
    </xf>
    <xf numFmtId="0" fontId="38" fillId="0" borderId="30" applyNumberFormat="0" applyFont="0" applyFill="0" applyAlignment="0" applyProtection="0"/>
    <xf numFmtId="4" fontId="49" fillId="0" borderId="30" applyFill="0" applyProtection="0">
      <alignment horizontal="right" vertical="center"/>
    </xf>
    <xf numFmtId="185" fontId="49" fillId="0" borderId="30" applyFill="0" applyProtection="0">
      <alignment horizontal="right" vertical="center"/>
    </xf>
    <xf numFmtId="0" fontId="48" fillId="43" borderId="30" applyNumberFormat="0" applyProtection="0">
      <alignment horizontal="left" vertical="center" wrapText="1"/>
    </xf>
    <xf numFmtId="3" fontId="49" fillId="0" borderId="30" applyFill="0" applyProtection="0">
      <alignment horizontal="right" vertical="center"/>
    </xf>
    <xf numFmtId="0" fontId="43" fillId="0" borderId="31" applyNumberFormat="0" applyFill="0" applyAlignment="0" applyProtection="0"/>
    <xf numFmtId="43" fontId="1" fillId="0" borderId="0" applyFont="0" applyFill="0" applyBorder="0" applyAlignment="0" applyProtection="0"/>
    <xf numFmtId="0" fontId="43" fillId="0" borderId="31" applyNumberFormat="0" applyFill="0" applyAlignment="0" applyProtection="0"/>
    <xf numFmtId="0" fontId="43" fillId="0" borderId="31" applyNumberFormat="0" applyFill="0" applyAlignment="0" applyProtection="0"/>
  </cellStyleXfs>
  <cellXfs count="124">
    <xf numFmtId="0" fontId="0" fillId="0" borderId="0" xfId="0"/>
    <xf numFmtId="0" fontId="0" fillId="0" borderId="0" xfId="0" applyAlignment="1">
      <alignment horizontal="center" vertical="center"/>
    </xf>
    <xf numFmtId="0" fontId="11"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11" fillId="0" borderId="0" xfId="0" applyFont="1" applyAlignment="1">
      <alignment vertical="center" wrapText="1"/>
    </xf>
    <xf numFmtId="0" fontId="11" fillId="0" borderId="2" xfId="0" applyFont="1" applyBorder="1" applyAlignment="1">
      <alignment horizontal="center" vertical="center" wrapText="1"/>
    </xf>
    <xf numFmtId="0" fontId="11" fillId="0" borderId="0" xfId="0" applyFont="1" applyAlignment="1">
      <alignment vertical="top" wrapText="1"/>
    </xf>
    <xf numFmtId="0" fontId="11" fillId="0" borderId="5" xfId="0" applyFont="1" applyBorder="1" applyAlignment="1">
      <alignment horizontal="center" vertical="top" wrapText="1"/>
    </xf>
    <xf numFmtId="0" fontId="9" fillId="4" borderId="2" xfId="4" applyFont="1" applyFill="1" applyBorder="1" applyAlignment="1">
      <alignment horizontal="center" vertical="top" wrapText="1"/>
    </xf>
    <xf numFmtId="0" fontId="12" fillId="0" borderId="2" xfId="5" applyFont="1" applyBorder="1" applyAlignment="1">
      <alignment horizontal="center" vertical="top" wrapText="1"/>
    </xf>
    <xf numFmtId="0" fontId="9" fillId="0" borderId="2" xfId="5" applyFont="1" applyBorder="1" applyAlignment="1">
      <alignment horizontal="center" vertical="top" wrapText="1"/>
    </xf>
    <xf numFmtId="0" fontId="9" fillId="4" borderId="5" xfId="4" applyFont="1" applyFill="1" applyBorder="1" applyAlignment="1">
      <alignment horizontal="center" vertical="center" wrapText="1"/>
    </xf>
    <xf numFmtId="0" fontId="0" fillId="0" borderId="0" xfId="0" applyAlignment="1">
      <alignment horizontal="center" vertical="center"/>
    </xf>
    <xf numFmtId="9" fontId="11" fillId="0" borderId="5" xfId="0" applyNumberFormat="1" applyFont="1" applyBorder="1" applyAlignment="1">
      <alignment horizontal="center" vertical="center" wrapText="1"/>
    </xf>
    <xf numFmtId="9" fontId="9" fillId="0" borderId="2" xfId="0" applyNumberFormat="1" applyFont="1" applyBorder="1" applyAlignment="1">
      <alignment vertical="top" wrapText="1"/>
    </xf>
    <xf numFmtId="0" fontId="8" fillId="2" borderId="1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9" fillId="4" borderId="2" xfId="4" applyFont="1" applyFill="1" applyBorder="1" applyAlignment="1">
      <alignment horizontal="center" vertical="center" wrapText="1"/>
    </xf>
    <xf numFmtId="0" fontId="9" fillId="4" borderId="8" xfId="4" applyFont="1" applyFill="1" applyBorder="1" applyAlignment="1">
      <alignment horizontal="center" vertical="center" wrapText="1"/>
    </xf>
    <xf numFmtId="0" fontId="11" fillId="0" borderId="2" xfId="0" applyFont="1" applyBorder="1" applyAlignment="1">
      <alignment horizontal="center" vertical="top" wrapText="1"/>
    </xf>
    <xf numFmtId="9" fontId="11" fillId="0" borderId="2" xfId="6" applyFont="1" applyBorder="1" applyAlignment="1">
      <alignment horizontal="center" vertical="center" wrapText="1"/>
    </xf>
    <xf numFmtId="9" fontId="9" fillId="0" borderId="5" xfId="0" applyNumberFormat="1" applyFont="1" applyBorder="1" applyAlignment="1">
      <alignment horizontal="center" vertical="top" wrapText="1"/>
    </xf>
    <xf numFmtId="9" fontId="9" fillId="0" borderId="2" xfId="0" applyNumberFormat="1" applyFont="1" applyBorder="1" applyAlignment="1">
      <alignment horizontal="center" vertical="top" wrapText="1"/>
    </xf>
    <xf numFmtId="0" fontId="9" fillId="0" borderId="2" xfId="0" applyFont="1" applyBorder="1" applyAlignment="1">
      <alignment horizontal="center" vertical="top" wrapText="1"/>
    </xf>
    <xf numFmtId="9" fontId="11" fillId="0" borderId="2" xfId="0" applyNumberFormat="1" applyFont="1" applyBorder="1" applyAlignment="1">
      <alignment horizontal="center" vertical="center" wrapText="1"/>
    </xf>
    <xf numFmtId="0" fontId="9" fillId="0" borderId="5" xfId="0" applyFont="1" applyBorder="1" applyAlignment="1">
      <alignment horizontal="center" vertical="top" wrapText="1"/>
    </xf>
    <xf numFmtId="0" fontId="9" fillId="0" borderId="1" xfId="0" applyFont="1" applyBorder="1" applyAlignment="1">
      <alignment horizontal="center" vertical="top" wrapText="1"/>
    </xf>
    <xf numFmtId="0" fontId="0" fillId="4" borderId="0" xfId="0" applyFill="1" applyAlignment="1">
      <alignment vertical="center"/>
    </xf>
    <xf numFmtId="0" fontId="0" fillId="4" borderId="0" xfId="0" applyFill="1" applyAlignment="1">
      <alignment horizontal="center" vertical="center"/>
    </xf>
    <xf numFmtId="0" fontId="19" fillId="4" borderId="0" xfId="0" applyFont="1" applyFill="1" applyAlignment="1">
      <alignment vertical="center"/>
    </xf>
    <xf numFmtId="0" fontId="2" fillId="4" borderId="0" xfId="0" applyFont="1" applyFill="1" applyAlignment="1">
      <alignment horizontal="center" vertical="center"/>
    </xf>
    <xf numFmtId="0" fontId="20" fillId="4" borderId="0" xfId="0" applyFont="1" applyFill="1" applyAlignment="1">
      <alignment vertical="center"/>
    </xf>
    <xf numFmtId="9" fontId="20" fillId="4" borderId="0" xfId="6" applyFont="1" applyFill="1" applyAlignment="1">
      <alignment horizontal="center" vertical="center"/>
    </xf>
    <xf numFmtId="9" fontId="11" fillId="0" borderId="8" xfId="0" applyNumberFormat="1" applyFont="1" applyBorder="1" applyAlignment="1">
      <alignment horizontal="center" vertical="center" wrapText="1"/>
    </xf>
    <xf numFmtId="9" fontId="11" fillId="0" borderId="8" xfId="6" applyFont="1" applyBorder="1" applyAlignment="1">
      <alignment horizontal="center" vertical="center" wrapText="1"/>
    </xf>
    <xf numFmtId="9" fontId="11" fillId="0" borderId="2" xfId="0" applyNumberFormat="1" applyFont="1" applyBorder="1" applyAlignment="1">
      <alignment horizontal="center" vertical="top" wrapText="1"/>
    </xf>
    <xf numFmtId="0" fontId="11" fillId="0" borderId="2" xfId="0" applyFont="1" applyBorder="1" applyAlignment="1">
      <alignment horizontal="center" vertical="top" wrapText="1"/>
    </xf>
    <xf numFmtId="9" fontId="11" fillId="4" borderId="2" xfId="0" applyNumberFormat="1" applyFont="1" applyFill="1" applyBorder="1" applyAlignment="1">
      <alignment horizontal="center" vertical="top" wrapText="1"/>
    </xf>
    <xf numFmtId="0" fontId="9" fillId="0" borderId="2" xfId="0" applyFont="1" applyBorder="1" applyAlignment="1">
      <alignment horizontal="center" vertical="top" wrapText="1"/>
    </xf>
    <xf numFmtId="0" fontId="14" fillId="0" borderId="2" xfId="0" applyFont="1" applyBorder="1" applyAlignment="1">
      <alignment horizontal="center" vertical="top" wrapText="1"/>
    </xf>
    <xf numFmtId="0" fontId="9" fillId="0" borderId="2" xfId="0" applyFont="1" applyBorder="1" applyAlignment="1">
      <alignment horizontal="center" vertical="center" wrapText="1"/>
    </xf>
    <xf numFmtId="0" fontId="7" fillId="3" borderId="10" xfId="0" applyFont="1" applyFill="1" applyBorder="1" applyAlignment="1">
      <alignment horizontal="center" vertical="center"/>
    </xf>
    <xf numFmtId="0" fontId="9" fillId="4" borderId="5" xfId="4" applyFont="1" applyFill="1" applyBorder="1" applyAlignment="1">
      <alignment vertical="top" wrapText="1"/>
    </xf>
    <xf numFmtId="0" fontId="9" fillId="4" borderId="2" xfId="4" applyFont="1" applyFill="1" applyBorder="1" applyAlignment="1">
      <alignment vertical="top" wrapText="1"/>
    </xf>
    <xf numFmtId="0" fontId="9" fillId="0" borderId="2" xfId="4" applyFont="1" applyBorder="1" applyAlignment="1">
      <alignment vertical="top" wrapText="1"/>
    </xf>
    <xf numFmtId="0" fontId="9" fillId="0" borderId="2" xfId="4" applyFont="1" applyFill="1" applyBorder="1" applyAlignment="1">
      <alignment vertical="top" wrapText="1"/>
    </xf>
    <xf numFmtId="0" fontId="9" fillId="0" borderId="2" xfId="0" applyFont="1" applyBorder="1" applyAlignment="1">
      <alignment horizontal="left" vertical="top" wrapText="1"/>
    </xf>
    <xf numFmtId="0" fontId="11" fillId="0" borderId="2" xfId="0" applyFont="1" applyFill="1" applyBorder="1" applyAlignment="1">
      <alignment horizontal="center" vertical="center" wrapText="1"/>
    </xf>
    <xf numFmtId="3" fontId="11" fillId="4" borderId="2" xfId="0" applyNumberFormat="1" applyFont="1" applyFill="1" applyBorder="1" applyAlignment="1">
      <alignment horizontal="center" vertical="center" wrapText="1"/>
    </xf>
    <xf numFmtId="9" fontId="9" fillId="4" borderId="2" xfId="4" applyNumberFormat="1" applyFont="1" applyFill="1" applyBorder="1" applyAlignment="1">
      <alignment horizontal="center" vertical="center" wrapText="1"/>
    </xf>
    <xf numFmtId="0" fontId="9" fillId="4" borderId="30" xfId="4" applyFont="1" applyFill="1" applyBorder="1" applyAlignment="1">
      <alignment vertical="top" wrapText="1"/>
    </xf>
    <xf numFmtId="0" fontId="11" fillId="0" borderId="2" xfId="5" applyFont="1" applyBorder="1" applyAlignment="1">
      <alignment horizontal="center" vertical="top" wrapText="1"/>
    </xf>
    <xf numFmtId="9" fontId="11" fillId="0" borderId="30" xfId="0" applyNumberFormat="1" applyFont="1" applyBorder="1" applyAlignment="1">
      <alignment horizontal="center" vertical="center" wrapText="1"/>
    </xf>
    <xf numFmtId="0" fontId="11" fillId="0" borderId="30" xfId="0" applyFont="1" applyBorder="1" applyAlignment="1">
      <alignment horizontal="center" vertical="center" wrapText="1"/>
    </xf>
    <xf numFmtId="9" fontId="11" fillId="0" borderId="30" xfId="6" applyFont="1" applyBorder="1" applyAlignment="1">
      <alignment horizontal="center" vertical="center" wrapText="1"/>
    </xf>
    <xf numFmtId="0" fontId="11" fillId="4" borderId="2" xfId="0" applyFont="1" applyFill="1" applyBorder="1" applyAlignment="1">
      <alignment horizontal="center" vertical="center" wrapText="1"/>
    </xf>
    <xf numFmtId="0" fontId="11" fillId="0" borderId="3" xfId="0" applyFont="1" applyFill="1" applyBorder="1" applyAlignment="1">
      <alignment horizontal="center" vertical="top" wrapText="1"/>
    </xf>
    <xf numFmtId="9" fontId="11" fillId="4" borderId="2" xfId="0" applyNumberFormat="1" applyFont="1" applyFill="1" applyBorder="1" applyAlignment="1">
      <alignment horizontal="center" vertical="center" wrapText="1"/>
    </xf>
    <xf numFmtId="0" fontId="11" fillId="0" borderId="30" xfId="0" applyFont="1" applyBorder="1" applyAlignment="1">
      <alignment horizontal="center" vertical="top" wrapText="1"/>
    </xf>
    <xf numFmtId="0" fontId="0" fillId="0" borderId="3" xfId="0" applyFill="1" applyBorder="1" applyAlignment="1">
      <alignment horizontal="center" vertical="top" wrapText="1"/>
    </xf>
    <xf numFmtId="0" fontId="9" fillId="4" borderId="30" xfId="4" applyFont="1" applyFill="1" applyBorder="1" applyAlignment="1">
      <alignment horizontal="center" vertical="center" wrapText="1"/>
    </xf>
    <xf numFmtId="0" fontId="12" fillId="0" borderId="3" xfId="5" applyFont="1" applyFill="1" applyBorder="1" applyAlignment="1">
      <alignment horizontal="center" vertical="top" wrapText="1"/>
    </xf>
    <xf numFmtId="168" fontId="9" fillId="0" borderId="2" xfId="0" applyNumberFormat="1" applyFont="1" applyBorder="1" applyAlignment="1">
      <alignment horizontal="center" vertical="center" wrapText="1"/>
    </xf>
    <xf numFmtId="0" fontId="11" fillId="4" borderId="30" xfId="0" applyFont="1" applyFill="1" applyBorder="1" applyAlignment="1">
      <alignment horizontal="center" vertical="center" wrapText="1"/>
    </xf>
    <xf numFmtId="0" fontId="11" fillId="0" borderId="7" xfId="0" applyFont="1" applyFill="1" applyBorder="1" applyAlignment="1">
      <alignment horizontal="center" vertical="top" wrapText="1"/>
    </xf>
    <xf numFmtId="0" fontId="0" fillId="0" borderId="0" xfId="0" applyAlignment="1">
      <alignment horizontal="center" vertical="center"/>
    </xf>
    <xf numFmtId="0" fontId="4" fillId="0" borderId="0" xfId="0" applyFont="1" applyAlignment="1">
      <alignment horizontal="center" vertical="center"/>
    </xf>
    <xf numFmtId="0" fontId="7" fillId="3" borderId="6" xfId="0" applyFont="1" applyFill="1" applyBorder="1" applyAlignment="1">
      <alignment horizontal="center" vertical="center"/>
    </xf>
    <xf numFmtId="0" fontId="7" fillId="3" borderId="5" xfId="0" applyFont="1" applyFill="1" applyBorder="1" applyAlignment="1">
      <alignment horizontal="center" vertical="center"/>
    </xf>
    <xf numFmtId="0" fontId="0" fillId="0" borderId="0" xfId="0" applyAlignment="1">
      <alignment horizontal="center" vertical="center"/>
    </xf>
    <xf numFmtId="0" fontId="5" fillId="3"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6" fillId="0" borderId="2" xfId="0" applyFont="1" applyBorder="1" applyAlignment="1">
      <alignment horizontal="left" vertical="center" wrapText="1" shrinkToFit="1"/>
    </xf>
    <xf numFmtId="0" fontId="9" fillId="0" borderId="2" xfId="0" applyFont="1" applyBorder="1" applyAlignment="1">
      <alignment horizontal="center" vertical="top" wrapText="1"/>
    </xf>
    <xf numFmtId="9" fontId="9" fillId="0" borderId="2" xfId="0" applyNumberFormat="1" applyFont="1" applyBorder="1" applyAlignment="1">
      <alignment horizontal="center" vertical="top" wrapText="1"/>
    </xf>
    <xf numFmtId="0" fontId="7" fillId="3" borderId="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7" fillId="0" borderId="2" xfId="0" applyFont="1" applyBorder="1" applyAlignment="1">
      <alignment horizontal="left" vertical="center" wrapText="1" shrinkToFit="1"/>
    </xf>
    <xf numFmtId="0" fontId="11" fillId="0" borderId="2" xfId="0" applyFont="1" applyBorder="1" applyAlignment="1">
      <alignment horizontal="center" vertical="top" wrapText="1"/>
    </xf>
    <xf numFmtId="0" fontId="9" fillId="0" borderId="6" xfId="0" applyFont="1" applyBorder="1" applyAlignment="1">
      <alignment horizontal="center" vertical="top" wrapText="1"/>
    </xf>
    <xf numFmtId="0" fontId="9" fillId="0" borderId="1" xfId="0" applyFont="1" applyBorder="1" applyAlignment="1">
      <alignment horizontal="center" vertical="top" wrapText="1"/>
    </xf>
    <xf numFmtId="166" fontId="9" fillId="0" borderId="5" xfId="3" applyNumberFormat="1" applyFont="1" applyFill="1" applyBorder="1" applyAlignment="1" applyProtection="1">
      <alignment horizontal="center" vertical="top" wrapText="1"/>
    </xf>
    <xf numFmtId="166" fontId="9" fillId="0" borderId="2" xfId="3" applyNumberFormat="1" applyFont="1" applyFill="1" applyBorder="1" applyAlignment="1" applyProtection="1">
      <alignment horizontal="center" vertical="top" wrapText="1"/>
    </xf>
    <xf numFmtId="0" fontId="9" fillId="0" borderId="5" xfId="0" applyFont="1" applyBorder="1" applyAlignment="1">
      <alignment horizontal="center" vertical="top" wrapText="1"/>
    </xf>
    <xf numFmtId="0" fontId="9" fillId="0" borderId="2" xfId="0" applyFont="1" applyBorder="1" applyAlignment="1">
      <alignment horizontal="center" vertical="center" wrapText="1"/>
    </xf>
    <xf numFmtId="0" fontId="11" fillId="0" borderId="30" xfId="0" applyFont="1" applyBorder="1" applyAlignment="1">
      <alignment horizontal="center" vertical="top" wrapText="1"/>
    </xf>
    <xf numFmtId="9" fontId="9" fillId="0" borderId="5" xfId="0"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28" xfId="0" applyFont="1" applyBorder="1" applyAlignment="1">
      <alignment horizontal="center" vertical="top" wrapText="1"/>
    </xf>
    <xf numFmtId="167" fontId="11" fillId="4" borderId="2" xfId="7" applyNumberFormat="1" applyFont="1" applyFill="1" applyBorder="1" applyAlignment="1">
      <alignment horizontal="center" vertical="top" wrapText="1"/>
    </xf>
    <xf numFmtId="9" fontId="11" fillId="0" borderId="2" xfId="0" applyNumberFormat="1" applyFont="1" applyBorder="1" applyAlignment="1">
      <alignment horizontal="center" vertical="top" wrapText="1"/>
    </xf>
    <xf numFmtId="10" fontId="11" fillId="0" borderId="2" xfId="0" applyNumberFormat="1" applyFont="1" applyBorder="1" applyAlignment="1">
      <alignment horizontal="center" vertical="top" wrapText="1"/>
    </xf>
    <xf numFmtId="10" fontId="11" fillId="0" borderId="30" xfId="0" applyNumberFormat="1" applyFont="1" applyBorder="1" applyAlignment="1">
      <alignment horizontal="center" vertical="top" wrapText="1"/>
    </xf>
    <xf numFmtId="9" fontId="11" fillId="0" borderId="30" xfId="0" applyNumberFormat="1" applyFont="1" applyBorder="1" applyAlignment="1">
      <alignment horizontal="center" vertical="top" wrapText="1"/>
    </xf>
    <xf numFmtId="0" fontId="11" fillId="0" borderId="8" xfId="0" applyFont="1" applyBorder="1" applyAlignment="1">
      <alignment horizontal="center" vertical="top" wrapText="1"/>
    </xf>
    <xf numFmtId="0" fontId="11" fillId="0" borderId="4" xfId="0" applyFont="1" applyBorder="1" applyAlignment="1">
      <alignment horizontal="center" vertical="top" wrapText="1"/>
    </xf>
    <xf numFmtId="0" fontId="11" fillId="0" borderId="3" xfId="0" applyFont="1" applyBorder="1" applyAlignment="1">
      <alignment horizontal="center" vertical="top" wrapText="1"/>
    </xf>
    <xf numFmtId="0" fontId="11" fillId="0" borderId="29" xfId="0" applyFont="1" applyBorder="1" applyAlignment="1">
      <alignment horizontal="center" vertical="top" wrapText="1"/>
    </xf>
    <xf numFmtId="0" fontId="11" fillId="0" borderId="3" xfId="0" applyFont="1" applyFill="1" applyBorder="1" applyAlignment="1">
      <alignment horizontal="center" vertical="top" wrapText="1"/>
    </xf>
    <xf numFmtId="0" fontId="11" fillId="0" borderId="9" xfId="0" applyFont="1" applyBorder="1" applyAlignment="1">
      <alignment horizontal="center" vertical="top" wrapText="1"/>
    </xf>
    <xf numFmtId="0" fontId="11" fillId="4" borderId="2" xfId="0" applyFont="1" applyFill="1" applyBorder="1" applyAlignment="1">
      <alignment horizontal="center" vertical="top" wrapText="1"/>
    </xf>
    <xf numFmtId="0" fontId="11" fillId="4" borderId="30" xfId="0" applyFont="1" applyFill="1" applyBorder="1" applyAlignment="1">
      <alignment horizontal="center" vertical="top" wrapText="1"/>
    </xf>
    <xf numFmtId="0" fontId="11" fillId="4" borderId="8" xfId="0" applyFont="1" applyFill="1" applyBorder="1" applyAlignment="1">
      <alignment horizontal="center" vertical="top" wrapText="1"/>
    </xf>
    <xf numFmtId="0" fontId="7" fillId="3" borderId="1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1" xfId="0" applyFont="1" applyFill="1" applyBorder="1" applyAlignment="1">
      <alignment horizontal="center" vertical="center" wrapText="1"/>
    </xf>
    <xf numFmtId="3" fontId="11" fillId="0" borderId="2" xfId="0" applyNumberFormat="1" applyFont="1" applyBorder="1" applyAlignment="1">
      <alignment horizontal="center" vertical="top" wrapText="1"/>
    </xf>
    <xf numFmtId="0" fontId="14" fillId="0" borderId="2" xfId="0" applyFont="1" applyBorder="1" applyAlignment="1">
      <alignment horizontal="center" vertical="top" wrapText="1"/>
    </xf>
    <xf numFmtId="0" fontId="14" fillId="0" borderId="30" xfId="0" applyFont="1" applyBorder="1" applyAlignment="1">
      <alignment horizontal="center" vertical="top" wrapText="1"/>
    </xf>
    <xf numFmtId="9"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30" xfId="0" applyFont="1" applyBorder="1" applyAlignment="1">
      <alignment horizontal="center" vertical="center" wrapText="1"/>
    </xf>
    <xf numFmtId="9" fontId="11" fillId="0" borderId="30" xfId="0" applyNumberFormat="1" applyFont="1" applyBorder="1" applyAlignment="1">
      <alignment horizontal="center" vertical="center" wrapText="1"/>
    </xf>
    <xf numFmtId="9" fontId="11" fillId="0" borderId="2" xfId="6" applyFont="1" applyBorder="1" applyAlignment="1">
      <alignment horizontal="center" vertical="top" wrapText="1"/>
    </xf>
    <xf numFmtId="9" fontId="11" fillId="0" borderId="30" xfId="6" applyFont="1" applyBorder="1" applyAlignment="1">
      <alignment horizontal="center" vertical="top" wrapText="1"/>
    </xf>
    <xf numFmtId="9" fontId="9" fillId="0" borderId="5" xfId="0" applyNumberFormat="1" applyFont="1" applyBorder="1" applyAlignment="1">
      <alignment horizontal="center" vertical="center" wrapText="1"/>
    </xf>
    <xf numFmtId="9" fontId="9" fillId="0" borderId="2" xfId="0" applyNumberFormat="1" applyFont="1" applyBorder="1" applyAlignment="1">
      <alignment horizontal="center" vertical="center" wrapText="1"/>
    </xf>
    <xf numFmtId="41" fontId="11" fillId="4" borderId="2" xfId="7" applyNumberFormat="1" applyFont="1" applyFill="1" applyBorder="1" applyAlignment="1">
      <alignment horizontal="center" vertical="top" wrapText="1"/>
    </xf>
    <xf numFmtId="41" fontId="11" fillId="4" borderId="2" xfId="7" applyNumberFormat="1" applyFont="1" applyFill="1" applyBorder="1" applyAlignment="1">
      <alignment horizontal="center" vertical="center" wrapText="1"/>
    </xf>
    <xf numFmtId="9" fontId="9" fillId="0" borderId="5" xfId="4" applyNumberFormat="1" applyFont="1" applyFill="1" applyBorder="1" applyAlignment="1">
      <alignment horizontal="center" vertical="center" wrapText="1"/>
    </xf>
    <xf numFmtId="9" fontId="9" fillId="0" borderId="2" xfId="4" applyNumberFormat="1" applyFont="1" applyFill="1" applyBorder="1" applyAlignment="1">
      <alignment horizontal="center" vertical="center" wrapText="1"/>
    </xf>
    <xf numFmtId="9" fontId="9" fillId="0" borderId="30" xfId="4" applyNumberFormat="1" applyFont="1" applyFill="1" applyBorder="1" applyAlignment="1">
      <alignment horizontal="center" vertical="center" wrapText="1"/>
    </xf>
    <xf numFmtId="9" fontId="9" fillId="0" borderId="8" xfId="4" applyNumberFormat="1" applyFont="1" applyFill="1" applyBorder="1" applyAlignment="1">
      <alignment horizontal="center" vertical="center" wrapText="1"/>
    </xf>
  </cellXfs>
  <cellStyles count="2306">
    <cellStyle name="20% - Énfasis1" xfId="22" builtinId="30" customBuiltin="1"/>
    <cellStyle name="20% - Énfasis1 2" xfId="805"/>
    <cellStyle name="20% - Énfasis1 2 2" xfId="1138"/>
    <cellStyle name="20% - Énfasis1 3" xfId="1155"/>
    <cellStyle name="20% - Énfasis2" xfId="25" builtinId="34" customBuiltin="1"/>
    <cellStyle name="20% - Énfasis2 2" xfId="808"/>
    <cellStyle name="20% - Énfasis2 2 2" xfId="1140"/>
    <cellStyle name="20% - Énfasis2 3" xfId="1157"/>
    <cellStyle name="20% - Énfasis3" xfId="28" builtinId="38" customBuiltin="1"/>
    <cellStyle name="20% - Énfasis3 2" xfId="811"/>
    <cellStyle name="20% - Énfasis3 2 2" xfId="1142"/>
    <cellStyle name="20% - Énfasis3 3" xfId="1159"/>
    <cellStyle name="20% - Énfasis4" xfId="31" builtinId="42" customBuiltin="1"/>
    <cellStyle name="20% - Énfasis4 2" xfId="814"/>
    <cellStyle name="20% - Énfasis4 2 2" xfId="1144"/>
    <cellStyle name="20% - Énfasis4 3" xfId="1161"/>
    <cellStyle name="20% - Énfasis5" xfId="34" builtinId="46" customBuiltin="1"/>
    <cellStyle name="20% - Énfasis5 2" xfId="817"/>
    <cellStyle name="20% - Énfasis5 2 2" xfId="1146"/>
    <cellStyle name="20% - Énfasis5 3" xfId="1163"/>
    <cellStyle name="20% - Énfasis6" xfId="37" builtinId="50" customBuiltin="1"/>
    <cellStyle name="20% - Énfasis6 2" xfId="820"/>
    <cellStyle name="20% - Énfasis6 2 2" xfId="1148"/>
    <cellStyle name="20% - Énfasis6 3" xfId="1165"/>
    <cellStyle name="40% - Énfasis1" xfId="23" builtinId="31" customBuiltin="1"/>
    <cellStyle name="40% - Énfasis1 2" xfId="806"/>
    <cellStyle name="40% - Énfasis1 2 2" xfId="1139"/>
    <cellStyle name="40% - Énfasis1 3" xfId="1156"/>
    <cellStyle name="40% - Énfasis2" xfId="26" builtinId="35" customBuiltin="1"/>
    <cellStyle name="40% - Énfasis2 2" xfId="809"/>
    <cellStyle name="40% - Énfasis2 2 2" xfId="1141"/>
    <cellStyle name="40% - Énfasis2 3" xfId="1158"/>
    <cellStyle name="40% - Énfasis3" xfId="29" builtinId="39" customBuiltin="1"/>
    <cellStyle name="40% - Énfasis3 2" xfId="812"/>
    <cellStyle name="40% - Énfasis3 2 2" xfId="1143"/>
    <cellStyle name="40% - Énfasis3 3" xfId="1160"/>
    <cellStyle name="40% - Énfasis4" xfId="32" builtinId="43" customBuiltin="1"/>
    <cellStyle name="40% - Énfasis4 2" xfId="815"/>
    <cellStyle name="40% - Énfasis4 2 2" xfId="1145"/>
    <cellStyle name="40% - Énfasis4 3" xfId="1162"/>
    <cellStyle name="40% - Énfasis5" xfId="35" builtinId="47" customBuiltin="1"/>
    <cellStyle name="40% - Énfasis5 2" xfId="818"/>
    <cellStyle name="40% - Énfasis5 2 2" xfId="1147"/>
    <cellStyle name="40% - Énfasis5 3" xfId="1164"/>
    <cellStyle name="40% - Énfasis6" xfId="38" builtinId="51" customBuiltin="1"/>
    <cellStyle name="40% - Énfasis6 2" xfId="821"/>
    <cellStyle name="40% - Énfasis6 2 2" xfId="1149"/>
    <cellStyle name="40% - Énfasis6 3" xfId="1166"/>
    <cellStyle name="60% - Énfasis1 2" xfId="807"/>
    <cellStyle name="60% - Énfasis1 3" xfId="2016"/>
    <cellStyle name="60% - Énfasis2 2" xfId="810"/>
    <cellStyle name="60% - Énfasis3 2" xfId="813"/>
    <cellStyle name="60% - Énfasis4 2" xfId="816"/>
    <cellStyle name="60% - Énfasis5 2" xfId="819"/>
    <cellStyle name="60% - Énfasis6 2" xfId="822"/>
    <cellStyle name="Accent1" xfId="71"/>
    <cellStyle name="BodyStyle" xfId="507"/>
    <cellStyle name="BodyStyleBold" xfId="1510"/>
    <cellStyle name="BodyStyleBoldRight" xfId="1511"/>
    <cellStyle name="BodyStyleWithBorder" xfId="1512"/>
    <cellStyle name="BodyStyleWithBorder 2" xfId="2296"/>
    <cellStyle name="BorderThinBlack" xfId="1513"/>
    <cellStyle name="BorderThinBlack 2" xfId="2297"/>
    <cellStyle name="Bueno" xfId="13" builtinId="26" customBuiltin="1"/>
    <cellStyle name="Cálculo" xfId="17" builtinId="22" customBuiltin="1"/>
    <cellStyle name="Celda de comprobación" xfId="19" builtinId="23" customBuiltin="1"/>
    <cellStyle name="Celda vinculada" xfId="18" builtinId="24" customBuiltin="1"/>
    <cellStyle name="Comma" xfId="1514"/>
    <cellStyle name="Comma [0]" xfId="1515"/>
    <cellStyle name="Comma [0] 2" xfId="1516"/>
    <cellStyle name="Comma 2" xfId="72"/>
    <cellStyle name="Comma 2 2" xfId="73"/>
    <cellStyle name="Comma 2 2 2" xfId="74"/>
    <cellStyle name="Comma 2 3" xfId="75"/>
    <cellStyle name="Comma 2 3 2" xfId="858"/>
    <cellStyle name="Comma 2 3 2 2" xfId="1992"/>
    <cellStyle name="Comma 2 3 2 3" xfId="2138"/>
    <cellStyle name="Comma 2 3 3" xfId="541"/>
    <cellStyle name="Comma 2 3 4" xfId="1981"/>
    <cellStyle name="Comma 2 3 5" xfId="2018"/>
    <cellStyle name="Comma 2 4" xfId="857"/>
    <cellStyle name="Comma 2 4 2" xfId="1517"/>
    <cellStyle name="Comma 2 4 3" xfId="1941"/>
    <cellStyle name="Comma 2 4 4" xfId="2137"/>
    <cellStyle name="Comma 2 5" xfId="540"/>
    <cellStyle name="Comma 2 6" xfId="1974"/>
    <cellStyle name="Comma 2 7" xfId="2017"/>
    <cellStyle name="Comma 3" xfId="76"/>
    <cellStyle name="Comma 3 2" xfId="77"/>
    <cellStyle name="Comma 3 2 2" xfId="183"/>
    <cellStyle name="Comma 3 2 2 2" xfId="292"/>
    <cellStyle name="Comma 3 2 2 2 2" xfId="442"/>
    <cellStyle name="Comma 3 2 2 2 2 2" xfId="1063"/>
    <cellStyle name="Comma 3 2 2 2 2 2 2" xfId="1980"/>
    <cellStyle name="Comma 3 2 2 2 2 2 3" xfId="2210"/>
    <cellStyle name="Comma 3 2 2 2 2 3" xfId="728"/>
    <cellStyle name="Comma 3 2 2 2 2 4" xfId="1471"/>
    <cellStyle name="Comma 3 2 2 2 2 5" xfId="2093"/>
    <cellStyle name="Comma 3 2 2 2 3" xfId="943"/>
    <cellStyle name="Comma 3 2 2 2 3 2" xfId="1362"/>
    <cellStyle name="Comma 3 2 2 2 3 3" xfId="2167"/>
    <cellStyle name="Comma 3 2 2 2 4" xfId="606"/>
    <cellStyle name="Comma 3 2 2 2 5" xfId="1333"/>
    <cellStyle name="Comma 3 2 2 2 6" xfId="2046"/>
    <cellStyle name="Comma 3 2 2 3" xfId="371"/>
    <cellStyle name="Comma 3 2 2 3 2" xfId="1004"/>
    <cellStyle name="Comma 3 2 2 3 2 2" xfId="1366"/>
    <cellStyle name="Comma 3 2 2 3 2 3" xfId="2188"/>
    <cellStyle name="Comma 3 2 2 3 3" xfId="668"/>
    <cellStyle name="Comma 3 2 2 3 4" xfId="1413"/>
    <cellStyle name="Comma 3 2 2 3 5" xfId="2069"/>
    <cellStyle name="Comma 3 2 2 4" xfId="884"/>
    <cellStyle name="Comma 3 2 2 4 2" xfId="1282"/>
    <cellStyle name="Comma 3 2 2 4 3" xfId="2145"/>
    <cellStyle name="Comma 3 2 2 5" xfId="557"/>
    <cellStyle name="Comma 3 2 2 6" xfId="1266"/>
    <cellStyle name="Comma 3 2 2 7" xfId="2024"/>
    <cellStyle name="Comma 3 2 3" xfId="270"/>
    <cellStyle name="Comma 3 2 3 2" xfId="421"/>
    <cellStyle name="Comma 3 2 3 2 2" xfId="1453"/>
    <cellStyle name="Comma 3 2 3 3" xfId="1315"/>
    <cellStyle name="Comma 3 2 4" xfId="341"/>
    <cellStyle name="Comma 3 2 4 2" xfId="1394"/>
    <cellStyle name="Comma 3 2 5" xfId="1233"/>
    <cellStyle name="Comma 3 3" xfId="182"/>
    <cellStyle name="Comma 3 3 2" xfId="291"/>
    <cellStyle name="Comma 3 3 2 2" xfId="441"/>
    <cellStyle name="Comma 3 3 2 2 2" xfId="1062"/>
    <cellStyle name="Comma 3 3 2 2 2 2" xfId="1945"/>
    <cellStyle name="Comma 3 3 2 2 2 3" xfId="2209"/>
    <cellStyle name="Comma 3 3 2 2 3" xfId="727"/>
    <cellStyle name="Comma 3 3 2 2 4" xfId="1470"/>
    <cellStyle name="Comma 3 3 2 2 5" xfId="2092"/>
    <cellStyle name="Comma 3 3 2 3" xfId="942"/>
    <cellStyle name="Comma 3 3 2 3 2" xfId="1931"/>
    <cellStyle name="Comma 3 3 2 3 3" xfId="2166"/>
    <cellStyle name="Comma 3 3 2 4" xfId="605"/>
    <cellStyle name="Comma 3 3 2 5" xfId="1332"/>
    <cellStyle name="Comma 3 3 2 6" xfId="2045"/>
    <cellStyle name="Comma 3 3 3" xfId="370"/>
    <cellStyle name="Comma 3 3 3 2" xfId="1003"/>
    <cellStyle name="Comma 3 3 3 2 2" xfId="1949"/>
    <cellStyle name="Comma 3 3 3 2 3" xfId="2187"/>
    <cellStyle name="Comma 3 3 3 3" xfId="667"/>
    <cellStyle name="Comma 3 3 3 4" xfId="1412"/>
    <cellStyle name="Comma 3 3 3 5" xfId="2068"/>
    <cellStyle name="Comma 3 3 4" xfId="883"/>
    <cellStyle name="Comma 3 3 4 2" xfId="1254"/>
    <cellStyle name="Comma 3 3 4 3" xfId="2144"/>
    <cellStyle name="Comma 3 3 5" xfId="556"/>
    <cellStyle name="Comma 3 3 6" xfId="1265"/>
    <cellStyle name="Comma 3 3 7" xfId="2023"/>
    <cellStyle name="Comma 3 4" xfId="269"/>
    <cellStyle name="Comma 3 4 2" xfId="420"/>
    <cellStyle name="Comma 3 4 2 2" xfId="1452"/>
    <cellStyle name="Comma 3 4 3" xfId="1314"/>
    <cellStyle name="Comma 3 5" xfId="340"/>
    <cellStyle name="Comma 3 5 2" xfId="1393"/>
    <cellStyle name="Comma 3 6" xfId="1232"/>
    <cellStyle name="Currency" xfId="1518"/>
    <cellStyle name="Currency [0]" xfId="1519"/>
    <cellStyle name="Currency 2" xfId="78"/>
    <cellStyle name="Currency 2 2" xfId="79"/>
    <cellStyle name="Currency 3" xfId="80"/>
    <cellStyle name="Currency 3 2" xfId="81"/>
    <cellStyle name="DateStyle" xfId="1520"/>
    <cellStyle name="DateTimeStyle" xfId="1521"/>
    <cellStyle name="Decimal" xfId="1522"/>
    <cellStyle name="DecimalWithBorder" xfId="1523"/>
    <cellStyle name="DecimalWithBorder 2" xfId="2298"/>
    <cellStyle name="Encabezado 1" xfId="9" builtinId="16" customBuiltin="1"/>
    <cellStyle name="Encabezado 4" xfId="12" builtinId="19" customBuiltin="1"/>
    <cellStyle name="Énfasis1 2" xfId="83"/>
    <cellStyle name="Énfasis1 3" xfId="82"/>
    <cellStyle name="Énfasis1 3 2" xfId="782"/>
    <cellStyle name="Énfasis2" xfId="24" builtinId="33" customBuiltin="1"/>
    <cellStyle name="Énfasis3" xfId="27" builtinId="37" customBuiltin="1"/>
    <cellStyle name="Énfasis4" xfId="30" builtinId="41" customBuiltin="1"/>
    <cellStyle name="Énfasis5" xfId="33" builtinId="45" customBuiltin="1"/>
    <cellStyle name="Énfasis6" xfId="36" builtinId="49" customBuiltin="1"/>
    <cellStyle name="Entrada" xfId="15" builtinId="20" customBuiltin="1"/>
    <cellStyle name="Euro" xfId="84"/>
    <cellStyle name="Euro 2" xfId="85"/>
    <cellStyle name="Euro 2 2" xfId="86"/>
    <cellStyle name="Euro 3" xfId="87"/>
    <cellStyle name="Euro 4" xfId="88"/>
    <cellStyle name="EuroCurrency" xfId="1524"/>
    <cellStyle name="EuroCurrencyWithBorder" xfId="1525"/>
    <cellStyle name="EuroCurrencyWithBorder 2" xfId="2299"/>
    <cellStyle name="Excel Built-in Normal" xfId="89"/>
    <cellStyle name="HeaderStyle" xfId="506"/>
    <cellStyle name="HeaderStyle 2" xfId="1526"/>
    <cellStyle name="HeaderSubTop" xfId="1527"/>
    <cellStyle name="HeaderSubTopNoBold" xfId="1528"/>
    <cellStyle name="HeaderTopBuyer" xfId="1529"/>
    <cellStyle name="HeaderTopStyle" xfId="1530"/>
    <cellStyle name="HeaderTopStyleAlignRight" xfId="1531"/>
    <cellStyle name="Hipervínculo" xfId="5" builtinId="8"/>
    <cellStyle name="Hipervínculo 2" xfId="90"/>
    <cellStyle name="Hipervínculo 2 2" xfId="838"/>
    <cellStyle name="Incorrecto" xfId="14" builtinId="27" customBuiltin="1"/>
    <cellStyle name="MainTitle" xfId="1532"/>
    <cellStyle name="MainTitle 2" xfId="2300"/>
    <cellStyle name="Millares [0]" xfId="7" builtinId="6"/>
    <cellStyle name="Millares [0] 2" xfId="1"/>
    <cellStyle name="Millares [0] 2 2" xfId="267"/>
    <cellStyle name="Millares [0] 2 2 2" xfId="419"/>
    <cellStyle name="Millares [0] 2 2 2 2" xfId="1064"/>
    <cellStyle name="Millares [0] 2 2 2 2 2" xfId="1535"/>
    <cellStyle name="Millares [0] 2 2 2 2 3" xfId="1953"/>
    <cellStyle name="Millares [0] 2 2 2 2 4" xfId="2211"/>
    <cellStyle name="Millares [0] 2 2 2 3" xfId="729"/>
    <cellStyle name="Millares [0] 2 2 2 3 2" xfId="1534"/>
    <cellStyle name="Millares [0] 2 2 2 4" xfId="1451"/>
    <cellStyle name="Millares [0] 2 2 2 5" xfId="2094"/>
    <cellStyle name="Millares [0] 2 2 3" xfId="944"/>
    <cellStyle name="Millares [0] 2 2 3 2" xfId="1536"/>
    <cellStyle name="Millares [0] 2 2 3 3" xfId="1940"/>
    <cellStyle name="Millares [0] 2 2 3 4" xfId="2168"/>
    <cellStyle name="Millares [0] 2 2 4" xfId="607"/>
    <cellStyle name="Millares [0] 2 2 4 2" xfId="1533"/>
    <cellStyle name="Millares [0] 2 2 5" xfId="1312"/>
    <cellStyle name="Millares [0] 2 2 6" xfId="2047"/>
    <cellStyle name="Millares [0] 2 3" xfId="338"/>
    <cellStyle name="Millares [0] 2 3 2" xfId="1005"/>
    <cellStyle name="Millares [0] 2 3 2 2" xfId="1538"/>
    <cellStyle name="Millares [0] 2 3 2 3" xfId="1937"/>
    <cellStyle name="Millares [0] 2 3 2 4" xfId="2189"/>
    <cellStyle name="Millares [0] 2 3 3" xfId="669"/>
    <cellStyle name="Millares [0] 2 3 3 2" xfId="1537"/>
    <cellStyle name="Millares [0] 2 3 4" xfId="1392"/>
    <cellStyle name="Millares [0] 2 3 5" xfId="2070"/>
    <cellStyle name="Millares [0] 2 4" xfId="798"/>
    <cellStyle name="Millares [0] 2 4 2" xfId="1135"/>
    <cellStyle name="Millares [0] 2 4 2 2" xfId="1540"/>
    <cellStyle name="Millares [0] 2 4 2 3" xfId="2239"/>
    <cellStyle name="Millares [0] 2 4 3" xfId="1539"/>
    <cellStyle name="Millares [0] 2 4 4" xfId="2123"/>
    <cellStyle name="Millares [0] 2 5" xfId="885"/>
    <cellStyle name="Millares [0] 2 5 2" xfId="1541"/>
    <cellStyle name="Millares [0] 2 5 3" xfId="1977"/>
    <cellStyle name="Millares [0] 2 5 4" xfId="2146"/>
    <cellStyle name="Millares [0] 2 6" xfId="558"/>
    <cellStyle name="Millares [0] 2 6 2" xfId="1509"/>
    <cellStyle name="Millares [0] 2 7" xfId="1228"/>
    <cellStyle name="Millares [0] 2 8" xfId="2025"/>
    <cellStyle name="Millares [0] 2 9" xfId="67"/>
    <cellStyle name="Millares [0] 20" xfId="504"/>
    <cellStyle name="Millares [0] 20 2" xfId="514"/>
    <cellStyle name="Millares [0] 20 2 2" xfId="1210"/>
    <cellStyle name="Millares [0] 20 3" xfId="1211"/>
    <cellStyle name="Millares [0] 3" xfId="228"/>
    <cellStyle name="Millares [0] 3 2" xfId="313"/>
    <cellStyle name="Millares [0] 3 2 2" xfId="463"/>
    <cellStyle name="Millares [0] 3 2 2 2" xfId="1104"/>
    <cellStyle name="Millares [0] 3 2 2 2 2" xfId="1544"/>
    <cellStyle name="Millares [0] 3 2 2 3" xfId="1487"/>
    <cellStyle name="Millares [0] 3 2 2 4" xfId="1234"/>
    <cellStyle name="Millares [0] 3 2 2 5" xfId="2227"/>
    <cellStyle name="Millares [0] 3 2 3" xfId="769"/>
    <cellStyle name="Millares [0] 3 2 3 2" xfId="1543"/>
    <cellStyle name="Millares [0] 3 2 4" xfId="1349"/>
    <cellStyle name="Millares [0] 3 2 5" xfId="1965"/>
    <cellStyle name="Millares [0] 3 2 6" xfId="2112"/>
    <cellStyle name="Millares [0] 3 3" xfId="393"/>
    <cellStyle name="Millares [0] 3 3 2" xfId="1134"/>
    <cellStyle name="Millares [0] 3 3 2 2" xfId="1546"/>
    <cellStyle name="Millares [0] 3 3 2 3" xfId="2238"/>
    <cellStyle name="Millares [0] 3 3 3" xfId="796"/>
    <cellStyle name="Millares [0] 3 3 3 2" xfId="1545"/>
    <cellStyle name="Millares [0] 3 3 4" xfId="1428"/>
    <cellStyle name="Millares [0] 3 3 5" xfId="2122"/>
    <cellStyle name="Millares [0] 3 4" xfId="837"/>
    <cellStyle name="Millares [0] 3 4 2" xfId="856"/>
    <cellStyle name="Millares [0] 3 4 2 2" xfId="1200"/>
    <cellStyle name="Millares [0] 3 4 2 2 2" xfId="1999"/>
    <cellStyle name="Millares [0] 3 4 2 2 3" xfId="2251"/>
    <cellStyle name="Millares [0] 3 4 2 3" xfId="1220"/>
    <cellStyle name="Millares [0] 3 4 2 4" xfId="2136"/>
    <cellStyle name="Millares [0] 3 4 3" xfId="1547"/>
    <cellStyle name="Millares [0] 3 5" xfId="984"/>
    <cellStyle name="Millares [0] 3 5 2" xfId="1542"/>
    <cellStyle name="Millares [0] 3 5 3" xfId="1259"/>
    <cellStyle name="Millares [0] 3 5 4" xfId="2184"/>
    <cellStyle name="Millares [0] 3 6" xfId="647"/>
    <cellStyle name="Millares [0] 3 7" xfId="1286"/>
    <cellStyle name="Millares [0] 3 8" xfId="2065"/>
    <cellStyle name="Millares [0] 4" xfId="57"/>
    <cellStyle name="Millares [0] 4 10" xfId="2115"/>
    <cellStyle name="Millares [0] 4 2" xfId="220"/>
    <cellStyle name="Millares [0] 4 2 2" xfId="312"/>
    <cellStyle name="Millares [0] 4 2 2 2" xfId="462"/>
    <cellStyle name="Millares [0] 4 2 2 2 2" xfId="1486"/>
    <cellStyle name="Millares [0] 4 2 2 3" xfId="1136"/>
    <cellStyle name="Millares [0] 4 2 2 3 2" xfId="1550"/>
    <cellStyle name="Millares [0] 4 2 2 4" xfId="1348"/>
    <cellStyle name="Millares [0] 4 2 2 5" xfId="2240"/>
    <cellStyle name="Millares [0] 4 2 3" xfId="258"/>
    <cellStyle name="Millares [0] 4 2 3 2" xfId="413"/>
    <cellStyle name="Millares [0] 4 2 3 2 2" xfId="1444"/>
    <cellStyle name="Millares [0] 4 2 3 3" xfId="1303"/>
    <cellStyle name="Millares [0] 4 2 4" xfId="390"/>
    <cellStyle name="Millares [0] 4 2 4 2" xfId="1427"/>
    <cellStyle name="Millares [0] 4 2 5" xfId="799"/>
    <cellStyle name="Millares [0] 4 2 5 2" xfId="1549"/>
    <cellStyle name="Millares [0] 4 2 6" xfId="1284"/>
    <cellStyle name="Millares [0] 4 2 7" xfId="2124"/>
    <cellStyle name="Millares [0] 4 3" xfId="178"/>
    <cellStyle name="Millares [0] 4 3 2" xfId="287"/>
    <cellStyle name="Millares [0] 4 3 2 2" xfId="438"/>
    <cellStyle name="Millares [0] 4 3 2 2 2" xfId="1468"/>
    <cellStyle name="Millares [0] 4 3 2 3" xfId="1126"/>
    <cellStyle name="Millares [0] 4 3 2 3 2" xfId="1552"/>
    <cellStyle name="Millares [0] 4 3 2 4" xfId="1330"/>
    <cellStyle name="Millares [0] 4 3 2 5" xfId="2234"/>
    <cellStyle name="Millares [0] 4 3 3" xfId="369"/>
    <cellStyle name="Millares [0] 4 3 3 2" xfId="1411"/>
    <cellStyle name="Millares [0] 4 3 4" xfId="785"/>
    <cellStyle name="Millares [0] 4 3 4 2" xfId="1551"/>
    <cellStyle name="Millares [0] 4 3 5" xfId="1264"/>
    <cellStyle name="Millares [0] 4 3 6" xfId="2118"/>
    <cellStyle name="Millares [0] 4 4" xfId="247"/>
    <cellStyle name="Millares [0] 4 4 2" xfId="323"/>
    <cellStyle name="Millares [0] 4 4 2 2" xfId="473"/>
    <cellStyle name="Millares [0] 4 4 2 2 2" xfId="1496"/>
    <cellStyle name="Millares [0] 4 4 2 3" xfId="1181"/>
    <cellStyle name="Millares [0] 4 4 2 4" xfId="1358"/>
    <cellStyle name="Millares [0] 4 4 2 5" xfId="2246"/>
    <cellStyle name="Millares [0] 4 4 3" xfId="404"/>
    <cellStyle name="Millares [0] 4 4 3 2" xfId="1437"/>
    <cellStyle name="Millares [0] 4 4 4" xfId="845"/>
    <cellStyle name="Millares [0] 4 4 4 2" xfId="1553"/>
    <cellStyle name="Millares [0] 4 4 5" xfId="1296"/>
    <cellStyle name="Millares [0] 4 4 6" xfId="2130"/>
    <cellStyle name="Millares [0] 4 5" xfId="264"/>
    <cellStyle name="Millares [0] 4 5 2" xfId="417"/>
    <cellStyle name="Millares [0] 4 5 2 2" xfId="1449"/>
    <cellStyle name="Millares [0] 4 5 3" xfId="1112"/>
    <cellStyle name="Millares [0] 4 5 4" xfId="1309"/>
    <cellStyle name="Millares [0] 4 5 5" xfId="2231"/>
    <cellStyle name="Millares [0] 4 6" xfId="251"/>
    <cellStyle name="Millares [0] 4 6 2" xfId="407"/>
    <cellStyle name="Millares [0] 4 6 2 2" xfId="1439"/>
    <cellStyle name="Millares [0] 4 6 3" xfId="1298"/>
    <cellStyle name="Millares [0] 4 7" xfId="335"/>
    <cellStyle name="Millares [0] 4 7 2" xfId="1389"/>
    <cellStyle name="Millares [0] 4 8" xfId="772"/>
    <cellStyle name="Millares [0] 4 8 2" xfId="1548"/>
    <cellStyle name="Millares [0] 4 9" xfId="1225"/>
    <cellStyle name="Millares [0] 5" xfId="262"/>
    <cellStyle name="Millares [0] 5 2" xfId="416"/>
    <cellStyle name="Millares [0] 5 2 2" xfId="1150"/>
    <cellStyle name="Millares [0] 5 2 2 2" xfId="1555"/>
    <cellStyle name="Millares [0] 5 2 3" xfId="1448"/>
    <cellStyle name="Millares [0] 5 2 4" xfId="2241"/>
    <cellStyle name="Millares [0] 5 3" xfId="823"/>
    <cellStyle name="Millares [0] 5 3 2" xfId="1554"/>
    <cellStyle name="Millares [0] 5 4" xfId="1307"/>
    <cellStyle name="Millares [0] 5 5" xfId="2125"/>
    <cellStyle name="Millares [0] 6" xfId="521"/>
    <cellStyle name="Millares [0] 6 2" xfId="1152"/>
    <cellStyle name="Millares [0] 6 2 2" xfId="1557"/>
    <cellStyle name="Millares [0] 6 2 3" xfId="2242"/>
    <cellStyle name="Millares [0] 6 3" xfId="826"/>
    <cellStyle name="Millares [0] 6 3 2" xfId="1556"/>
    <cellStyle name="Millares [0] 6 4" xfId="1387"/>
    <cellStyle name="Millares [0] 6 5" xfId="2126"/>
    <cellStyle name="Millares [0] 7" xfId="788"/>
    <cellStyle name="Millares [0] 7 2" xfId="1131"/>
    <cellStyle name="Millares [0] 7 2 2" xfId="1558"/>
    <cellStyle name="Millares [0] 7 2 3" xfId="2235"/>
    <cellStyle name="Millares [0] 7 3" xfId="1500"/>
    <cellStyle name="Millares [0] 7 4" xfId="2119"/>
    <cellStyle name="Millares [0] 8" xfId="779"/>
    <cellStyle name="Millares [0] 8 2" xfId="1120"/>
    <cellStyle name="Millares [0] 8 2 2" xfId="1994"/>
    <cellStyle name="Millares [0] 8 2 3" xfId="2233"/>
    <cellStyle name="Millares [0] 9" xfId="48"/>
    <cellStyle name="Millares 10" xfId="92"/>
    <cellStyle name="Millares 10 2" xfId="93"/>
    <cellStyle name="Millares 10 2 2" xfId="94"/>
    <cellStyle name="Millares 10 2 2 2" xfId="1561"/>
    <cellStyle name="Millares 10 2 3" xfId="1560"/>
    <cellStyle name="Millares 10 3" xfId="95"/>
    <cellStyle name="Millares 10 3 2" xfId="1562"/>
    <cellStyle name="Millares 10 4" xfId="1559"/>
    <cellStyle name="Millares 100" xfId="1285"/>
    <cellStyle name="Millares 101" xfId="1373"/>
    <cellStyle name="Millares 102" xfId="1997"/>
    <cellStyle name="Millares 103" xfId="2008"/>
    <cellStyle name="Millares 104" xfId="2011"/>
    <cellStyle name="Millares 105" xfId="2012"/>
    <cellStyle name="Millares 106" xfId="2013"/>
    <cellStyle name="Millares 107" xfId="2014"/>
    <cellStyle name="Millares 108" xfId="2015"/>
    <cellStyle name="Millares 109" xfId="2255"/>
    <cellStyle name="Millares 11" xfId="96"/>
    <cellStyle name="Millares 11 2" xfId="42"/>
    <cellStyle name="Millares 11 2 2" xfId="98"/>
    <cellStyle name="Millares 11 2 2 2" xfId="186"/>
    <cellStyle name="Millares 11 2 2 2 2" xfId="295"/>
    <cellStyle name="Millares 11 2 2 2 2 2" xfId="445"/>
    <cellStyle name="Millares 11 2 2 2 2 2 2" xfId="1067"/>
    <cellStyle name="Millares 11 2 2 2 2 2 2 2" xfId="1933"/>
    <cellStyle name="Millares 11 2 2 2 2 2 2 3" xfId="2214"/>
    <cellStyle name="Millares 11 2 2 2 2 2 3" xfId="732"/>
    <cellStyle name="Millares 11 2 2 2 2 2 4" xfId="1474"/>
    <cellStyle name="Millares 11 2 2 2 2 2 5" xfId="2097"/>
    <cellStyle name="Millares 11 2 2 2 2 3" xfId="947"/>
    <cellStyle name="Millares 11 2 2 2 2 3 2" xfId="1926"/>
    <cellStyle name="Millares 11 2 2 2 2 3 3" xfId="2171"/>
    <cellStyle name="Millares 11 2 2 2 2 4" xfId="610"/>
    <cellStyle name="Millares 11 2 2 2 2 5" xfId="1336"/>
    <cellStyle name="Millares 11 2 2 2 2 6" xfId="2050"/>
    <cellStyle name="Millares 11 2 2 2 3" xfId="374"/>
    <cellStyle name="Millares 11 2 2 2 3 2" xfId="1008"/>
    <cellStyle name="Millares 11 2 2 2 3 2 2" xfId="1384"/>
    <cellStyle name="Millares 11 2 2 2 3 2 3" xfId="2192"/>
    <cellStyle name="Millares 11 2 2 2 3 3" xfId="672"/>
    <cellStyle name="Millares 11 2 2 2 3 4" xfId="1416"/>
    <cellStyle name="Millares 11 2 2 2 3 5" xfId="2073"/>
    <cellStyle name="Millares 11 2 2 2 4" xfId="888"/>
    <cellStyle name="Millares 11 2 2 2 4 2" xfId="1638"/>
    <cellStyle name="Millares 11 2 2 2 4 3" xfId="2149"/>
    <cellStyle name="Millares 11 2 2 2 5" xfId="561"/>
    <cellStyle name="Millares 11 2 2 2 6" xfId="1269"/>
    <cellStyle name="Millares 11 2 2 2 7" xfId="2028"/>
    <cellStyle name="Millares 11 2 2 3" xfId="238"/>
    <cellStyle name="Millares 11 2 2 3 2" xfId="320"/>
    <cellStyle name="Millares 11 2 2 3 2 2" xfId="470"/>
    <cellStyle name="Millares 11 2 2 3 2 2 2" xfId="1045"/>
    <cellStyle name="Millares 11 2 2 3 2 2 3" xfId="1493"/>
    <cellStyle name="Millares 11 2 2 3 2 2 4" xfId="2207"/>
    <cellStyle name="Millares 11 2 2 3 2 3" xfId="710"/>
    <cellStyle name="Millares 11 2 2 3 2 4" xfId="1355"/>
    <cellStyle name="Millares 11 2 2 3 2 5" xfId="2090"/>
    <cellStyle name="Millares 11 2 2 3 3" xfId="400"/>
    <cellStyle name="Millares 11 2 2 3 3 2" xfId="925"/>
    <cellStyle name="Millares 11 2 2 3 3 3" xfId="1434"/>
    <cellStyle name="Millares 11 2 2 3 3 4" xfId="2164"/>
    <cellStyle name="Millares 11 2 2 3 4" xfId="588"/>
    <cellStyle name="Millares 11 2 2 3 5" xfId="1292"/>
    <cellStyle name="Millares 11 2 2 3 6" xfId="2043"/>
    <cellStyle name="Millares 11 2 2 4" xfId="274"/>
    <cellStyle name="Millares 11 2 2 4 2" xfId="425"/>
    <cellStyle name="Millares 11 2 2 4 2 2" xfId="986"/>
    <cellStyle name="Millares 11 2 2 4 2 3" xfId="1457"/>
    <cellStyle name="Millares 11 2 2 4 2 4" xfId="2185"/>
    <cellStyle name="Millares 11 2 2 4 3" xfId="650"/>
    <cellStyle name="Millares 11 2 2 4 4" xfId="1319"/>
    <cellStyle name="Millares 11 2 2 4 5" xfId="2066"/>
    <cellStyle name="Millares 11 2 2 5" xfId="255"/>
    <cellStyle name="Millares 11 2 2 5 2" xfId="410"/>
    <cellStyle name="Millares 11 2 2 5 2 2" xfId="1441"/>
    <cellStyle name="Millares 11 2 2 5 3" xfId="859"/>
    <cellStyle name="Millares 11 2 2 5 4" xfId="1300"/>
    <cellStyle name="Millares 11 2 2 5 5" xfId="1927"/>
    <cellStyle name="Millares 11 2 2 5 6" xfId="2139"/>
    <cellStyle name="Millares 11 2 2 6" xfId="345"/>
    <cellStyle name="Millares 11 2 2 6 2" xfId="1398"/>
    <cellStyle name="Millares 11 2 2 7" xfId="542"/>
    <cellStyle name="Millares 11 2 2 7 2" xfId="1565"/>
    <cellStyle name="Millares 11 2 2 8" xfId="1239"/>
    <cellStyle name="Millares 11 2 2 9" xfId="2019"/>
    <cellStyle name="Millares 11 2 3" xfId="185"/>
    <cellStyle name="Millares 11 2 3 2" xfId="294"/>
    <cellStyle name="Millares 11 2 3 2 2" xfId="444"/>
    <cellStyle name="Millares 11 2 3 2 2 2" xfId="1473"/>
    <cellStyle name="Millares 11 2 3 2 3" xfId="860"/>
    <cellStyle name="Millares 11 2 3 2 4" xfId="1335"/>
    <cellStyle name="Millares 11 2 3 2 5" xfId="2140"/>
    <cellStyle name="Millares 11 2 3 3" xfId="373"/>
    <cellStyle name="Millares 11 2 3 3 2" xfId="1415"/>
    <cellStyle name="Millares 11 2 3 4" xfId="543"/>
    <cellStyle name="Millares 11 2 3 5" xfId="1268"/>
    <cellStyle name="Millares 11 2 3 6" xfId="2020"/>
    <cellStyle name="Millares 11 2 4" xfId="97"/>
    <cellStyle name="Millares 11 2 4 2" xfId="273"/>
    <cellStyle name="Millares 11 2 4 2 2" xfId="424"/>
    <cellStyle name="Millares 11 2 4 2 2 2" xfId="1066"/>
    <cellStyle name="Millares 11 2 4 2 2 2 2" xfId="1958"/>
    <cellStyle name="Millares 11 2 4 2 2 2 3" xfId="2213"/>
    <cellStyle name="Millares 11 2 4 2 2 3" xfId="731"/>
    <cellStyle name="Millares 11 2 4 2 2 4" xfId="1456"/>
    <cellStyle name="Millares 11 2 4 2 2 5" xfId="2096"/>
    <cellStyle name="Millares 11 2 4 2 3" xfId="946"/>
    <cellStyle name="Millares 11 2 4 2 3 2" xfId="1987"/>
    <cellStyle name="Millares 11 2 4 2 3 3" xfId="2170"/>
    <cellStyle name="Millares 11 2 4 2 4" xfId="609"/>
    <cellStyle name="Millares 11 2 4 2 5" xfId="1318"/>
    <cellStyle name="Millares 11 2 4 2 6" xfId="2049"/>
    <cellStyle name="Millares 11 2 4 3" xfId="344"/>
    <cellStyle name="Millares 11 2 4 3 2" xfId="1007"/>
    <cellStyle name="Millares 11 2 4 3 2 2" xfId="1950"/>
    <cellStyle name="Millares 11 2 4 3 2 3" xfId="2191"/>
    <cellStyle name="Millares 11 2 4 3 3" xfId="671"/>
    <cellStyle name="Millares 11 2 4 3 4" xfId="1397"/>
    <cellStyle name="Millares 11 2 4 3 5" xfId="2072"/>
    <cellStyle name="Millares 11 2 4 4" xfId="887"/>
    <cellStyle name="Millares 11 2 4 4 2" xfId="1365"/>
    <cellStyle name="Millares 11 2 4 4 3" xfId="2148"/>
    <cellStyle name="Millares 11 2 4 5" xfId="560"/>
    <cellStyle name="Millares 11 2 4 6" xfId="1238"/>
    <cellStyle name="Millares 11 2 4 7" xfId="2027"/>
    <cellStyle name="Millares 11 2 5" xfId="1564"/>
    <cellStyle name="Millares 11 3" xfId="184"/>
    <cellStyle name="Millares 11 3 2" xfId="293"/>
    <cellStyle name="Millares 11 3 2 2" xfId="443"/>
    <cellStyle name="Millares 11 3 2 2 2" xfId="1065"/>
    <cellStyle name="Millares 11 3 2 2 2 2" xfId="1969"/>
    <cellStyle name="Millares 11 3 2 2 2 3" xfId="2212"/>
    <cellStyle name="Millares 11 3 2 2 3" xfId="730"/>
    <cellStyle name="Millares 11 3 2 2 4" xfId="1472"/>
    <cellStyle name="Millares 11 3 2 2 5" xfId="2095"/>
    <cellStyle name="Millares 11 3 2 3" xfId="945"/>
    <cellStyle name="Millares 11 3 2 3 2" xfId="1995"/>
    <cellStyle name="Millares 11 3 2 3 3" xfId="2169"/>
    <cellStyle name="Millares 11 3 2 4" xfId="608"/>
    <cellStyle name="Millares 11 3 2 5" xfId="1334"/>
    <cellStyle name="Millares 11 3 2 6" xfId="2048"/>
    <cellStyle name="Millares 11 3 3" xfId="372"/>
    <cellStyle name="Millares 11 3 3 2" xfId="1006"/>
    <cellStyle name="Millares 11 3 3 2 2" xfId="1253"/>
    <cellStyle name="Millares 11 3 3 2 3" xfId="2190"/>
    <cellStyle name="Millares 11 3 3 3" xfId="670"/>
    <cellStyle name="Millares 11 3 3 4" xfId="1414"/>
    <cellStyle name="Millares 11 3 3 5" xfId="2071"/>
    <cellStyle name="Millares 11 3 4" xfId="886"/>
    <cellStyle name="Millares 11 3 4 2" xfId="1566"/>
    <cellStyle name="Millares 11 3 4 3" xfId="1376"/>
    <cellStyle name="Millares 11 3 4 4" xfId="2147"/>
    <cellStyle name="Millares 11 3 5" xfId="559"/>
    <cellStyle name="Millares 11 3 6" xfId="1267"/>
    <cellStyle name="Millares 11 3 7" xfId="2026"/>
    <cellStyle name="Millares 11 4" xfId="272"/>
    <cellStyle name="Millares 11 4 2" xfId="423"/>
    <cellStyle name="Millares 11 4 2 2" xfId="1455"/>
    <cellStyle name="Millares 11 4 3" xfId="1317"/>
    <cellStyle name="Millares 11 5" xfId="343"/>
    <cellStyle name="Millares 11 5 2" xfId="1396"/>
    <cellStyle name="Millares 11 6" xfId="1237"/>
    <cellStyle name="Millares 11 6 2" xfId="1563"/>
    <cellStyle name="Millares 110" xfId="2258"/>
    <cellStyle name="Millares 111" xfId="2260"/>
    <cellStyle name="Millares 112" xfId="2262"/>
    <cellStyle name="Millares 113" xfId="2264"/>
    <cellStyle name="Millares 114" xfId="2266"/>
    <cellStyle name="Millares 115" xfId="2268"/>
    <cellStyle name="Millares 116" xfId="2270"/>
    <cellStyle name="Millares 117" xfId="2272"/>
    <cellStyle name="Millares 118" xfId="2274"/>
    <cellStyle name="Millares 119" xfId="2276"/>
    <cellStyle name="Millares 12" xfId="99"/>
    <cellStyle name="Millares 12 2" xfId="100"/>
    <cellStyle name="Millares 12 2 2" xfId="1569"/>
    <cellStyle name="Millares 12 2 3" xfId="1568"/>
    <cellStyle name="Millares 12 3" xfId="1570"/>
    <cellStyle name="Millares 12 4" xfId="1567"/>
    <cellStyle name="Millares 120" xfId="2278"/>
    <cellStyle name="Millares 121" xfId="2280"/>
    <cellStyle name="Millares 122" xfId="64"/>
    <cellStyle name="Millares 123" xfId="538"/>
    <cellStyle name="Millares 124" xfId="2290"/>
    <cellStyle name="Millares 125" xfId="2303"/>
    <cellStyle name="Millares 126" xfId="2291"/>
    <cellStyle name="Millares 13" xfId="101"/>
    <cellStyle name="Millares 13 2" xfId="187"/>
    <cellStyle name="Millares 13 2 2" xfId="296"/>
    <cellStyle name="Millares 13 2 2 2" xfId="446"/>
    <cellStyle name="Millares 13 2 2 2 2" xfId="1068"/>
    <cellStyle name="Millares 13 2 2 2 2 2" xfId="1943"/>
    <cellStyle name="Millares 13 2 2 2 2 3" xfId="2215"/>
    <cellStyle name="Millares 13 2 2 2 3" xfId="733"/>
    <cellStyle name="Millares 13 2 2 2 4" xfId="1475"/>
    <cellStyle name="Millares 13 2 2 2 5" xfId="2098"/>
    <cellStyle name="Millares 13 2 2 3" xfId="948"/>
    <cellStyle name="Millares 13 2 2 3 2" xfId="1573"/>
    <cellStyle name="Millares 13 2 2 3 3" xfId="1631"/>
    <cellStyle name="Millares 13 2 2 3 4" xfId="2172"/>
    <cellStyle name="Millares 13 2 2 4" xfId="611"/>
    <cellStyle name="Millares 13 2 2 5" xfId="1337"/>
    <cellStyle name="Millares 13 2 2 6" xfId="2051"/>
    <cellStyle name="Millares 13 2 3" xfId="375"/>
    <cellStyle name="Millares 13 2 3 2" xfId="1009"/>
    <cellStyle name="Millares 13 2 3 2 2" xfId="1971"/>
    <cellStyle name="Millares 13 2 3 2 3" xfId="2193"/>
    <cellStyle name="Millares 13 2 3 3" xfId="673"/>
    <cellStyle name="Millares 13 2 3 4" xfId="1417"/>
    <cellStyle name="Millares 13 2 3 5" xfId="2074"/>
    <cellStyle name="Millares 13 2 4" xfId="889"/>
    <cellStyle name="Millares 13 2 4 2" xfId="1572"/>
    <cellStyle name="Millares 13 2 4 3" xfId="1983"/>
    <cellStyle name="Millares 13 2 4 4" xfId="2150"/>
    <cellStyle name="Millares 13 2 5" xfId="562"/>
    <cellStyle name="Millares 13 2 6" xfId="1270"/>
    <cellStyle name="Millares 13 2 7" xfId="2029"/>
    <cellStyle name="Millares 13 3" xfId="275"/>
    <cellStyle name="Millares 13 3 2" xfId="426"/>
    <cellStyle name="Millares 13 3 2 2" xfId="1458"/>
    <cellStyle name="Millares 13 3 3" xfId="1320"/>
    <cellStyle name="Millares 13 3 3 2" xfId="1574"/>
    <cellStyle name="Millares 13 4" xfId="346"/>
    <cellStyle name="Millares 13 4 2" xfId="1399"/>
    <cellStyle name="Millares 13 5" xfId="1240"/>
    <cellStyle name="Millares 13 5 2" xfId="1571"/>
    <cellStyle name="Millares 14" xfId="102"/>
    <cellStyle name="Millares 14 2" xfId="188"/>
    <cellStyle name="Millares 14 2 2" xfId="297"/>
    <cellStyle name="Millares 14 2 2 2" xfId="447"/>
    <cellStyle name="Millares 14 2 2 2 2" xfId="1069"/>
    <cellStyle name="Millares 14 2 2 2 2 2" xfId="1972"/>
    <cellStyle name="Millares 14 2 2 2 2 3" xfId="2216"/>
    <cellStyle name="Millares 14 2 2 2 3" xfId="734"/>
    <cellStyle name="Millares 14 2 2 2 4" xfId="1476"/>
    <cellStyle name="Millares 14 2 2 2 5" xfId="2099"/>
    <cellStyle name="Millares 14 2 2 3" xfId="949"/>
    <cellStyle name="Millares 14 2 2 3 2" xfId="1577"/>
    <cellStyle name="Millares 14 2 2 3 3" xfId="1281"/>
    <cellStyle name="Millares 14 2 2 3 4" xfId="2173"/>
    <cellStyle name="Millares 14 2 2 4" xfId="612"/>
    <cellStyle name="Millares 14 2 2 5" xfId="1338"/>
    <cellStyle name="Millares 14 2 2 6" xfId="2052"/>
    <cellStyle name="Millares 14 2 3" xfId="376"/>
    <cellStyle name="Millares 14 2 3 2" xfId="1010"/>
    <cellStyle name="Millares 14 2 3 2 2" xfId="1935"/>
    <cellStyle name="Millares 14 2 3 2 3" xfId="2194"/>
    <cellStyle name="Millares 14 2 3 3" xfId="674"/>
    <cellStyle name="Millares 14 2 3 4" xfId="1418"/>
    <cellStyle name="Millares 14 2 3 5" xfId="2075"/>
    <cellStyle name="Millares 14 2 4" xfId="890"/>
    <cellStyle name="Millares 14 2 4 2" xfId="1576"/>
    <cellStyle name="Millares 14 2 4 3" xfId="1954"/>
    <cellStyle name="Millares 14 2 4 4" xfId="2151"/>
    <cellStyle name="Millares 14 2 5" xfId="563"/>
    <cellStyle name="Millares 14 2 6" xfId="1271"/>
    <cellStyle name="Millares 14 2 7" xfId="2030"/>
    <cellStyle name="Millares 14 3" xfId="276"/>
    <cellStyle name="Millares 14 3 2" xfId="427"/>
    <cellStyle name="Millares 14 3 2 2" xfId="1459"/>
    <cellStyle name="Millares 14 3 3" xfId="1321"/>
    <cellStyle name="Millares 14 3 3 2" xfId="1578"/>
    <cellStyle name="Millares 14 4" xfId="347"/>
    <cellStyle name="Millares 14 4 2" xfId="1400"/>
    <cellStyle name="Millares 14 5" xfId="1241"/>
    <cellStyle name="Millares 14 5 2" xfId="1575"/>
    <cellStyle name="Millares 15" xfId="103"/>
    <cellStyle name="Millares 15 2" xfId="189"/>
    <cellStyle name="Millares 15 2 2" xfId="298"/>
    <cellStyle name="Millares 15 2 2 2" xfId="448"/>
    <cellStyle name="Millares 15 2 2 2 2" xfId="1070"/>
    <cellStyle name="Millares 15 2 2 2 2 2" xfId="1235"/>
    <cellStyle name="Millares 15 2 2 2 2 3" xfId="2217"/>
    <cellStyle name="Millares 15 2 2 2 3" xfId="735"/>
    <cellStyle name="Millares 15 2 2 2 4" xfId="1477"/>
    <cellStyle name="Millares 15 2 2 2 5" xfId="2100"/>
    <cellStyle name="Millares 15 2 2 3" xfId="950"/>
    <cellStyle name="Millares 15 2 2 3 2" xfId="1581"/>
    <cellStyle name="Millares 15 2 2 3 3" xfId="1947"/>
    <cellStyle name="Millares 15 2 2 3 4" xfId="2174"/>
    <cellStyle name="Millares 15 2 2 4" xfId="613"/>
    <cellStyle name="Millares 15 2 2 5" xfId="1339"/>
    <cellStyle name="Millares 15 2 2 6" xfId="2053"/>
    <cellStyle name="Millares 15 2 3" xfId="377"/>
    <cellStyle name="Millares 15 2 3 2" xfId="1011"/>
    <cellStyle name="Millares 15 2 3 2 2" xfId="1957"/>
    <cellStyle name="Millares 15 2 3 2 3" xfId="2195"/>
    <cellStyle name="Millares 15 2 3 3" xfId="675"/>
    <cellStyle name="Millares 15 2 3 4" xfId="1419"/>
    <cellStyle name="Millares 15 2 3 5" xfId="2076"/>
    <cellStyle name="Millares 15 2 4" xfId="891"/>
    <cellStyle name="Millares 15 2 4 2" xfId="1580"/>
    <cellStyle name="Millares 15 2 4 3" xfId="1967"/>
    <cellStyle name="Millares 15 2 4 4" xfId="2152"/>
    <cellStyle name="Millares 15 2 5" xfId="564"/>
    <cellStyle name="Millares 15 2 6" xfId="1272"/>
    <cellStyle name="Millares 15 2 7" xfId="2031"/>
    <cellStyle name="Millares 15 3" xfId="277"/>
    <cellStyle name="Millares 15 3 2" xfId="428"/>
    <cellStyle name="Millares 15 3 2 2" xfId="1460"/>
    <cellStyle name="Millares 15 3 3" xfId="1322"/>
    <cellStyle name="Millares 15 3 3 2" xfId="1582"/>
    <cellStyle name="Millares 15 4" xfId="348"/>
    <cellStyle name="Millares 15 4 2" xfId="1401"/>
    <cellStyle name="Millares 15 5" xfId="1242"/>
    <cellStyle name="Millares 15 5 2" xfId="1579"/>
    <cellStyle name="Millares 16" xfId="104"/>
    <cellStyle name="Millares 16 2" xfId="190"/>
    <cellStyle name="Millares 16 2 2" xfId="299"/>
    <cellStyle name="Millares 16 2 2 2" xfId="449"/>
    <cellStyle name="Millares 16 2 2 2 2" xfId="1071"/>
    <cellStyle name="Millares 16 2 2 2 2 2" xfId="1955"/>
    <cellStyle name="Millares 16 2 2 2 2 3" xfId="2218"/>
    <cellStyle name="Millares 16 2 2 2 3" xfId="736"/>
    <cellStyle name="Millares 16 2 2 2 4" xfId="1478"/>
    <cellStyle name="Millares 16 2 2 2 5" xfId="2101"/>
    <cellStyle name="Millares 16 2 2 3" xfId="951"/>
    <cellStyle name="Millares 16 2 2 3 2" xfId="1585"/>
    <cellStyle name="Millares 16 2 2 3 3" xfId="1369"/>
    <cellStyle name="Millares 16 2 2 3 4" xfId="2175"/>
    <cellStyle name="Millares 16 2 2 4" xfId="614"/>
    <cellStyle name="Millares 16 2 2 5" xfId="1340"/>
    <cellStyle name="Millares 16 2 2 6" xfId="2054"/>
    <cellStyle name="Millares 16 2 3" xfId="378"/>
    <cellStyle name="Millares 16 2 3 2" xfId="1012"/>
    <cellStyle name="Millares 16 2 3 2 2" xfId="1948"/>
    <cellStyle name="Millares 16 2 3 2 3" xfId="2196"/>
    <cellStyle name="Millares 16 2 3 3" xfId="676"/>
    <cellStyle name="Millares 16 2 3 4" xfId="1420"/>
    <cellStyle name="Millares 16 2 3 5" xfId="2077"/>
    <cellStyle name="Millares 16 2 4" xfId="892"/>
    <cellStyle name="Millares 16 2 4 2" xfId="1584"/>
    <cellStyle name="Millares 16 2 4 3" xfId="1222"/>
    <cellStyle name="Millares 16 2 4 4" xfId="2153"/>
    <cellStyle name="Millares 16 2 5" xfId="565"/>
    <cellStyle name="Millares 16 2 6" xfId="1273"/>
    <cellStyle name="Millares 16 2 7" xfId="2032"/>
    <cellStyle name="Millares 16 3" xfId="278"/>
    <cellStyle name="Millares 16 3 2" xfId="429"/>
    <cellStyle name="Millares 16 3 2 2" xfId="1461"/>
    <cellStyle name="Millares 16 3 3" xfId="1323"/>
    <cellStyle name="Millares 16 3 3 2" xfId="1586"/>
    <cellStyle name="Millares 16 4" xfId="349"/>
    <cellStyle name="Millares 16 4 2" xfId="1402"/>
    <cellStyle name="Millares 16 5" xfId="1243"/>
    <cellStyle name="Millares 16 5 2" xfId="1583"/>
    <cellStyle name="Millares 17" xfId="91"/>
    <cellStyle name="Millares 17 2" xfId="271"/>
    <cellStyle name="Millares 17 2 2" xfId="422"/>
    <cellStyle name="Millares 17 2 2 2" xfId="615"/>
    <cellStyle name="Millares 17 2 2 2 2" xfId="737"/>
    <cellStyle name="Millares 17 2 2 2 2 2" xfId="1072"/>
    <cellStyle name="Millares 17 2 2 2 2 2 2" xfId="1946"/>
    <cellStyle name="Millares 17 2 2 2 2 2 3" xfId="2219"/>
    <cellStyle name="Millares 17 2 2 2 2 3" xfId="1378"/>
    <cellStyle name="Millares 17 2 2 2 2 4" xfId="2102"/>
    <cellStyle name="Millares 17 2 2 2 3" xfId="952"/>
    <cellStyle name="Millares 17 2 2 2 3 2" xfId="1952"/>
    <cellStyle name="Millares 17 2 2 2 3 3" xfId="2176"/>
    <cellStyle name="Millares 17 2 2 2 4" xfId="1589"/>
    <cellStyle name="Millares 17 2 2 2 5" xfId="2055"/>
    <cellStyle name="Millares 17 2 2 3" xfId="677"/>
    <cellStyle name="Millares 17 2 2 3 2" xfId="1013"/>
    <cellStyle name="Millares 17 2 2 3 2 2" xfId="1367"/>
    <cellStyle name="Millares 17 2 2 3 2 3" xfId="2197"/>
    <cellStyle name="Millares 17 2 2 3 3" xfId="1261"/>
    <cellStyle name="Millares 17 2 2 3 4" xfId="2078"/>
    <cellStyle name="Millares 17 2 2 4" xfId="893"/>
    <cellStyle name="Millares 17 2 2 4 2" xfId="1361"/>
    <cellStyle name="Millares 17 2 2 4 3" xfId="2154"/>
    <cellStyle name="Millares 17 2 2 5" xfId="566"/>
    <cellStyle name="Millares 17 2 2 6" xfId="1454"/>
    <cellStyle name="Millares 17 2 2 7" xfId="2033"/>
    <cellStyle name="Millares 17 2 3" xfId="589"/>
    <cellStyle name="Millares 17 2 3 2" xfId="711"/>
    <cellStyle name="Millares 17 2 3 2 2" xfId="1046"/>
    <cellStyle name="Millares 17 2 3 2 2 2" xfId="1989"/>
    <cellStyle name="Millares 17 2 3 2 2 3" xfId="2208"/>
    <cellStyle name="Millares 17 2 3 2 3" xfId="1939"/>
    <cellStyle name="Millares 17 2 3 2 4" xfId="2091"/>
    <cellStyle name="Millares 17 2 3 3" xfId="926"/>
    <cellStyle name="Millares 17 2 3 3 2" xfId="1372"/>
    <cellStyle name="Millares 17 2 3 3 3" xfId="2165"/>
    <cellStyle name="Millares 17 2 3 4" xfId="1588"/>
    <cellStyle name="Millares 17 2 3 5" xfId="2044"/>
    <cellStyle name="Millares 17 2 4" xfId="651"/>
    <cellStyle name="Millares 17 2 4 2" xfId="987"/>
    <cellStyle name="Millares 17 2 4 2 2" xfId="1984"/>
    <cellStyle name="Millares 17 2 4 2 3" xfId="2186"/>
    <cellStyle name="Millares 17 2 4 3" xfId="1377"/>
    <cellStyle name="Millares 17 2 4 4" xfId="2067"/>
    <cellStyle name="Millares 17 2 5" xfId="861"/>
    <cellStyle name="Millares 17 2 5 2" xfId="1975"/>
    <cellStyle name="Millares 17 2 5 3" xfId="2141"/>
    <cellStyle name="Millares 17 2 6" xfId="544"/>
    <cellStyle name="Millares 17 2 7" xfId="1316"/>
    <cellStyle name="Millares 17 3" xfId="342"/>
    <cellStyle name="Millares 17 3 2" xfId="1042"/>
    <cellStyle name="Millares 17 3 2 2" xfId="1590"/>
    <cellStyle name="Millares 17 3 2 3" xfId="2205"/>
    <cellStyle name="Millares 17 3 3" xfId="707"/>
    <cellStyle name="Millares 17 3 4" xfId="1395"/>
    <cellStyle name="Millares 17 3 5" xfId="2088"/>
    <cellStyle name="Millares 17 4" xfId="922"/>
    <cellStyle name="Millares 17 4 2" xfId="1587"/>
    <cellStyle name="Millares 17 4 3" xfId="2162"/>
    <cellStyle name="Millares 17 5" xfId="585"/>
    <cellStyle name="Millares 17 6" xfId="1236"/>
    <cellStyle name="Millares 18" xfId="230"/>
    <cellStyle name="Millares 18 2" xfId="314"/>
    <cellStyle name="Millares 18 2 2" xfId="464"/>
    <cellStyle name="Millares 18 2 2 2" xfId="1044"/>
    <cellStyle name="Millares 18 2 2 2 2" xfId="1593"/>
    <cellStyle name="Millares 18 2 2 3" xfId="1488"/>
    <cellStyle name="Millares 18 2 2 4" xfId="2206"/>
    <cellStyle name="Millares 18 2 3" xfId="709"/>
    <cellStyle name="Millares 18 2 3 2" xfId="1592"/>
    <cellStyle name="Millares 18 2 4" xfId="1350"/>
    <cellStyle name="Millares 18 2 5" xfId="2089"/>
    <cellStyle name="Millares 18 3" xfId="394"/>
    <cellStyle name="Millares 18 3 2" xfId="924"/>
    <cellStyle name="Millares 18 3 2 2" xfId="1594"/>
    <cellStyle name="Millares 18 3 3" xfId="1429"/>
    <cellStyle name="Millares 18 3 4" xfId="2163"/>
    <cellStyle name="Millares 18 4" xfId="587"/>
    <cellStyle name="Millares 18 4 2" xfId="1591"/>
    <cellStyle name="Millares 18 5" xfId="1287"/>
    <cellStyle name="Millares 19" xfId="233"/>
    <cellStyle name="Millares 19 2" xfId="315"/>
    <cellStyle name="Millares 19 2 2" xfId="465"/>
    <cellStyle name="Millares 19 2 2 2" xfId="1597"/>
    <cellStyle name="Millares 19 2 2 3" xfId="1489"/>
    <cellStyle name="Millares 19 2 3" xfId="1106"/>
    <cellStyle name="Millares 19 2 3 2" xfId="1596"/>
    <cellStyle name="Millares 19 2 4" xfId="1351"/>
    <cellStyle name="Millares 19 2 5" xfId="2228"/>
    <cellStyle name="Millares 19 3" xfId="396"/>
    <cellStyle name="Millares 19 3 2" xfId="1598"/>
    <cellStyle name="Millares 19 3 3" xfId="1430"/>
    <cellStyle name="Millares 19 4" xfId="770"/>
    <cellStyle name="Millares 19 4 2" xfId="1595"/>
    <cellStyle name="Millares 19 5" xfId="1288"/>
    <cellStyle name="Millares 19 6" xfId="2113"/>
    <cellStyle name="Millares 2" xfId="105"/>
    <cellStyle name="Millares 2 10" xfId="1244"/>
    <cellStyle name="Millares 2 2" xfId="106"/>
    <cellStyle name="Millares 2 2 2" xfId="107"/>
    <cellStyle name="Millares 2 2 3" xfId="1600"/>
    <cellStyle name="Millares 2 3" xfId="45"/>
    <cellStyle name="Millares 2 3 2" xfId="192"/>
    <cellStyle name="Millares 2 3 2 2" xfId="301"/>
    <cellStyle name="Millares 2 3 2 2 2" xfId="451"/>
    <cellStyle name="Millares 2 3 2 2 2 2" xfId="1074"/>
    <cellStyle name="Millares 2 3 2 2 2 2 2" xfId="1960"/>
    <cellStyle name="Millares 2 3 2 2 2 2 3" xfId="2221"/>
    <cellStyle name="Millares 2 3 2 2 2 3" xfId="739"/>
    <cellStyle name="Millares 2 3 2 2 2 4" xfId="1480"/>
    <cellStyle name="Millares 2 3 2 2 2 5" xfId="2104"/>
    <cellStyle name="Millares 2 3 2 2 3" xfId="954"/>
    <cellStyle name="Millares 2 3 2 2 3 2" xfId="1959"/>
    <cellStyle name="Millares 2 3 2 2 3 3" xfId="2178"/>
    <cellStyle name="Millares 2 3 2 2 4" xfId="617"/>
    <cellStyle name="Millares 2 3 2 2 5" xfId="1342"/>
    <cellStyle name="Millares 2 3 2 2 6" xfId="2057"/>
    <cellStyle name="Millares 2 3 2 3" xfId="256"/>
    <cellStyle name="Millares 2 3 2 3 2" xfId="411"/>
    <cellStyle name="Millares 2 3 2 3 2 2" xfId="1015"/>
    <cellStyle name="Millares 2 3 2 3 2 3" xfId="1442"/>
    <cellStyle name="Millares 2 3 2 3 2 4" xfId="2199"/>
    <cellStyle name="Millares 2 3 2 3 3" xfId="679"/>
    <cellStyle name="Millares 2 3 2 3 4" xfId="1301"/>
    <cellStyle name="Millares 2 3 2 3 5" xfId="2080"/>
    <cellStyle name="Millares 2 3 2 4" xfId="380"/>
    <cellStyle name="Millares 2 3 2 4 2" xfId="895"/>
    <cellStyle name="Millares 2 3 2 4 3" xfId="1422"/>
    <cellStyle name="Millares 2 3 2 4 4" xfId="2156"/>
    <cellStyle name="Millares 2 3 2 5" xfId="568"/>
    <cellStyle name="Millares 2 3 2 6" xfId="1275"/>
    <cellStyle name="Millares 2 3 2 7" xfId="2035"/>
    <cellStyle name="Millares 2 3 3" xfId="108"/>
    <cellStyle name="Millares 2 3 3 2" xfId="280"/>
    <cellStyle name="Millares 2 3 3 2 2" xfId="431"/>
    <cellStyle name="Millares 2 3 3 2 2 2" xfId="1463"/>
    <cellStyle name="Millares 2 3 3 2 3" xfId="1325"/>
    <cellStyle name="Millares 2 3 3 3" xfId="351"/>
    <cellStyle name="Millares 2 3 3 3 2" xfId="1404"/>
    <cellStyle name="Millares 2 3 3 4" xfId="1245"/>
    <cellStyle name="Millares 2 3 4" xfId="1601"/>
    <cellStyle name="Millares 2 4" xfId="191"/>
    <cellStyle name="Millares 2 4 2" xfId="300"/>
    <cellStyle name="Millares 2 4 2 2" xfId="450"/>
    <cellStyle name="Millares 2 4 2 2 2" xfId="1073"/>
    <cellStyle name="Millares 2 4 2 2 2 2" xfId="1604"/>
    <cellStyle name="Millares 2 4 2 2 2 3" xfId="1991"/>
    <cellStyle name="Millares 2 4 2 2 2 4" xfId="2220"/>
    <cellStyle name="Millares 2 4 2 2 3" xfId="738"/>
    <cellStyle name="Millares 2 4 2 2 4" xfId="1479"/>
    <cellStyle name="Millares 2 4 2 2 5" xfId="2103"/>
    <cellStyle name="Millares 2 4 2 3" xfId="953"/>
    <cellStyle name="Millares 2 4 2 3 2" xfId="1603"/>
    <cellStyle name="Millares 2 4 2 3 3" xfId="1257"/>
    <cellStyle name="Millares 2 4 2 3 4" xfId="2177"/>
    <cellStyle name="Millares 2 4 2 4" xfId="616"/>
    <cellStyle name="Millares 2 4 2 5" xfId="1341"/>
    <cellStyle name="Millares 2 4 2 6" xfId="2056"/>
    <cellStyle name="Millares 2 4 3" xfId="379"/>
    <cellStyle name="Millares 2 4 3 2" xfId="1014"/>
    <cellStyle name="Millares 2 4 3 2 2" xfId="1605"/>
    <cellStyle name="Millares 2 4 3 2 3" xfId="1929"/>
    <cellStyle name="Millares 2 4 3 2 4" xfId="2198"/>
    <cellStyle name="Millares 2 4 3 3" xfId="678"/>
    <cellStyle name="Millares 2 4 3 4" xfId="1421"/>
    <cellStyle name="Millares 2 4 3 5" xfId="2079"/>
    <cellStyle name="Millares 2 4 4" xfId="894"/>
    <cellStyle name="Millares 2 4 4 2" xfId="1602"/>
    <cellStyle name="Millares 2 4 4 3" xfId="1964"/>
    <cellStyle name="Millares 2 4 4 4" xfId="2155"/>
    <cellStyle name="Millares 2 4 5" xfId="567"/>
    <cellStyle name="Millares 2 4 6" xfId="1274"/>
    <cellStyle name="Millares 2 4 7" xfId="2034"/>
    <cellStyle name="Millares 2 5" xfId="279"/>
    <cellStyle name="Millares 2 5 2" xfId="430"/>
    <cellStyle name="Millares 2 5 2 2" xfId="1133"/>
    <cellStyle name="Millares 2 5 2 2 2" xfId="1607"/>
    <cellStyle name="Millares 2 5 2 3" xfId="1462"/>
    <cellStyle name="Millares 2 5 2 4" xfId="2237"/>
    <cellStyle name="Millares 2 5 3" xfId="791"/>
    <cellStyle name="Millares 2 5 3 2" xfId="1606"/>
    <cellStyle name="Millares 2 5 4" xfId="1324"/>
    <cellStyle name="Millares 2 5 5" xfId="2121"/>
    <cellStyle name="Millares 2 6" xfId="259"/>
    <cellStyle name="Millares 2 6 2" xfId="414"/>
    <cellStyle name="Millares 2 6 2 2" xfId="1445"/>
    <cellStyle name="Millares 2 6 3" xfId="1304"/>
    <cellStyle name="Millares 2 6 3 2" xfId="1918"/>
    <cellStyle name="Millares 2 7" xfId="350"/>
    <cellStyle name="Millares 2 7 2" xfId="1403"/>
    <cellStyle name="Millares 2 8" xfId="509"/>
    <cellStyle name="Millares 2 8 2" xfId="1599"/>
    <cellStyle name="Millares 2 9" xfId="1217"/>
    <cellStyle name="Millares 20" xfId="237"/>
    <cellStyle name="Millares 20 2" xfId="319"/>
    <cellStyle name="Millares 20 2 2" xfId="469"/>
    <cellStyle name="Millares 20 2 2 2" xfId="1610"/>
    <cellStyle name="Millares 20 2 2 3" xfId="1492"/>
    <cellStyle name="Millares 20 2 3" xfId="1107"/>
    <cellStyle name="Millares 20 2 3 2" xfId="1609"/>
    <cellStyle name="Millares 20 2 4" xfId="1354"/>
    <cellStyle name="Millares 20 2 5" xfId="2229"/>
    <cellStyle name="Millares 20 3" xfId="399"/>
    <cellStyle name="Millares 20 3 2" xfId="1611"/>
    <cellStyle name="Millares 20 3 3" xfId="1433"/>
    <cellStyle name="Millares 20 4" xfId="771"/>
    <cellStyle name="Millares 20 4 2" xfId="1608"/>
    <cellStyle name="Millares 20 5" xfId="1291"/>
    <cellStyle name="Millares 20 6" xfId="2114"/>
    <cellStyle name="Millares 21" xfId="246"/>
    <cellStyle name="Millares 21 2" xfId="322"/>
    <cellStyle name="Millares 21 2 2" xfId="472"/>
    <cellStyle name="Millares 21 2 2 2" xfId="1197"/>
    <cellStyle name="Millares 21 2 2 2 2" xfId="1614"/>
    <cellStyle name="Millares 21 2 2 3" xfId="1495"/>
    <cellStyle name="Millares 21 2 2 4" xfId="2249"/>
    <cellStyle name="Millares 21 2 3" xfId="853"/>
    <cellStyle name="Millares 21 2 3 2" xfId="1613"/>
    <cellStyle name="Millares 21 2 4" xfId="1357"/>
    <cellStyle name="Millares 21 2 5" xfId="2134"/>
    <cellStyle name="Millares 21 3" xfId="403"/>
    <cellStyle name="Millares 21 3 2" xfId="1173"/>
    <cellStyle name="Millares 21 3 2 2" xfId="1615"/>
    <cellStyle name="Millares 21 3 3" xfId="1436"/>
    <cellStyle name="Millares 21 3 4" xfId="2244"/>
    <cellStyle name="Millares 21 4" xfId="836"/>
    <cellStyle name="Millares 21 4 2" xfId="1612"/>
    <cellStyle name="Millares 21 5" xfId="1295"/>
    <cellStyle name="Millares 21 6" xfId="2128"/>
    <cellStyle name="Millares 22" xfId="235"/>
    <cellStyle name="Millares 22 2" xfId="317"/>
    <cellStyle name="Millares 22 2 2" xfId="467"/>
    <cellStyle name="Millares 22 2 2 2" xfId="1618"/>
    <cellStyle name="Millares 22 2 2 3" xfId="1490"/>
    <cellStyle name="Millares 22 2 3" xfId="1187"/>
    <cellStyle name="Millares 22 2 3 2" xfId="1617"/>
    <cellStyle name="Millares 22 2 4" xfId="1352"/>
    <cellStyle name="Millares 22 2 5" xfId="2247"/>
    <cellStyle name="Millares 22 3" xfId="397"/>
    <cellStyle name="Millares 22 3 2" xfId="1619"/>
    <cellStyle name="Millares 22 3 3" xfId="1431"/>
    <cellStyle name="Millares 22 3 4" xfId="2010"/>
    <cellStyle name="Millares 22 3 5" xfId="2253"/>
    <cellStyle name="Millares 22 4" xfId="535"/>
    <cellStyle name="Millares 22 4 2" xfId="1616"/>
    <cellStyle name="Millares 22 5" xfId="850"/>
    <cellStyle name="Millares 22 6" xfId="1289"/>
    <cellStyle name="Millares 22 7" xfId="2131"/>
    <cellStyle name="Millares 23" xfId="245"/>
    <cellStyle name="Millares 23 2" xfId="321"/>
    <cellStyle name="Millares 23 2 2" xfId="471"/>
    <cellStyle name="Millares 23 2 2 2" xfId="1622"/>
    <cellStyle name="Millares 23 2 2 3" xfId="1494"/>
    <cellStyle name="Millares 23 2 3" xfId="1356"/>
    <cellStyle name="Millares 23 2 3 2" xfId="1621"/>
    <cellStyle name="Millares 23 3" xfId="402"/>
    <cellStyle name="Millares 23 3 2" xfId="1623"/>
    <cellStyle name="Millares 23 3 3" xfId="1435"/>
    <cellStyle name="Millares 23 4" xfId="1119"/>
    <cellStyle name="Millares 23 4 2" xfId="1620"/>
    <cellStyle name="Millares 23 5" xfId="1294"/>
    <cellStyle name="Millares 23 6" xfId="2232"/>
    <cellStyle name="Millares 24" xfId="236"/>
    <cellStyle name="Millares 24 2" xfId="318"/>
    <cellStyle name="Millares 24 2 2" xfId="468"/>
    <cellStyle name="Millares 24 2 2 2" xfId="1626"/>
    <cellStyle name="Millares 24 2 2 3" xfId="1491"/>
    <cellStyle name="Millares 24 2 3" xfId="1353"/>
    <cellStyle name="Millares 24 2 3 2" xfId="1625"/>
    <cellStyle name="Millares 24 3" xfId="398"/>
    <cellStyle name="Millares 24 3 2" xfId="1627"/>
    <cellStyle name="Millares 24 3 3" xfId="1432"/>
    <cellStyle name="Millares 24 4" xfId="1290"/>
    <cellStyle name="Millares 24 4 2" xfId="1624"/>
    <cellStyle name="Millares 25" xfId="265"/>
    <cellStyle name="Millares 25 2" xfId="418"/>
    <cellStyle name="Millares 25 2 2" xfId="1630"/>
    <cellStyle name="Millares 25 2 3" xfId="1629"/>
    <cellStyle name="Millares 25 2 4" xfId="1450"/>
    <cellStyle name="Millares 25 3" xfId="1310"/>
    <cellStyle name="Millares 25 4" xfId="1628"/>
    <cellStyle name="Millares 26" xfId="324"/>
    <cellStyle name="Millares 26 2" xfId="474"/>
    <cellStyle name="Millares 26 2 2" xfId="1634"/>
    <cellStyle name="Millares 26 2 3" xfId="1633"/>
    <cellStyle name="Millares 26 2 4" xfId="1497"/>
    <cellStyle name="Millares 26 3" xfId="1359"/>
    <cellStyle name="Millares 26 4" xfId="1632"/>
    <cellStyle name="Millares 27" xfId="253"/>
    <cellStyle name="Millares 27 2" xfId="409"/>
    <cellStyle name="Millares 27 2 2" xfId="1637"/>
    <cellStyle name="Millares 27 2 3" xfId="1636"/>
    <cellStyle name="Millares 27 2 4" xfId="1440"/>
    <cellStyle name="Millares 27 3" xfId="1299"/>
    <cellStyle name="Millares 27 4" xfId="1635"/>
    <cellStyle name="Millares 28" xfId="311"/>
    <cellStyle name="Millares 28 2" xfId="461"/>
    <cellStyle name="Millares 28 2 2" xfId="1641"/>
    <cellStyle name="Millares 28 2 3" xfId="1640"/>
    <cellStyle name="Millares 28 2 4" xfId="1485"/>
    <cellStyle name="Millares 28 3" xfId="1347"/>
    <cellStyle name="Millares 28 4" xfId="1639"/>
    <cellStyle name="Millares 29" xfId="326"/>
    <cellStyle name="Millares 29 2" xfId="476"/>
    <cellStyle name="Millares 29 2 2" xfId="1644"/>
    <cellStyle name="Millares 29 2 3" xfId="1643"/>
    <cellStyle name="Millares 29 2 4" xfId="1498"/>
    <cellStyle name="Millares 29 3" xfId="1360"/>
    <cellStyle name="Millares 29 4" xfId="1642"/>
    <cellStyle name="Millares 3" xfId="109"/>
    <cellStyle name="Millares 3 10" xfId="778"/>
    <cellStyle name="Millares 3 11" xfId="1246"/>
    <cellStyle name="Millares 3 2" xfId="110"/>
    <cellStyle name="Millares 3 2 2" xfId="111"/>
    <cellStyle name="Millares 3 2 2 2" xfId="1648"/>
    <cellStyle name="Millares 3 2 2 3" xfId="1647"/>
    <cellStyle name="Millares 3 2 3" xfId="1649"/>
    <cellStyle name="Millares 3 2 4" xfId="1646"/>
    <cellStyle name="Millares 3 3" xfId="112"/>
    <cellStyle name="Millares 3 3 2" xfId="113"/>
    <cellStyle name="Millares 3 3 2 2" xfId="195"/>
    <cellStyle name="Millares 3 3 2 2 2" xfId="304"/>
    <cellStyle name="Millares 3 3 2 2 2 2" xfId="454"/>
    <cellStyle name="Millares 3 3 2 2 2 2 2" xfId="742"/>
    <cellStyle name="Millares 3 3 2 2 2 2 3" xfId="1386"/>
    <cellStyle name="Millares 3 3 2 2 2 2 4" xfId="2107"/>
    <cellStyle name="Millares 3 3 2 2 2 3" xfId="620"/>
    <cellStyle name="Millares 3 3 2 2 2 4" xfId="1221"/>
    <cellStyle name="Millares 3 3 2 2 2 5" xfId="2060"/>
    <cellStyle name="Millares 3 3 2 2 3" xfId="383"/>
    <cellStyle name="Millares 3 3 2 2 3 2" xfId="682"/>
    <cellStyle name="Millares 3 3 2 2 3 3" xfId="1385"/>
    <cellStyle name="Millares 3 3 2 2 3 4" xfId="2083"/>
    <cellStyle name="Millares 3 3 2 2 4" xfId="571"/>
    <cellStyle name="Millares 3 3 2 2 5" xfId="1368"/>
    <cellStyle name="Millares 3 3 2 2 6" xfId="2038"/>
    <cellStyle name="Millares 3 3 2 3" xfId="863"/>
    <cellStyle name="Millares 3 3 2 3 2" xfId="1407"/>
    <cellStyle name="Millares 3 3 2 4" xfId="1248"/>
    <cellStyle name="Millares 3 3 2 4 2" xfId="1651"/>
    <cellStyle name="Millares 3 3 3" xfId="194"/>
    <cellStyle name="Millares 3 3 3 2" xfId="303"/>
    <cellStyle name="Millares 3 3 3 2 2" xfId="453"/>
    <cellStyle name="Millares 3 3 3 2 2 2" xfId="741"/>
    <cellStyle name="Millares 3 3 3 2 2 3" xfId="1970"/>
    <cellStyle name="Millares 3 3 3 2 2 4" xfId="2106"/>
    <cellStyle name="Millares 3 3 3 2 3" xfId="619"/>
    <cellStyle name="Millares 3 3 3 2 4" xfId="1502"/>
    <cellStyle name="Millares 3 3 3 2 5" xfId="2059"/>
    <cellStyle name="Millares 3 3 3 3" xfId="382"/>
    <cellStyle name="Millares 3 3 3 3 2" xfId="681"/>
    <cellStyle name="Millares 3 3 3 3 3" xfId="1258"/>
    <cellStyle name="Millares 3 3 3 3 4" xfId="2082"/>
    <cellStyle name="Millares 3 3 3 4" xfId="570"/>
    <cellStyle name="Millares 3 3 3 5" xfId="1925"/>
    <cellStyle name="Millares 3 3 3 6" xfId="2037"/>
    <cellStyle name="Millares 3 3 4" xfId="862"/>
    <cellStyle name="Millares 3 3 4 2" xfId="1406"/>
    <cellStyle name="Millares 3 3 5" xfId="1247"/>
    <cellStyle name="Millares 3 3 5 2" xfId="1650"/>
    <cellStyle name="Millares 3 4" xfId="114"/>
    <cellStyle name="Millares 3 4 2" xfId="115"/>
    <cellStyle name="Millares 3 4 2 2" xfId="46"/>
    <cellStyle name="Millares 3 4 2 2 2" xfId="198"/>
    <cellStyle name="Millares 3 4 2 2 2 2" xfId="307"/>
    <cellStyle name="Millares 3 4 2 2 2 2 2" xfId="457"/>
    <cellStyle name="Millares 3 4 2 2 2 2 2 2" xfId="624"/>
    <cellStyle name="Millares 3 4 2 2 2 2 2 2 2" xfId="746"/>
    <cellStyle name="Millares 3 4 2 2 2 2 2 2 2 2" xfId="1079"/>
    <cellStyle name="Millares 3 4 2 2 2 2 2 2 2 2 2" xfId="1229"/>
    <cellStyle name="Millares 3 4 2 2 2 2 2 2 2 2 3" xfId="2226"/>
    <cellStyle name="Millares 3 4 2 2 2 2 2 2 2 3" xfId="1973"/>
    <cellStyle name="Millares 3 4 2 2 2 2 2 2 2 4" xfId="2111"/>
    <cellStyle name="Millares 3 4 2 2 2 2 2 2 3" xfId="959"/>
    <cellStyle name="Millares 3 4 2 2 2 2 2 2 3 2" xfId="1256"/>
    <cellStyle name="Millares 3 4 2 2 2 2 2 2 3 3" xfId="2183"/>
    <cellStyle name="Millares 3 4 2 2 2 2 2 2 4" xfId="1996"/>
    <cellStyle name="Millares 3 4 2 2 2 2 2 2 5" xfId="2064"/>
    <cellStyle name="Millares 3 4 2 2 2 2 2 3" xfId="686"/>
    <cellStyle name="Millares 3 4 2 2 2 2 2 3 2" xfId="1020"/>
    <cellStyle name="Millares 3 4 2 2 2 2 2 3 2 2" xfId="1956"/>
    <cellStyle name="Millares 3 4 2 2 2 2 2 3 2 3" xfId="2204"/>
    <cellStyle name="Millares 3 4 2 2 2 2 2 3 3" xfId="1936"/>
    <cellStyle name="Millares 3 4 2 2 2 2 2 3 4" xfId="2087"/>
    <cellStyle name="Millares 3 4 2 2 2 2 2 4" xfId="900"/>
    <cellStyle name="Millares 3 4 2 2 2 2 2 4 2" xfId="1382"/>
    <cellStyle name="Millares 3 4 2 2 2 2 2 4 3" xfId="2161"/>
    <cellStyle name="Millares 3 4 2 2 2 2 2 5" xfId="575"/>
    <cellStyle name="Millares 3 4 2 2 2 2 2 6" xfId="1484"/>
    <cellStyle name="Millares 3 4 2 2 2 2 2 7" xfId="2042"/>
    <cellStyle name="Millares 3 4 2 2 2 2 3" xfId="1346"/>
    <cellStyle name="Millares 3 4 2 2 2 3" xfId="257"/>
    <cellStyle name="Millares 3 4 2 2 2 3 2" xfId="412"/>
    <cellStyle name="Millares 3 4 2 2 2 3 2 2" xfId="1078"/>
    <cellStyle name="Millares 3 4 2 2 2 3 2 2 2" xfId="1930"/>
    <cellStyle name="Millares 3 4 2 2 2 3 2 2 3" xfId="2225"/>
    <cellStyle name="Millares 3 4 2 2 2 3 2 3" xfId="745"/>
    <cellStyle name="Millares 3 4 2 2 2 3 2 4" xfId="1443"/>
    <cellStyle name="Millares 3 4 2 2 2 3 2 5" xfId="2110"/>
    <cellStyle name="Millares 3 4 2 2 2 3 3" xfId="958"/>
    <cellStyle name="Millares 3 4 2 2 2 3 3 2" xfId="1988"/>
    <cellStyle name="Millares 3 4 2 2 2 3 3 3" xfId="2182"/>
    <cellStyle name="Millares 3 4 2 2 2 3 4" xfId="623"/>
    <cellStyle name="Millares 3 4 2 2 2 3 5" xfId="1302"/>
    <cellStyle name="Millares 3 4 2 2 2 3 6" xfId="2063"/>
    <cellStyle name="Millares 3 4 2 2 2 4" xfId="386"/>
    <cellStyle name="Millares 3 4 2 2 2 4 2" xfId="1019"/>
    <cellStyle name="Millares 3 4 2 2 2 4 2 2" xfId="1375"/>
    <cellStyle name="Millares 3 4 2 2 2 4 2 3" xfId="2203"/>
    <cellStyle name="Millares 3 4 2 2 2 4 3" xfId="685"/>
    <cellStyle name="Millares 3 4 2 2 2 4 4" xfId="1426"/>
    <cellStyle name="Millares 3 4 2 2 2 4 5" xfId="2086"/>
    <cellStyle name="Millares 3 4 2 2 2 5" xfId="899"/>
    <cellStyle name="Millares 3 4 2 2 2 5 2" xfId="1654"/>
    <cellStyle name="Millares 3 4 2 2 2 5 3" xfId="2160"/>
    <cellStyle name="Millares 3 4 2 2 2 6" xfId="574"/>
    <cellStyle name="Millares 3 4 2 2 2 7" xfId="1279"/>
    <cellStyle name="Millares 3 4 2 2 2 8" xfId="2041"/>
    <cellStyle name="Millares 3 4 2 2 3" xfId="116"/>
    <cellStyle name="Millares 3 4 2 2 3 2" xfId="284"/>
    <cellStyle name="Millares 3 4 2 2 3 2 2" xfId="435"/>
    <cellStyle name="Millares 3 4 2 2 3 2 2 2" xfId="1467"/>
    <cellStyle name="Millares 3 4 2 2 3 2 3" xfId="1329"/>
    <cellStyle name="Millares 3 4 2 2 3 3" xfId="356"/>
    <cellStyle name="Millares 3 4 2 2 3 3 2" xfId="1410"/>
    <cellStyle name="Millares 3 4 2 2 3 4" xfId="1251"/>
    <cellStyle name="Millares 3 4 2 2 4" xfId="1653"/>
    <cellStyle name="Millares 3 4 2 3" xfId="197"/>
    <cellStyle name="Millares 3 4 2 3 2" xfId="306"/>
    <cellStyle name="Millares 3 4 2 3 2 2" xfId="456"/>
    <cellStyle name="Millares 3 4 2 3 2 2 2" xfId="1077"/>
    <cellStyle name="Millares 3 4 2 3 2 2 2 2" xfId="1993"/>
    <cellStyle name="Millares 3 4 2 3 2 2 2 3" xfId="2224"/>
    <cellStyle name="Millares 3 4 2 3 2 2 3" xfId="744"/>
    <cellStyle name="Millares 3 4 2 3 2 2 4" xfId="1483"/>
    <cellStyle name="Millares 3 4 2 3 2 2 5" xfId="2109"/>
    <cellStyle name="Millares 3 4 2 3 2 3" xfId="957"/>
    <cellStyle name="Millares 3 4 2 3 2 3 2" xfId="1260"/>
    <cellStyle name="Millares 3 4 2 3 2 3 3" xfId="2181"/>
    <cellStyle name="Millares 3 4 2 3 2 4" xfId="622"/>
    <cellStyle name="Millares 3 4 2 3 2 5" xfId="1345"/>
    <cellStyle name="Millares 3 4 2 3 2 6" xfId="2062"/>
    <cellStyle name="Millares 3 4 2 3 3" xfId="385"/>
    <cellStyle name="Millares 3 4 2 3 3 2" xfId="1018"/>
    <cellStyle name="Millares 3 4 2 3 3 2 2" xfId="1990"/>
    <cellStyle name="Millares 3 4 2 3 3 2 3" xfId="2202"/>
    <cellStyle name="Millares 3 4 2 3 3 3" xfId="684"/>
    <cellStyle name="Millares 3 4 2 3 3 4" xfId="1425"/>
    <cellStyle name="Millares 3 4 2 3 3 5" xfId="2085"/>
    <cellStyle name="Millares 3 4 2 3 4" xfId="898"/>
    <cellStyle name="Millares 3 4 2 3 4 2" xfId="1963"/>
    <cellStyle name="Millares 3 4 2 3 4 3" xfId="2159"/>
    <cellStyle name="Millares 3 4 2 3 5" xfId="573"/>
    <cellStyle name="Millares 3 4 2 3 6" xfId="1278"/>
    <cellStyle name="Millares 3 4 2 3 7" xfId="2040"/>
    <cellStyle name="Millares 3 4 2 4" xfId="283"/>
    <cellStyle name="Millares 3 4 2 4 2" xfId="434"/>
    <cellStyle name="Millares 3 4 2 4 2 2" xfId="1466"/>
    <cellStyle name="Millares 3 4 2 4 3" xfId="1328"/>
    <cellStyle name="Millares 3 4 2 5" xfId="355"/>
    <cellStyle name="Millares 3 4 2 5 2" xfId="1409"/>
    <cellStyle name="Millares 3 4 2 6" xfId="1250"/>
    <cellStyle name="Millares 3 4 3" xfId="196"/>
    <cellStyle name="Millares 3 4 3 2" xfId="305"/>
    <cellStyle name="Millares 3 4 3 2 2" xfId="455"/>
    <cellStyle name="Millares 3 4 3 2 2 2" xfId="1076"/>
    <cellStyle name="Millares 3 4 3 2 2 2 2" xfId="1979"/>
    <cellStyle name="Millares 3 4 3 2 2 2 3" xfId="2223"/>
    <cellStyle name="Millares 3 4 3 2 2 3" xfId="743"/>
    <cellStyle name="Millares 3 4 3 2 2 4" xfId="1482"/>
    <cellStyle name="Millares 3 4 3 2 2 5" xfId="2108"/>
    <cellStyle name="Millares 3 4 3 2 3" xfId="956"/>
    <cellStyle name="Millares 3 4 3 2 3 2" xfId="1906"/>
    <cellStyle name="Millares 3 4 3 2 3 3" xfId="2180"/>
    <cellStyle name="Millares 3 4 3 2 4" xfId="621"/>
    <cellStyle name="Millares 3 4 3 2 5" xfId="1344"/>
    <cellStyle name="Millares 3 4 3 2 6" xfId="2061"/>
    <cellStyle name="Millares 3 4 3 3" xfId="384"/>
    <cellStyle name="Millares 3 4 3 3 2" xfId="1017"/>
    <cellStyle name="Millares 3 4 3 3 2 2" xfId="1986"/>
    <cellStyle name="Millares 3 4 3 3 2 3" xfId="2201"/>
    <cellStyle name="Millares 3 4 3 3 3" xfId="683"/>
    <cellStyle name="Millares 3 4 3 3 4" xfId="1424"/>
    <cellStyle name="Millares 3 4 3 3 5" xfId="2084"/>
    <cellStyle name="Millares 3 4 3 4" xfId="897"/>
    <cellStyle name="Millares 3 4 3 4 2" xfId="1379"/>
    <cellStyle name="Millares 3 4 3 4 3" xfId="2158"/>
    <cellStyle name="Millares 3 4 3 5" xfId="572"/>
    <cellStyle name="Millares 3 4 3 6" xfId="1277"/>
    <cellStyle name="Millares 3 4 3 7" xfId="2039"/>
    <cellStyle name="Millares 3 4 4" xfId="282"/>
    <cellStyle name="Millares 3 4 4 2" xfId="433"/>
    <cellStyle name="Millares 3 4 4 2 2" xfId="1465"/>
    <cellStyle name="Millares 3 4 4 3" xfId="1327"/>
    <cellStyle name="Millares 3 4 5" xfId="354"/>
    <cellStyle name="Millares 3 4 5 2" xfId="1408"/>
    <cellStyle name="Millares 3 4 6" xfId="1249"/>
    <cellStyle name="Millares 3 4 6 2" xfId="1652"/>
    <cellStyle name="Millares 3 5" xfId="193"/>
    <cellStyle name="Millares 3 5 2" xfId="302"/>
    <cellStyle name="Millares 3 5 2 2" xfId="452"/>
    <cellStyle name="Millares 3 5 2 2 2" xfId="1075"/>
    <cellStyle name="Millares 3 5 2 2 2 2" xfId="1951"/>
    <cellStyle name="Millares 3 5 2 2 2 3" xfId="2222"/>
    <cellStyle name="Millares 3 5 2 2 3" xfId="740"/>
    <cellStyle name="Millares 3 5 2 2 4" xfId="1481"/>
    <cellStyle name="Millares 3 5 2 2 5" xfId="2105"/>
    <cellStyle name="Millares 3 5 2 3" xfId="955"/>
    <cellStyle name="Millares 3 5 2 3 2" xfId="1932"/>
    <cellStyle name="Millares 3 5 2 3 3" xfId="2179"/>
    <cellStyle name="Millares 3 5 2 4" xfId="618"/>
    <cellStyle name="Millares 3 5 2 5" xfId="1343"/>
    <cellStyle name="Millares 3 5 2 6" xfId="2058"/>
    <cellStyle name="Millares 3 5 3" xfId="381"/>
    <cellStyle name="Millares 3 5 3 2" xfId="1016"/>
    <cellStyle name="Millares 3 5 3 2 2" xfId="1928"/>
    <cellStyle name="Millares 3 5 3 2 3" xfId="2200"/>
    <cellStyle name="Millares 3 5 3 3" xfId="680"/>
    <cellStyle name="Millares 3 5 3 4" xfId="1423"/>
    <cellStyle name="Millares 3 5 3 5" xfId="2081"/>
    <cellStyle name="Millares 3 5 4" xfId="896"/>
    <cellStyle name="Millares 3 5 4 2" xfId="1655"/>
    <cellStyle name="Millares 3 5 4 3" xfId="1938"/>
    <cellStyle name="Millares 3 5 4 4" xfId="2157"/>
    <cellStyle name="Millares 3 5 5" xfId="569"/>
    <cellStyle name="Millares 3 5 6" xfId="1276"/>
    <cellStyle name="Millares 3 5 7" xfId="2036"/>
    <cellStyle name="Millares 3 6" xfId="281"/>
    <cellStyle name="Millares 3 6 2" xfId="432"/>
    <cellStyle name="Millares 3 6 2 2" xfId="1464"/>
    <cellStyle name="Millares 3 6 3" xfId="793"/>
    <cellStyle name="Millares 3 6 4" xfId="1326"/>
    <cellStyle name="Millares 3 7" xfId="261"/>
    <cellStyle name="Millares 3 7 2" xfId="415"/>
    <cellStyle name="Millares 3 7 2 2" xfId="1447"/>
    <cellStyle name="Millares 3 7 3" xfId="1306"/>
    <cellStyle name="Millares 3 8" xfId="352"/>
    <cellStyle name="Millares 3 8 2" xfId="1405"/>
    <cellStyle name="Millares 3 9" xfId="515"/>
    <cellStyle name="Millares 3 9 2" xfId="1645"/>
    <cellStyle name="Millares 3_Formato Ejecucion presupuestal 30042009" xfId="117"/>
    <cellStyle name="Millares 30" xfId="290"/>
    <cellStyle name="Millares 30 2" xfId="440"/>
    <cellStyle name="Millares 30 2 2" xfId="1658"/>
    <cellStyle name="Millares 30 2 3" xfId="1657"/>
    <cellStyle name="Millares 30 2 4" xfId="1469"/>
    <cellStyle name="Millares 30 3" xfId="1331"/>
    <cellStyle name="Millares 30 4" xfId="1656"/>
    <cellStyle name="Millares 31" xfId="337"/>
    <cellStyle name="Millares 31 2" xfId="1660"/>
    <cellStyle name="Millares 31 2 2" xfId="1661"/>
    <cellStyle name="Millares 31 3" xfId="1662"/>
    <cellStyle name="Millares 31 4" xfId="1659"/>
    <cellStyle name="Millares 31 5" xfId="1390"/>
    <cellStyle name="Millares 32" xfId="332"/>
    <cellStyle name="Millares 32 2" xfId="1664"/>
    <cellStyle name="Millares 32 2 2" xfId="1665"/>
    <cellStyle name="Millares 32 3" xfId="1666"/>
    <cellStyle name="Millares 32 4" xfId="1663"/>
    <cellStyle name="Millares 32 5" xfId="1499"/>
    <cellStyle name="Millares 33" xfId="391"/>
    <cellStyle name="Millares 33 2" xfId="1668"/>
    <cellStyle name="Millares 33 2 2" xfId="1669"/>
    <cellStyle name="Millares 33 3" xfId="1670"/>
    <cellStyle name="Millares 33 4" xfId="1667"/>
    <cellStyle name="Millares 33 5" xfId="1501"/>
    <cellStyle name="Millares 34" xfId="357"/>
    <cellStyle name="Millares 34 2" xfId="1672"/>
    <cellStyle name="Millares 34 2 2" xfId="1673"/>
    <cellStyle name="Millares 34 3" xfId="1674"/>
    <cellStyle name="Millares 34 4" xfId="1671"/>
    <cellStyle name="Millares 35" xfId="362"/>
    <cellStyle name="Millares 35 2" xfId="1676"/>
    <cellStyle name="Millares 35 2 2" xfId="1677"/>
    <cellStyle name="Millares 35 3" xfId="1678"/>
    <cellStyle name="Millares 35 4" xfId="1675"/>
    <cellStyle name="Millares 36" xfId="478"/>
    <cellStyle name="Millares 36 2" xfId="1680"/>
    <cellStyle name="Millares 36 2 2" xfId="1681"/>
    <cellStyle name="Millares 36 3" xfId="1682"/>
    <cellStyle name="Millares 36 4" xfId="1679"/>
    <cellStyle name="Millares 37" xfId="480"/>
    <cellStyle name="Millares 37 2" xfId="1684"/>
    <cellStyle name="Millares 37 2 2" xfId="1685"/>
    <cellStyle name="Millares 37 3" xfId="1686"/>
    <cellStyle name="Millares 37 4" xfId="1683"/>
    <cellStyle name="Millares 38" xfId="484"/>
    <cellStyle name="Millares 38 2" xfId="1688"/>
    <cellStyle name="Millares 38 2 2" xfId="1689"/>
    <cellStyle name="Millares 38 3" xfId="1690"/>
    <cellStyle name="Millares 38 4" xfId="1687"/>
    <cellStyle name="Millares 39" xfId="482"/>
    <cellStyle name="Millares 39 2" xfId="1692"/>
    <cellStyle name="Millares 39 2 2" xfId="1693"/>
    <cellStyle name="Millares 39 3" xfId="1694"/>
    <cellStyle name="Millares 39 4" xfId="1691"/>
    <cellStyle name="Millares 4" xfId="118"/>
    <cellStyle name="Millares 4 2" xfId="119"/>
    <cellStyle name="Millares 4 2 2" xfId="1697"/>
    <cellStyle name="Millares 4 2 2 2" xfId="1698"/>
    <cellStyle name="Millares 4 2 3" xfId="1699"/>
    <cellStyle name="Millares 4 2 4" xfId="1696"/>
    <cellStyle name="Millares 4 3" xfId="517"/>
    <cellStyle name="Millares 4 3 2" xfId="1701"/>
    <cellStyle name="Millares 4 3 3" xfId="1700"/>
    <cellStyle name="Millares 4 4" xfId="548"/>
    <cellStyle name="Millares 4 4 2" xfId="1702"/>
    <cellStyle name="Millares 4 5" xfId="1695"/>
    <cellStyle name="Millares 40" xfId="359"/>
    <cellStyle name="Millares 40 2" xfId="1704"/>
    <cellStyle name="Millares 40 2 2" xfId="1705"/>
    <cellStyle name="Millares 40 3" xfId="1706"/>
    <cellStyle name="Millares 40 4" xfId="1703"/>
    <cellStyle name="Millares 41" xfId="483"/>
    <cellStyle name="Millares 41 2" xfId="1708"/>
    <cellStyle name="Millares 41 2 2" xfId="1709"/>
    <cellStyle name="Millares 41 3" xfId="1710"/>
    <cellStyle name="Millares 41 4" xfId="1707"/>
    <cellStyle name="Millares 42" xfId="365"/>
    <cellStyle name="Millares 42 2" xfId="1712"/>
    <cellStyle name="Millares 42 2 2" xfId="1713"/>
    <cellStyle name="Millares 42 3" xfId="1714"/>
    <cellStyle name="Millares 42 4" xfId="1711"/>
    <cellStyle name="Millares 43" xfId="498"/>
    <cellStyle name="Millares 43 2" xfId="1716"/>
    <cellStyle name="Millares 43 2 2" xfId="1717"/>
    <cellStyle name="Millares 43 3" xfId="1718"/>
    <cellStyle name="Millares 43 4" xfId="1715"/>
    <cellStyle name="Millares 44" xfId="522"/>
    <cellStyle name="Millares 44 2" xfId="1720"/>
    <cellStyle name="Millares 44 2 2" xfId="1721"/>
    <cellStyle name="Millares 44 3" xfId="1722"/>
    <cellStyle name="Millares 44 4" xfId="1719"/>
    <cellStyle name="Millares 45" xfId="525"/>
    <cellStyle name="Millares 45 2" xfId="1724"/>
    <cellStyle name="Millares 45 2 2" xfId="1725"/>
    <cellStyle name="Millares 45 3" xfId="1726"/>
    <cellStyle name="Millares 45 4" xfId="1723"/>
    <cellStyle name="Millares 46" xfId="524"/>
    <cellStyle name="Millares 46 2" xfId="1728"/>
    <cellStyle name="Millares 46 2 2" xfId="1729"/>
    <cellStyle name="Millares 46 3" xfId="1730"/>
    <cellStyle name="Millares 46 4" xfId="1727"/>
    <cellStyle name="Millares 47" xfId="526"/>
    <cellStyle name="Millares 47 2" xfId="1732"/>
    <cellStyle name="Millares 47 2 2" xfId="1733"/>
    <cellStyle name="Millares 47 3" xfId="1734"/>
    <cellStyle name="Millares 47 4" xfId="1731"/>
    <cellStyle name="Millares 48" xfId="531"/>
    <cellStyle name="Millares 48 2" xfId="1736"/>
    <cellStyle name="Millares 48 2 2" xfId="1737"/>
    <cellStyle name="Millares 48 3" xfId="1738"/>
    <cellStyle name="Millares 48 4" xfId="1735"/>
    <cellStyle name="Millares 49" xfId="1208"/>
    <cellStyle name="Millares 49 2" xfId="1740"/>
    <cellStyle name="Millares 49 2 2" xfId="1741"/>
    <cellStyle name="Millares 49 3" xfId="1742"/>
    <cellStyle name="Millares 49 4" xfId="1739"/>
    <cellStyle name="Millares 5" xfId="120"/>
    <cellStyle name="Millares 5 2" xfId="121"/>
    <cellStyle name="Millares 5 2 2" xfId="865"/>
    <cellStyle name="Millares 5 2 2 2" xfId="1746"/>
    <cellStyle name="Millares 5 2 2 3" xfId="1745"/>
    <cellStyle name="Millares 5 2 2 4" xfId="1968"/>
    <cellStyle name="Millares 5 2 2 5" xfId="2143"/>
    <cellStyle name="Millares 5 2 3" xfId="546"/>
    <cellStyle name="Millares 5 2 3 2" xfId="1747"/>
    <cellStyle name="Millares 5 2 4" xfId="1744"/>
    <cellStyle name="Millares 5 2 5" xfId="1934"/>
    <cellStyle name="Millares 5 2 6" xfId="2022"/>
    <cellStyle name="Millares 5 3" xfId="864"/>
    <cellStyle name="Millares 5 3 2" xfId="1749"/>
    <cellStyle name="Millares 5 3 3" xfId="1748"/>
    <cellStyle name="Millares 5 3 4" xfId="1944"/>
    <cellStyle name="Millares 5 3 5" xfId="2142"/>
    <cellStyle name="Millares 5 4" xfId="545"/>
    <cellStyle name="Millares 5 4 2" xfId="1750"/>
    <cellStyle name="Millares 5 5" xfId="1743"/>
    <cellStyle name="Millares 5 6" xfId="1370"/>
    <cellStyle name="Millares 5 7" xfId="2021"/>
    <cellStyle name="Millares 50" xfId="1218"/>
    <cellStyle name="Millares 50 2" xfId="1752"/>
    <cellStyle name="Millares 50 2 2" xfId="1753"/>
    <cellStyle name="Millares 50 3" xfId="1754"/>
    <cellStyle name="Millares 50 4" xfId="1751"/>
    <cellStyle name="Millares 51" xfId="1214"/>
    <cellStyle name="Millares 51 2" xfId="1756"/>
    <cellStyle name="Millares 51 2 2" xfId="1757"/>
    <cellStyle name="Millares 51 3" xfId="1758"/>
    <cellStyle name="Millares 51 4" xfId="1755"/>
    <cellStyle name="Millares 52" xfId="1226"/>
    <cellStyle name="Millares 52 2" xfId="1759"/>
    <cellStyle name="Millares 52 2 2" xfId="1760"/>
    <cellStyle name="Millares 52 3" xfId="1761"/>
    <cellStyle name="Millares 53" xfId="1231"/>
    <cellStyle name="Millares 53 2" xfId="1762"/>
    <cellStyle name="Millares 53 2 2" xfId="1763"/>
    <cellStyle name="Millares 53 3" xfId="1764"/>
    <cellStyle name="Millares 54" xfId="1262"/>
    <cellStyle name="Millares 54 2" xfId="1765"/>
    <cellStyle name="Millares 54 2 2" xfId="1766"/>
    <cellStyle name="Millares 54 3" xfId="1767"/>
    <cellStyle name="Millares 55" xfId="1363"/>
    <cellStyle name="Millares 55 2" xfId="1768"/>
    <cellStyle name="Millares 55 2 2" xfId="1769"/>
    <cellStyle name="Millares 55 3" xfId="1770"/>
    <cellStyle name="Millares 56" xfId="1380"/>
    <cellStyle name="Millares 56 2" xfId="1771"/>
    <cellStyle name="Millares 56 2 2" xfId="1772"/>
    <cellStyle name="Millares 56 3" xfId="1773"/>
    <cellStyle name="Millares 57" xfId="1224"/>
    <cellStyle name="Millares 57 2" xfId="1774"/>
    <cellStyle name="Millares 57 2 2" xfId="1775"/>
    <cellStyle name="Millares 57 3" xfId="1776"/>
    <cellStyle name="Millares 58" xfId="1364"/>
    <cellStyle name="Millares 58 2" xfId="1777"/>
    <cellStyle name="Millares 59" xfId="1383"/>
    <cellStyle name="Millares 59 2" xfId="1778"/>
    <cellStyle name="Millares 6" xfId="122"/>
    <cellStyle name="Millares 6 2" xfId="123"/>
    <cellStyle name="Millares 6 2 2" xfId="124"/>
    <cellStyle name="Millares 6 2 2 2" xfId="1782"/>
    <cellStyle name="Millares 6 2 2 2 2" xfId="1783"/>
    <cellStyle name="Millares 6 2 2 3" xfId="1784"/>
    <cellStyle name="Millares 6 2 2 4" xfId="1781"/>
    <cellStyle name="Millares 6 2 3" xfId="1780"/>
    <cellStyle name="Millares 6 3" xfId="125"/>
    <cellStyle name="Millares 6 3 2" xfId="1786"/>
    <cellStyle name="Millares 6 3 2 2" xfId="1787"/>
    <cellStyle name="Millares 6 3 3" xfId="1788"/>
    <cellStyle name="Millares 6 3 4" xfId="1785"/>
    <cellStyle name="Millares 6 4" xfId="1789"/>
    <cellStyle name="Millares 6 5" xfId="1779"/>
    <cellStyle name="Millares 60" xfId="1283"/>
    <cellStyle name="Millares 60 2" xfId="1790"/>
    <cellStyle name="Millares 61" xfId="1791"/>
    <cellStyle name="Millares 62" xfId="1792"/>
    <cellStyle name="Millares 63" xfId="1793"/>
    <cellStyle name="Millares 64" xfId="1794"/>
    <cellStyle name="Millares 65" xfId="1795"/>
    <cellStyle name="Millares 66" xfId="1796"/>
    <cellStyle name="Millares 66 2" xfId="1797"/>
    <cellStyle name="Millares 66 2 2" xfId="1798"/>
    <cellStyle name="Millares 66 3" xfId="1799"/>
    <cellStyle name="Millares 67" xfId="1800"/>
    <cellStyle name="Millares 67 2" xfId="1801"/>
    <cellStyle name="Millares 67 2 2" xfId="1802"/>
    <cellStyle name="Millares 67 3" xfId="1803"/>
    <cellStyle name="Millares 68" xfId="1804"/>
    <cellStyle name="Millares 68 2" xfId="1805"/>
    <cellStyle name="Millares 68 2 2" xfId="1806"/>
    <cellStyle name="Millares 68 3" xfId="1807"/>
    <cellStyle name="Millares 69" xfId="1808"/>
    <cellStyle name="Millares 7" xfId="126"/>
    <cellStyle name="Millares 7 2" xfId="127"/>
    <cellStyle name="Millares 7 2 2" xfId="1811"/>
    <cellStyle name="Millares 7 2 2 2" xfId="1812"/>
    <cellStyle name="Millares 7 2 3" xfId="1813"/>
    <cellStyle name="Millares 7 2 4" xfId="1810"/>
    <cellStyle name="Millares 7 3" xfId="1814"/>
    <cellStyle name="Millares 7 3 2" xfId="1815"/>
    <cellStyle name="Millares 7 4" xfId="1816"/>
    <cellStyle name="Millares 7 5" xfId="1809"/>
    <cellStyle name="Millares 70" xfId="1817"/>
    <cellStyle name="Millares 70 2" xfId="1818"/>
    <cellStyle name="Millares 71" xfId="1819"/>
    <cellStyle name="Millares 71 2" xfId="1820"/>
    <cellStyle name="Millares 72" xfId="1821"/>
    <cellStyle name="Millares 72 2" xfId="1822"/>
    <cellStyle name="Millares 73" xfId="1823"/>
    <cellStyle name="Millares 73 2" xfId="1824"/>
    <cellStyle name="Millares 74" xfId="1825"/>
    <cellStyle name="Millares 74 2" xfId="1826"/>
    <cellStyle name="Millares 75" xfId="1827"/>
    <cellStyle name="Millares 75 2" xfId="1828"/>
    <cellStyle name="Millares 76" xfId="1829"/>
    <cellStyle name="Millares 76 2" xfId="1830"/>
    <cellStyle name="Millares 77" xfId="1831"/>
    <cellStyle name="Millares 77 2" xfId="1832"/>
    <cellStyle name="Millares 78" xfId="1833"/>
    <cellStyle name="Millares 78 2" xfId="1834"/>
    <cellStyle name="Millares 79" xfId="1835"/>
    <cellStyle name="Millares 79 2" xfId="1836"/>
    <cellStyle name="Millares 8" xfId="128"/>
    <cellStyle name="Millares 8 2" xfId="129"/>
    <cellStyle name="Millares 8 2 2" xfId="513"/>
    <cellStyle name="Millares 8 2 2 2" xfId="1839"/>
    <cellStyle name="Millares 8 2 3" xfId="1213"/>
    <cellStyle name="Millares 8 2 3 2" xfId="1838"/>
    <cellStyle name="Millares 8 3" xfId="503"/>
    <cellStyle name="Millares 8 3 2" xfId="1840"/>
    <cellStyle name="Millares 8 4" xfId="1216"/>
    <cellStyle name="Millares 8 4 2" xfId="1837"/>
    <cellStyle name="Millares 80" xfId="1841"/>
    <cellStyle name="Millares 80 2" xfId="1842"/>
    <cellStyle name="Millares 81" xfId="1843"/>
    <cellStyle name="Millares 81 2" xfId="1844"/>
    <cellStyle name="Millares 82" xfId="1845"/>
    <cellStyle name="Millares 82 2" xfId="1846"/>
    <cellStyle name="Millares 83" xfId="1847"/>
    <cellStyle name="Millares 83 2" xfId="1848"/>
    <cellStyle name="Millares 84" xfId="1849"/>
    <cellStyle name="Millares 84 2" xfId="1850"/>
    <cellStyle name="Millares 85" xfId="1851"/>
    <cellStyle name="Millares 85 2" xfId="1852"/>
    <cellStyle name="Millares 86" xfId="1853"/>
    <cellStyle name="Millares 86 2" xfId="1854"/>
    <cellStyle name="Millares 87" xfId="1855"/>
    <cellStyle name="Millares 87 2" xfId="1856"/>
    <cellStyle name="Millares 88" xfId="1857"/>
    <cellStyle name="Millares 88 2" xfId="1858"/>
    <cellStyle name="Millares 89" xfId="1859"/>
    <cellStyle name="Millares 89 2" xfId="1860"/>
    <cellStyle name="Millares 9" xfId="130"/>
    <cellStyle name="Millares 9 2" xfId="131"/>
    <cellStyle name="Millares 9 2 2" xfId="1863"/>
    <cellStyle name="Millares 9 2 3" xfId="1862"/>
    <cellStyle name="Millares 9 3" xfId="1864"/>
    <cellStyle name="Millares 9 4" xfId="1861"/>
    <cellStyle name="Millares 90" xfId="1865"/>
    <cellStyle name="Millares 90 2" xfId="1866"/>
    <cellStyle name="Millares 91" xfId="1867"/>
    <cellStyle name="Millares 91 2" xfId="1868"/>
    <cellStyle name="Millares 92" xfId="1869"/>
    <cellStyle name="Millares 92 2" xfId="1870"/>
    <cellStyle name="Millares 93" xfId="1871"/>
    <cellStyle name="Millares 93 2" xfId="1872"/>
    <cellStyle name="Millares 94" xfId="1873"/>
    <cellStyle name="Millares 94 2" xfId="1874"/>
    <cellStyle name="Millares 95" xfId="1875"/>
    <cellStyle name="Millares 95 2" xfId="1876"/>
    <cellStyle name="Millares 96" xfId="1877"/>
    <cellStyle name="Millares 96 2" xfId="1878"/>
    <cellStyle name="Millares 97" xfId="1879"/>
    <cellStyle name="Millares 98" xfId="1917"/>
    <cellStyle name="Millares 99" xfId="1381"/>
    <cellStyle name="Moneda" xfId="3" builtinId="4"/>
    <cellStyle name="Moneda [0] 2" xfId="52"/>
    <cellStyle name="Moneda [0] 2 2" xfId="62"/>
    <cellStyle name="Moneda [0] 2 2 2" xfId="200"/>
    <cellStyle name="Moneda [0] 2 2 2 2" xfId="308"/>
    <cellStyle name="Moneda [0] 2 2 2 2 2" xfId="458"/>
    <cellStyle name="Moneda [0] 2 2 2 3" xfId="387"/>
    <cellStyle name="Moneda [0] 2 2 2 3 2" xfId="1881"/>
    <cellStyle name="Moneda [0] 2 2 2 4" xfId="1180"/>
    <cellStyle name="Moneda [0] 2 2 2 5" xfId="2245"/>
    <cellStyle name="Moneda [0] 2 2 3" xfId="252"/>
    <cellStyle name="Moneda [0] 2 2 3 2" xfId="408"/>
    <cellStyle name="Moneda [0] 2 2 4" xfId="336"/>
    <cellStyle name="Moneda [0] 2 2 4 2" xfId="1880"/>
    <cellStyle name="Moneda [0] 2 2 5" xfId="844"/>
    <cellStyle name="Moneda [0] 2 2 6" xfId="2129"/>
    <cellStyle name="Moneda [0] 2 3" xfId="69"/>
    <cellStyle name="Moneda [0] 2 3 2" xfId="199"/>
    <cellStyle name="Moneda [0] 2 3 2 2" xfId="1280"/>
    <cellStyle name="Moneda [0] 2 3 2 2 2" xfId="1976"/>
    <cellStyle name="Moneda [0] 2 3 2 2 3" xfId="2254"/>
    <cellStyle name="Moneda [0] 2 3 2 3" xfId="2248"/>
    <cellStyle name="Moneda [0] 2 3 3" xfId="268"/>
    <cellStyle name="Moneda [0] 2 3 3 2" xfId="1313"/>
    <cellStyle name="Moneda [0] 2 3 3 3" xfId="2252"/>
    <cellStyle name="Moneda [0] 2 3 4" xfId="1230"/>
    <cellStyle name="Moneda [0] 2 3 5" xfId="1882"/>
    <cellStyle name="Moneda [0] 2 3 6" xfId="2132"/>
    <cellStyle name="Moneda [0] 2 4" xfId="133"/>
    <cellStyle name="Moneda [0] 2 4 2" xfId="1255"/>
    <cellStyle name="Moneda [0] 2 5" xfId="244"/>
    <cellStyle name="Moneda [0] 2 5 2" xfId="1293"/>
    <cellStyle name="Moneda [0] 2 6" xfId="263"/>
    <cellStyle name="Moneda [0] 2 6 2" xfId="1308"/>
    <cellStyle name="Moneda [0] 2 7" xfId="576"/>
    <cellStyle name="Moneda [0] 2 7 2" xfId="1388"/>
    <cellStyle name="Moneda [0] 2 8" xfId="1223"/>
    <cellStyle name="Moneda [0] 3" xfId="65"/>
    <cellStyle name="Moneda [0] 3 2" xfId="260"/>
    <cellStyle name="Moneda [0] 3 2 2" xfId="1130"/>
    <cellStyle name="Moneda [0] 3 2 2 2" xfId="1446"/>
    <cellStyle name="Moneda [0] 3 2 3" xfId="787"/>
    <cellStyle name="Moneda [0] 3 2 3 2" xfId="1884"/>
    <cellStyle name="Moneda [0] 3 2 4" xfId="1305"/>
    <cellStyle name="Moneda [0] 3 3" xfId="266"/>
    <cellStyle name="Moneda [0] 3 3 2" xfId="1311"/>
    <cellStyle name="Moneda [0] 3 3 3" xfId="2133"/>
    <cellStyle name="Moneda [0] 3 4" xfId="1115"/>
    <cellStyle name="Moneda [0] 3 4 2" xfId="1391"/>
    <cellStyle name="Moneda [0] 3 5" xfId="773"/>
    <cellStyle name="Moneda [0] 3 5 2" xfId="1883"/>
    <cellStyle name="Moneda [0] 3 6" xfId="1227"/>
    <cellStyle name="Moneda [0] 4" xfId="249"/>
    <cellStyle name="Moneda [0] 4 2" xfId="1132"/>
    <cellStyle name="Moneda [0] 4 2 2" xfId="1886"/>
    <cellStyle name="Moneda [0] 4 2 3" xfId="1438"/>
    <cellStyle name="Moneda [0] 4 2 4" xfId="2236"/>
    <cellStyle name="Moneda [0] 4 3" xfId="789"/>
    <cellStyle name="Moneda [0] 4 3 2" xfId="1885"/>
    <cellStyle name="Moneda [0] 4 4" xfId="1297"/>
    <cellStyle name="Moneda [0] 4 5" xfId="2120"/>
    <cellStyle name="Moneda [0] 5" xfId="502"/>
    <cellStyle name="Moneda [0] 5 2" xfId="780"/>
    <cellStyle name="Moneda [0] 5 2 2" xfId="1887"/>
    <cellStyle name="Moneda [0] 5 3" xfId="1504"/>
    <cellStyle name="Moneda [0] 5 4" xfId="2117"/>
    <cellStyle name="Moneda [0] 6" xfId="1924"/>
    <cellStyle name="Moneda [0] 7" xfId="496"/>
    <cellStyle name="Moneda 10" xfId="134"/>
    <cellStyle name="Moneda 10 2" xfId="201"/>
    <cellStyle name="Moneda 10 2 2" xfId="625"/>
    <cellStyle name="Moneda 10 2 2 2" xfId="747"/>
    <cellStyle name="Moneda 10 2 2 2 2" xfId="1080"/>
    <cellStyle name="Moneda 10 2 2 3" xfId="960"/>
    <cellStyle name="Moneda 10 2 3" xfId="687"/>
    <cellStyle name="Moneda 10 2 3 2" xfId="1021"/>
    <cellStyle name="Moneda 10 2 4" xfId="901"/>
    <cellStyle name="Moneda 10 3" xfId="590"/>
    <cellStyle name="Moneda 10 3 2" xfId="712"/>
    <cellStyle name="Moneda 10 3 2 2" xfId="1047"/>
    <cellStyle name="Moneda 10 3 3" xfId="927"/>
    <cellStyle name="Moneda 10 4" xfId="652"/>
    <cellStyle name="Moneda 10 4 2" xfId="988"/>
    <cellStyle name="Moneda 10 5" xfId="866"/>
    <cellStyle name="Moneda 11" xfId="43"/>
    <cellStyle name="Moneda 12" xfId="132"/>
    <cellStyle name="Moneda 13" xfId="231"/>
    <cellStyle name="Moneda 14" xfId="232"/>
    <cellStyle name="Moneda 15" xfId="243"/>
    <cellStyle name="Moneda 16" xfId="240"/>
    <cellStyle name="Moneda 17" xfId="241"/>
    <cellStyle name="Moneda 18" xfId="242"/>
    <cellStyle name="Moneda 18 2" xfId="1171"/>
    <cellStyle name="Moneda 18 3" xfId="834"/>
    <cellStyle name="Moneda 19" xfId="239"/>
    <cellStyle name="Moneda 19 2" xfId="1186"/>
    <cellStyle name="Moneda 19 3" xfId="849"/>
    <cellStyle name="Moneda 2" xfId="135"/>
    <cellStyle name="Moneda 2 2" xfId="136"/>
    <cellStyle name="Moneda 2 2 2" xfId="137"/>
    <cellStyle name="Moneda 2 2 2 2" xfId="203"/>
    <cellStyle name="Moneda 2 2 2 2 2" xfId="310"/>
    <cellStyle name="Moneda 2 2 2 2 2 2" xfId="460"/>
    <cellStyle name="Moneda 2 2 2 2 3" xfId="389"/>
    <cellStyle name="Moneda 2 2 2 2 4" xfId="868"/>
    <cellStyle name="Moneda 2 2 2 3" xfId="286"/>
    <cellStyle name="Moneda 2 2 2 3 2" xfId="437"/>
    <cellStyle name="Moneda 2 2 2 4" xfId="361"/>
    <cellStyle name="Moneda 2 2 2 5" xfId="551"/>
    <cellStyle name="Moneda 2 2 3" xfId="202"/>
    <cellStyle name="Moneda 2 2 3 2" xfId="309"/>
    <cellStyle name="Moneda 2 2 3 2 2" xfId="459"/>
    <cellStyle name="Moneda 2 2 3 3" xfId="388"/>
    <cellStyle name="Moneda 2 2 3 4" xfId="867"/>
    <cellStyle name="Moneda 2 2 4" xfId="285"/>
    <cellStyle name="Moneda 2 2 4 2" xfId="436"/>
    <cellStyle name="Moneda 2 2 5" xfId="360"/>
    <cellStyle name="Moneda 2 2 5 2" xfId="1889"/>
    <cellStyle name="Moneda 2 2 6" xfId="550"/>
    <cellStyle name="Moneda 2 3" xfId="44"/>
    <cellStyle name="Moneda 2 3 2" xfId="1890"/>
    <cellStyle name="Moneda 2 3 3" xfId="552"/>
    <cellStyle name="Moneda 2 4" xfId="510"/>
    <cellStyle name="Moneda 2 4 2" xfId="794"/>
    <cellStyle name="Moneda 2 4 3" xfId="1888"/>
    <cellStyle name="Moneda 2 5" xfId="1212"/>
    <cellStyle name="Moneda 20" xfId="250"/>
    <cellStyle name="Moneda 20 2" xfId="406"/>
    <cellStyle name="Moneda 20 2 2" xfId="1198"/>
    <cellStyle name="Moneda 20 2 3" xfId="1998"/>
    <cellStyle name="Moneda 20 2 4" xfId="2250"/>
    <cellStyle name="Moneda 20 3" xfId="854"/>
    <cellStyle name="Moneda 20 4" xfId="1961"/>
    <cellStyle name="Moneda 20 5" xfId="2135"/>
    <cellStyle name="Moneda 21" xfId="289"/>
    <cellStyle name="Moneda 21 2" xfId="439"/>
    <cellStyle name="Moneda 21 3" xfId="1108"/>
    <cellStyle name="Moneda 21 4" xfId="1982"/>
    <cellStyle name="Moneda 21 5" xfId="2230"/>
    <cellStyle name="Moneda 22" xfId="327"/>
    <cellStyle name="Moneda 22 2" xfId="477"/>
    <cellStyle name="Moneda 23" xfId="325"/>
    <cellStyle name="Moneda 23 2" xfId="475"/>
    <cellStyle name="Moneda 24" xfId="334"/>
    <cellStyle name="Moneda 24 2" xfId="1507"/>
    <cellStyle name="Moneda 25" xfId="367"/>
    <cellStyle name="Moneda 25 2" xfId="1920"/>
    <cellStyle name="Moneda 26" xfId="479"/>
    <cellStyle name="Moneda 26 2" xfId="1921"/>
    <cellStyle name="Moneda 27" xfId="353"/>
    <cellStyle name="Moneda 28" xfId="368"/>
    <cellStyle name="Moneda 29" xfId="489"/>
    <cellStyle name="Moneda 3" xfId="138"/>
    <cellStyle name="Moneda 3 2" xfId="139"/>
    <cellStyle name="Moneda 3 2 2" xfId="1892"/>
    <cellStyle name="Moneda 3 3" xfId="516"/>
    <cellStyle name="Moneda 3 3 2" xfId="1153"/>
    <cellStyle name="Moneda 3 3 2 2" xfId="1962"/>
    <cellStyle name="Moneda 3 3 2 3" xfId="2243"/>
    <cellStyle name="Moneda 3 3 3" xfId="829"/>
    <cellStyle name="Moneda 3 3 4" xfId="1891"/>
    <cellStyle name="Moneda 3 3 5" xfId="1374"/>
    <cellStyle name="Moneda 3 3 6" xfId="2127"/>
    <cellStyle name="Moneda 3 4" xfId="547"/>
    <cellStyle name="Moneda 30" xfId="487"/>
    <cellStyle name="Moneda 31" xfId="364"/>
    <cellStyle name="Moneda 32" xfId="333"/>
    <cellStyle name="Moneda 33" xfId="488"/>
    <cellStyle name="Moneda 34" xfId="392"/>
    <cellStyle name="Moneda 35" xfId="401"/>
    <cellStyle name="Moneda 36" xfId="499"/>
    <cellStyle name="Moneda 37" xfId="523"/>
    <cellStyle name="Moneda 38" xfId="529"/>
    <cellStyle name="Moneda 39" xfId="527"/>
    <cellStyle name="Moneda 4" xfId="140"/>
    <cellStyle name="Moneda 4 2" xfId="518"/>
    <cellStyle name="Moneda 4 2 2" xfId="1893"/>
    <cellStyle name="Moneda 4 3" xfId="549"/>
    <cellStyle name="Moneda 40" xfId="530"/>
    <cellStyle name="Moneda 41" xfId="528"/>
    <cellStyle name="Moneda 42" xfId="536"/>
    <cellStyle name="Moneda 43" xfId="1209"/>
    <cellStyle name="Moneda 44" xfId="1219"/>
    <cellStyle name="Moneda 45" xfId="1215"/>
    <cellStyle name="Moneda 46" xfId="2256"/>
    <cellStyle name="Moneda 47" xfId="2259"/>
    <cellStyle name="Moneda 48" xfId="2261"/>
    <cellStyle name="Moneda 49" xfId="2263"/>
    <cellStyle name="Moneda 5" xfId="61"/>
    <cellStyle name="Moneda 5 2" xfId="141"/>
    <cellStyle name="Moneda 5 3" xfId="534"/>
    <cellStyle name="Moneda 5 3 2" xfId="1894"/>
    <cellStyle name="Moneda 50" xfId="2265"/>
    <cellStyle name="Moneda 51" xfId="2267"/>
    <cellStyle name="Moneda 52" xfId="2269"/>
    <cellStyle name="Moneda 53" xfId="2271"/>
    <cellStyle name="Moneda 54" xfId="2273"/>
    <cellStyle name="Moneda 55" xfId="2275"/>
    <cellStyle name="Moneda 56" xfId="2277"/>
    <cellStyle name="Moneda 57" xfId="2279"/>
    <cellStyle name="Moneda 58" xfId="2281"/>
    <cellStyle name="Moneda 59" xfId="49"/>
    <cellStyle name="Moneda 6" xfId="142"/>
    <cellStyle name="Moneda 6 2" xfId="1895"/>
    <cellStyle name="Moneda 60" xfId="537"/>
    <cellStyle name="Moneda 61" xfId="2286"/>
    <cellStyle name="Moneda 62" xfId="2282"/>
    <cellStyle name="Moneda 63" xfId="2294"/>
    <cellStyle name="Moneda 7" xfId="143"/>
    <cellStyle name="Moneda 7 2" xfId="1896"/>
    <cellStyle name="Moneda 8" xfId="144"/>
    <cellStyle name="Moneda 8 2" xfId="145"/>
    <cellStyle name="Moneda 8 3" xfId="1897"/>
    <cellStyle name="Moneda 9" xfId="146"/>
    <cellStyle name="Moneda 9 2" xfId="1919"/>
    <cellStyle name="Neutral 2" xfId="147"/>
    <cellStyle name="Neutral 2 2" xfId="803"/>
    <cellStyle name="Normal" xfId="0" builtinId="0"/>
    <cellStyle name="Normal 10" xfId="54"/>
    <cellStyle name="Normal 10 2" xfId="204"/>
    <cellStyle name="Normal 10 2 2" xfId="626"/>
    <cellStyle name="Normal 10 2 2 2" xfId="748"/>
    <cellStyle name="Normal 10 2 2 2 2" xfId="1081"/>
    <cellStyle name="Normal 10 2 2 3" xfId="961"/>
    <cellStyle name="Normal 10 2 3" xfId="688"/>
    <cellStyle name="Normal 10 2 3 2" xfId="1022"/>
    <cellStyle name="Normal 10 2 4" xfId="902"/>
    <cellStyle name="Normal 10 3" xfId="591"/>
    <cellStyle name="Normal 10 3 2" xfId="713"/>
    <cellStyle name="Normal 10 3 2 2" xfId="1048"/>
    <cellStyle name="Normal 10 3 3" xfId="928"/>
    <cellStyle name="Normal 10 3 4" xfId="1898"/>
    <cellStyle name="Normal 10 4" xfId="653"/>
    <cellStyle name="Normal 10 4 2" xfId="989"/>
    <cellStyle name="Normal 10 5" xfId="869"/>
    <cellStyle name="Normal 11" xfId="234"/>
    <cellStyle name="Normal 11 2" xfId="316"/>
    <cellStyle name="Normal 11 2 2" xfId="466"/>
    <cellStyle name="Normal 11 3" xfId="39"/>
    <cellStyle name="Normal 11 3 2" xfId="577"/>
    <cellStyle name="Normal 11 3 2 2" xfId="627"/>
    <cellStyle name="Normal 11 3 2 2 2" xfId="749"/>
    <cellStyle name="Normal 11 3 2 2 2 2" xfId="1082"/>
    <cellStyle name="Normal 11 3 2 2 3" xfId="962"/>
    <cellStyle name="Normal 11 3 2 3" xfId="689"/>
    <cellStyle name="Normal 11 3 2 3 2" xfId="1023"/>
    <cellStyle name="Normal 11 3 2 4" xfId="903"/>
    <cellStyle name="Normal 11 3 3" xfId="592"/>
    <cellStyle name="Normal 11 3 3 2" xfId="714"/>
    <cellStyle name="Normal 11 3 3 2 2" xfId="1049"/>
    <cellStyle name="Normal 11 3 3 3" xfId="929"/>
    <cellStyle name="Normal 11 3 4" xfId="654"/>
    <cellStyle name="Normal 11 3 4 2" xfId="990"/>
    <cellStyle name="Normal 11 3 5" xfId="58"/>
    <cellStyle name="Normal 11 3 5 2" xfId="221"/>
    <cellStyle name="Normal 11 3 5 2 2" xfId="1127"/>
    <cellStyle name="Normal 11 3 5 3" xfId="846"/>
    <cellStyle name="Normal 11 3 5 3 2" xfId="1182"/>
    <cellStyle name="Normal 11 3 5 4" xfId="495"/>
    <cellStyle name="Normal 11 3 5 4 2" xfId="1193"/>
    <cellStyle name="Normal 11 3 5 4 3" xfId="2004"/>
    <cellStyle name="Normal 11 3 5 5" xfId="1113"/>
    <cellStyle name="Normal 11 3 6" xfId="870"/>
    <cellStyle name="Normal 12" xfId="497"/>
    <cellStyle name="Normal 12 2" xfId="641"/>
    <cellStyle name="Normal 12 2 2" xfId="763"/>
    <cellStyle name="Normal 12 2 2 2" xfId="1098"/>
    <cellStyle name="Normal 12 2 3" xfId="978"/>
    <cellStyle name="Normal 12 2 4" xfId="1900"/>
    <cellStyle name="Normal 12 3" xfId="703"/>
    <cellStyle name="Normal 12 3 2" xfId="1039"/>
    <cellStyle name="Normal 12 3 3" xfId="1899"/>
    <cellStyle name="Normal 12 4" xfId="919"/>
    <cellStyle name="Normal 12 5" xfId="581"/>
    <cellStyle name="Normal 12 6" xfId="1503"/>
    <cellStyle name="Normal 13" xfId="582"/>
    <cellStyle name="Normal 13 2" xfId="644"/>
    <cellStyle name="Normal 13 2 2" xfId="766"/>
    <cellStyle name="Normal 13 2 2 2" xfId="1101"/>
    <cellStyle name="Normal 13 2 3" xfId="981"/>
    <cellStyle name="Normal 13 2 4" xfId="1922"/>
    <cellStyle name="Normal 13 3" xfId="704"/>
    <cellStyle name="Normal 13 3 2" xfId="1040"/>
    <cellStyle name="Normal 13 4" xfId="920"/>
    <cellStyle name="Normal 13 5" xfId="1901"/>
    <cellStyle name="Normal 14" xfId="583"/>
    <cellStyle name="Normal 14 2" xfId="705"/>
    <cellStyle name="Normal 14 3" xfId="1506"/>
    <cellStyle name="Normal 15" xfId="584"/>
    <cellStyle name="Normal 15 2" xfId="706"/>
    <cellStyle name="Normal 15 2 2" xfId="1041"/>
    <cellStyle name="Normal 15 3" xfId="921"/>
    <cellStyle name="Normal 16" xfId="586"/>
    <cellStyle name="Normal 16 2" xfId="708"/>
    <cellStyle name="Normal 16 2 2" xfId="1043"/>
    <cellStyle name="Normal 16 3" xfId="923"/>
    <cellStyle name="Normal 17" xfId="642"/>
    <cellStyle name="Normal 17 2" xfId="764"/>
    <cellStyle name="Normal 17 2 2" xfId="1099"/>
    <cellStyle name="Normal 17 3" xfId="979"/>
    <cellStyle name="Normal 18" xfId="643"/>
    <cellStyle name="Normal 18 2" xfId="765"/>
    <cellStyle name="Normal 18 2 2" xfId="1100"/>
    <cellStyle name="Normal 18 3" xfId="980"/>
    <cellStyle name="Normal 19" xfId="645"/>
    <cellStyle name="Normal 19 2" xfId="767"/>
    <cellStyle name="Normal 19 2 2" xfId="1102"/>
    <cellStyle name="Normal 19 3" xfId="982"/>
    <cellStyle name="Normal 2" xfId="2"/>
    <cellStyle name="Normal 2 2" xfId="148"/>
    <cellStyle name="Normal 2 2 2" xfId="51"/>
    <cellStyle name="Normal 2 2 3" xfId="501"/>
    <cellStyle name="Normal 2 2 3 2" xfId="512"/>
    <cellStyle name="Normal 2 3" xfId="149"/>
    <cellStyle name="Normal 2 3 2" xfId="150"/>
    <cellStyle name="Normal 2 3 2 2" xfId="50"/>
    <cellStyle name="Normal 2 3 3" xfId="1902"/>
    <cellStyle name="Normal 2 4" xfId="151"/>
    <cellStyle name="Normal 2 4 2" xfId="152"/>
    <cellStyle name="Normal 2 5" xfId="153"/>
    <cellStyle name="Normal 2 6" xfId="154"/>
    <cellStyle name="Normal 2 7" xfId="508"/>
    <cellStyle name="Normal 2 7 2" xfId="649"/>
    <cellStyle name="Normal 2 7 3" xfId="1508"/>
    <cellStyle name="Normal 2 8" xfId="155"/>
    <cellStyle name="Normal 2_Formato Ejecucion presupuestal 30042009" xfId="156"/>
    <cellStyle name="Normal 20" xfId="646"/>
    <cellStyle name="Normal 20 2" xfId="768"/>
    <cellStyle name="Normal 20 2 2" xfId="1103"/>
    <cellStyle name="Normal 20 3" xfId="983"/>
    <cellStyle name="Normal 21" xfId="774"/>
    <cellStyle name="Normal 22" xfId="775"/>
    <cellStyle name="Normal 22 2" xfId="1117"/>
    <cellStyle name="Normal 23" xfId="776"/>
    <cellStyle name="Normal 23 2" xfId="1118"/>
    <cellStyle name="Normal 24" xfId="830"/>
    <cellStyle name="Normal 24 2" xfId="1154"/>
    <cellStyle name="Normal 25" xfId="831"/>
    <cellStyle name="Normal 25 2" xfId="1167"/>
    <cellStyle name="Normal 26" xfId="47"/>
    <cellStyle name="Normal 26 2" xfId="205"/>
    <cellStyle name="Normal 26 2 2" xfId="1176"/>
    <cellStyle name="Normal 26 3" xfId="330"/>
    <cellStyle name="Normal 26 3 2" xfId="1190"/>
    <cellStyle name="Normal 26 4" xfId="852"/>
    <cellStyle name="Normal 26 4 2" xfId="1196"/>
    <cellStyle name="Normal 26 5" xfId="1169"/>
    <cellStyle name="Normal 27" xfId="328"/>
    <cellStyle name="Normal 27 2" xfId="1185"/>
    <cellStyle name="Normal 28" xfId="851"/>
    <cellStyle name="Normal 28 2" xfId="1195"/>
    <cellStyle name="Normal 29" xfId="1202"/>
    <cellStyle name="Normal 3" xfId="157"/>
    <cellStyle name="Normal 3 10" xfId="871"/>
    <cellStyle name="Normal 3 11" xfId="1201"/>
    <cellStyle name="Normal 3 2" xfId="158"/>
    <cellStyle name="Normal 3 2 2" xfId="159"/>
    <cellStyle name="Normal 3 2 2 2" xfId="208"/>
    <cellStyle name="Normal 3 2 2 2 2" xfId="630"/>
    <cellStyle name="Normal 3 2 2 2 2 2" xfId="752"/>
    <cellStyle name="Normal 3 2 2 2 2 2 2" xfId="59"/>
    <cellStyle name="Normal 3 2 2 2 2 2 2 2" xfId="222"/>
    <cellStyle name="Normal 3 2 2 2 2 2 2 2 2" xfId="1128"/>
    <cellStyle name="Normal 3 2 2 2 2 2 2 3" xfId="847"/>
    <cellStyle name="Normal 3 2 2 2 2 2 2 3 2" xfId="1183"/>
    <cellStyle name="Normal 3 2 2 2 2 2 2 4" xfId="492"/>
    <cellStyle name="Normal 3 2 2 2 2 2 2 4 2" xfId="533"/>
    <cellStyle name="Normal 3 2 2 2 2 2 2 4 2 2" xfId="2006"/>
    <cellStyle name="Normal 3 2 2 2 2 2 2 4 3" xfId="2000"/>
    <cellStyle name="Normal 3 2 2 2 2 2 2 5" xfId="1114"/>
    <cellStyle name="Normal 3 2 2 2 2 2 3" xfId="1085"/>
    <cellStyle name="Normal 3 2 2 2 2 3" xfId="965"/>
    <cellStyle name="Normal 3 2 2 2 3" xfId="692"/>
    <cellStyle name="Normal 3 2 2 2 3 2" xfId="1026"/>
    <cellStyle name="Normal 3 2 2 2 4" xfId="906"/>
    <cellStyle name="Normal 3 2 2 3" xfId="595"/>
    <cellStyle name="Normal 3 2 2 3 2" xfId="717"/>
    <cellStyle name="Normal 3 2 2 3 2 2" xfId="1052"/>
    <cellStyle name="Normal 3 2 2 3 3" xfId="932"/>
    <cellStyle name="Normal 3 2 2 4" xfId="657"/>
    <cellStyle name="Normal 3 2 2 4 2" xfId="993"/>
    <cellStyle name="Normal 3 2 2 5" xfId="873"/>
    <cellStyle name="Normal 3 2 3" xfId="207"/>
    <cellStyle name="Normal 3 2 3 2" xfId="629"/>
    <cellStyle name="Normal 3 2 3 2 2" xfId="751"/>
    <cellStyle name="Normal 3 2 3 2 2 2" xfId="1084"/>
    <cellStyle name="Normal 3 2 3 2 3" xfId="964"/>
    <cellStyle name="Normal 3 2 3 3" xfId="691"/>
    <cellStyle name="Normal 3 2 3 3 2" xfId="1025"/>
    <cellStyle name="Normal 3 2 3 4" xfId="905"/>
    <cellStyle name="Normal 3 2 4" xfId="594"/>
    <cellStyle name="Normal 3 2 4 2" xfId="716"/>
    <cellStyle name="Normal 3 2 4 2 2" xfId="1051"/>
    <cellStyle name="Normal 3 2 4 3" xfId="931"/>
    <cellStyle name="Normal 3 2 5" xfId="656"/>
    <cellStyle name="Normal 3 2 5 2" xfId="992"/>
    <cellStyle name="Normal 3 2 6" xfId="53"/>
    <cellStyle name="Normal 3 2 6 2" xfId="219"/>
    <cellStyle name="Normal 3 2 6 2 2" xfId="1125"/>
    <cellStyle name="Normal 3 2 6 3" xfId="842"/>
    <cellStyle name="Normal 3 2 6 3 2" xfId="1178"/>
    <cellStyle name="Normal 3 2 6 4" xfId="331"/>
    <cellStyle name="Normal 3 2 6 4 2" xfId="532"/>
    <cellStyle name="Normal 3 2 6 4 2 2" xfId="2005"/>
    <cellStyle name="Normal 3 2 6 4 3" xfId="2002"/>
    <cellStyle name="Normal 3 2 6 5" xfId="1111"/>
    <cellStyle name="Normal 3 2 7" xfId="872"/>
    <cellStyle name="Normal 3 3" xfId="40"/>
    <cellStyle name="Normal 3 3 10" xfId="840"/>
    <cellStyle name="Normal 3 3 10 2" xfId="1175"/>
    <cellStyle name="Normal 3 3 11" xfId="490"/>
    <cellStyle name="Normal 3 3 11 2" xfId="1189"/>
    <cellStyle name="Normal 3 3 12" xfId="874"/>
    <cellStyle name="Normal 3 3 2" xfId="160"/>
    <cellStyle name="Normal 3 3 2 2" xfId="210"/>
    <cellStyle name="Normal 3 3 2 2 2" xfId="632"/>
    <cellStyle name="Normal 3 3 2 2 2 2" xfId="754"/>
    <cellStyle name="Normal 3 3 2 2 2 2 2" xfId="1087"/>
    <cellStyle name="Normal 3 3 2 2 2 3" xfId="967"/>
    <cellStyle name="Normal 3 3 2 2 3" xfId="694"/>
    <cellStyle name="Normal 3 3 2 2 3 2" xfId="1028"/>
    <cellStyle name="Normal 3 3 2 2 4" xfId="908"/>
    <cellStyle name="Normal 3 3 2 3" xfId="597"/>
    <cellStyle name="Normal 3 3 2 3 2" xfId="719"/>
    <cellStyle name="Normal 3 3 2 3 2 2" xfId="1054"/>
    <cellStyle name="Normal 3 3 2 3 3" xfId="934"/>
    <cellStyle name="Normal 3 3 2 4" xfId="659"/>
    <cellStyle name="Normal 3 3 2 4 2" xfId="995"/>
    <cellStyle name="Normal 3 3 2 5" xfId="875"/>
    <cellStyle name="Normal 3 3 3" xfId="209"/>
    <cellStyle name="Normal 3 3 3 2" xfId="631"/>
    <cellStyle name="Normal 3 3 3 2 2" xfId="553"/>
    <cellStyle name="Normal 3 3 3 2 2 2" xfId="578"/>
    <cellStyle name="Normal 3 3 3 2 2 2 2" xfId="633"/>
    <cellStyle name="Normal 3 3 3 2 2 2 2 2" xfId="755"/>
    <cellStyle name="Normal 3 3 3 2 2 2 2 2 2" xfId="1088"/>
    <cellStyle name="Normal 3 3 3 2 2 2 2 3" xfId="968"/>
    <cellStyle name="Normal 3 3 3 2 2 2 3" xfId="695"/>
    <cellStyle name="Normal 3 3 3 2 2 2 3 2" xfId="1029"/>
    <cellStyle name="Normal 3 3 3 2 2 2 4" xfId="909"/>
    <cellStyle name="Normal 3 3 3 2 2 3" xfId="598"/>
    <cellStyle name="Normal 3 3 3 2 2 3 2" xfId="720"/>
    <cellStyle name="Normal 3 3 3 2 2 3 2 2" xfId="1055"/>
    <cellStyle name="Normal 3 3 3 2 2 3 3" xfId="935"/>
    <cellStyle name="Normal 3 3 3 2 2 4" xfId="660"/>
    <cellStyle name="Normal 3 3 3 2 2 4 2" xfId="554"/>
    <cellStyle name="Normal 3 3 3 2 2 4 2 2" xfId="579"/>
    <cellStyle name="Normal 3 3 3 2 2 4 2 2 2" xfId="634"/>
    <cellStyle name="Normal 3 3 3 2 2 4 2 2 2 2" xfId="756"/>
    <cellStyle name="Normal 3 3 3 2 2 4 2 2 2 2 2" xfId="1089"/>
    <cellStyle name="Normal 3 3 3 2 2 4 2 2 2 3" xfId="969"/>
    <cellStyle name="Normal 3 3 3 2 2 4 2 2 3" xfId="696"/>
    <cellStyle name="Normal 3 3 3 2 2 4 2 2 3 2" xfId="1030"/>
    <cellStyle name="Normal 3 3 3 2 2 4 2 2 4" xfId="910"/>
    <cellStyle name="Normal 3 3 3 2 2 4 2 3" xfId="599"/>
    <cellStyle name="Normal 3 3 3 2 2 4 2 3 2" xfId="721"/>
    <cellStyle name="Normal 3 3 3 2 2 4 2 3 2 2" xfId="1056"/>
    <cellStyle name="Normal 3 3 3 2 2 4 2 3 3" xfId="936"/>
    <cellStyle name="Normal 3 3 3 2 2 4 2 4" xfId="661"/>
    <cellStyle name="Normal 3 3 3 2 2 4 2 4 2" xfId="997"/>
    <cellStyle name="Normal 3 3 3 2 2 4 2 5" xfId="877"/>
    <cellStyle name="Normal 3 3 3 2 2 4 3" xfId="996"/>
    <cellStyle name="Normal 3 3 3 2 2 5" xfId="876"/>
    <cellStyle name="Normal 3 3 3 2 3" xfId="753"/>
    <cellStyle name="Normal 3 3 3 2 3 2" xfId="1086"/>
    <cellStyle name="Normal 3 3 3 2 4" xfId="966"/>
    <cellStyle name="Normal 3 3 3 3" xfId="693"/>
    <cellStyle name="Normal 3 3 3 3 2" xfId="1027"/>
    <cellStyle name="Normal 3 3 3 4" xfId="907"/>
    <cellStyle name="Normal 3 3 4" xfId="596"/>
    <cellStyle name="Normal 3 3 4 2" xfId="718"/>
    <cellStyle name="Normal 3 3 4 2 2" xfId="1053"/>
    <cellStyle name="Normal 3 3 4 3" xfId="933"/>
    <cellStyle name="Normal 3 3 5" xfId="658"/>
    <cellStyle name="Normal 3 3 5 2" xfId="994"/>
    <cellStyle name="Normal 3 3 6" xfId="55"/>
    <cellStyle name="Normal 3 3 6 2" xfId="217"/>
    <cellStyle name="Normal 3 3 6 2 2" xfId="1124"/>
    <cellStyle name="Normal 3 3 6 3" xfId="841"/>
    <cellStyle name="Normal 3 3 6 3 2" xfId="1177"/>
    <cellStyle name="Normal 3 3 6 4" xfId="493"/>
    <cellStyle name="Normal 3 3 6 4 2" xfId="1191"/>
    <cellStyle name="Normal 3 3 6 4 3" xfId="2001"/>
    <cellStyle name="Normal 3 3 6 5" xfId="1110"/>
    <cellStyle name="Normal 3 3 7" xfId="783"/>
    <cellStyle name="Normal 3 3 7 2" xfId="1121"/>
    <cellStyle name="Normal 3 3 8" xfId="833"/>
    <cellStyle name="Normal 3 3 8 2" xfId="1170"/>
    <cellStyle name="Normal 3 3 9" xfId="839"/>
    <cellStyle name="Normal 3 3 9 2" xfId="1174"/>
    <cellStyle name="Normal 3 4" xfId="161"/>
    <cellStyle name="Normal 3 4 2" xfId="211"/>
    <cellStyle name="Normal 3 4 2 2" xfId="635"/>
    <cellStyle name="Normal 3 4 2 2 2" xfId="757"/>
    <cellStyle name="Normal 3 4 2 2 2 2" xfId="1090"/>
    <cellStyle name="Normal 3 4 2 2 3" xfId="970"/>
    <cellStyle name="Normal 3 4 2 3" xfId="697"/>
    <cellStyle name="Normal 3 4 2 3 2" xfId="1031"/>
    <cellStyle name="Normal 3 4 2 4" xfId="911"/>
    <cellStyle name="Normal 3 4 3" xfId="600"/>
    <cellStyle name="Normal 3 4 3 2" xfId="722"/>
    <cellStyle name="Normal 3 4 3 2 2" xfId="1057"/>
    <cellStyle name="Normal 3 4 3 3" xfId="937"/>
    <cellStyle name="Normal 3 4 3 4" xfId="1903"/>
    <cellStyle name="Normal 3 4 4" xfId="662"/>
    <cellStyle name="Normal 3 4 4 2" xfId="998"/>
    <cellStyle name="Normal 3 4 5" xfId="878"/>
    <cellStyle name="Normal 3 5" xfId="206"/>
    <cellStyle name="Normal 3 5 2" xfId="628"/>
    <cellStyle name="Normal 3 5 2 2" xfId="750"/>
    <cellStyle name="Normal 3 5 2 2 2" xfId="1083"/>
    <cellStyle name="Normal 3 5 2 3" xfId="963"/>
    <cellStyle name="Normal 3 5 3" xfId="690"/>
    <cellStyle name="Normal 3 5 3 2" xfId="1024"/>
    <cellStyle name="Normal 3 5 4" xfId="904"/>
    <cellStyle name="Normal 3 6" xfId="593"/>
    <cellStyle name="Normal 3 6 2" xfId="715"/>
    <cellStyle name="Normal 3 6 2 2" xfId="1050"/>
    <cellStyle name="Normal 3 6 3" xfId="930"/>
    <cellStyle name="Normal 3 6 4" xfId="1923"/>
    <cellStyle name="Normal 3 7" xfId="648"/>
    <cellStyle name="Normal 3 8" xfId="655"/>
    <cellStyle name="Normal 3 8 2" xfId="991"/>
    <cellStyle name="Normal 3 9" xfId="56"/>
    <cellStyle name="Normal 3 9 2" xfId="218"/>
    <cellStyle name="Normal 3 9 2 2" xfId="1123"/>
    <cellStyle name="Normal 3 9 3" xfId="843"/>
    <cellStyle name="Normal 3 9 3 2" xfId="1179"/>
    <cellStyle name="Normal 3 9 4" xfId="494"/>
    <cellStyle name="Normal 3 9 4 2" xfId="1192"/>
    <cellStyle name="Normal 3 9 4 3" xfId="2003"/>
    <cellStyle name="Normal 3 9 5" xfId="1109"/>
    <cellStyle name="Normal 3_Formato de Seguimiento Sectorial (31-5-09) dmv" xfId="162"/>
    <cellStyle name="Normal 30" xfId="1204"/>
    <cellStyle name="Normal 31" xfId="1203"/>
    <cellStyle name="Normal 32" xfId="1205"/>
    <cellStyle name="Normal 33" xfId="1206"/>
    <cellStyle name="Normal 34" xfId="1207"/>
    <cellStyle name="Normal 35" xfId="539"/>
    <cellStyle name="Normal 36" xfId="777"/>
    <cellStyle name="Normal 37" xfId="1252"/>
    <cellStyle name="Normal 38" xfId="1985"/>
    <cellStyle name="Normal 39" xfId="1371"/>
    <cellStyle name="Normal 4" xfId="163"/>
    <cellStyle name="Normal 4 2" xfId="519"/>
    <cellStyle name="Normal 4 2 2" xfId="795"/>
    <cellStyle name="Normal 4 3" xfId="1904"/>
    <cellStyle name="Normal 40" xfId="1978"/>
    <cellStyle name="Normal 41" xfId="1966"/>
    <cellStyle name="Normal 42" xfId="2009"/>
    <cellStyle name="Normal 5" xfId="164"/>
    <cellStyle name="Normal 5 2" xfId="165"/>
    <cellStyle name="Normal 5 2 2" xfId="213"/>
    <cellStyle name="Normal 5 2 2 2" xfId="637"/>
    <cellStyle name="Normal 5 2 2 2 2" xfId="759"/>
    <cellStyle name="Normal 5 2 2 2 2 2" xfId="1092"/>
    <cellStyle name="Normal 5 2 2 2 3" xfId="972"/>
    <cellStyle name="Normal 5 2 2 3" xfId="699"/>
    <cellStyle name="Normal 5 2 2 3 2" xfId="1033"/>
    <cellStyle name="Normal 5 2 2 4" xfId="913"/>
    <cellStyle name="Normal 5 2 3" xfId="602"/>
    <cellStyle name="Normal 5 2 3 2" xfId="724"/>
    <cellStyle name="Normal 5 2 3 2 2" xfId="1059"/>
    <cellStyle name="Normal 5 2 3 3" xfId="939"/>
    <cellStyle name="Normal 5 2 4" xfId="664"/>
    <cellStyle name="Normal 5 2 4 2" xfId="1000"/>
    <cellStyle name="Normal 5 2 5" xfId="880"/>
    <cellStyle name="Normal 5 3" xfId="212"/>
    <cellStyle name="Normal 5 3 2" xfId="636"/>
    <cellStyle name="Normal 5 3 2 2" xfId="758"/>
    <cellStyle name="Normal 5 3 2 2 2" xfId="1091"/>
    <cellStyle name="Normal 5 3 2 3" xfId="971"/>
    <cellStyle name="Normal 5 3 3" xfId="698"/>
    <cellStyle name="Normal 5 3 3 2" xfId="1032"/>
    <cellStyle name="Normal 5 3 4" xfId="912"/>
    <cellStyle name="Normal 5 4" xfId="601"/>
    <cellStyle name="Normal 5 4 2" xfId="723"/>
    <cellStyle name="Normal 5 4 2 2" xfId="1058"/>
    <cellStyle name="Normal 5 4 3" xfId="938"/>
    <cellStyle name="Normal 5 4 4" xfId="1905"/>
    <cellStyle name="Normal 5 5" xfId="663"/>
    <cellStyle name="Normal 5 5 2" xfId="999"/>
    <cellStyle name="Normal 5 6" xfId="797"/>
    <cellStyle name="Normal 5 7" xfId="879"/>
    <cellStyle name="Normal 6" xfId="166"/>
    <cellStyle name="Normal 6 2" xfId="214"/>
    <cellStyle name="Normal 6 2 2" xfId="638"/>
    <cellStyle name="Normal 6 2 2 2" xfId="760"/>
    <cellStyle name="Normal 6 2 2 2 2" xfId="1093"/>
    <cellStyle name="Normal 6 2 2 3" xfId="973"/>
    <cellStyle name="Normal 6 2 3" xfId="700"/>
    <cellStyle name="Normal 6 2 3 2" xfId="1034"/>
    <cellStyle name="Normal 6 2 4" xfId="825"/>
    <cellStyle name="Normal 6 2 4 2" xfId="1151"/>
    <cellStyle name="Normal 6 2 5" xfId="914"/>
    <cellStyle name="Normal 6 3" xfId="603"/>
    <cellStyle name="Normal 6 3 2" xfId="725"/>
    <cellStyle name="Normal 6 3 2 2" xfId="1060"/>
    <cellStyle name="Normal 6 3 3" xfId="790"/>
    <cellStyle name="Normal 6 3 4" xfId="940"/>
    <cellStyle name="Normal 6 4" xfId="665"/>
    <cellStyle name="Normal 6 4 2" xfId="1001"/>
    <cellStyle name="Normal 6 5" xfId="784"/>
    <cellStyle name="Normal 6 5 2" xfId="1122"/>
    <cellStyle name="Normal 6 6" xfId="881"/>
    <cellStyle name="Normal 7" xfId="179"/>
    <cellStyle name="Normal 7 2" xfId="4"/>
    <cellStyle name="Normal 7 2 2" xfId="226"/>
    <cellStyle name="Normal 7 2 2 2" xfId="1095"/>
    <cellStyle name="Normal 7 2 2 2 2" xfId="1907"/>
    <cellStyle name="Normal 7 2 3" xfId="975"/>
    <cellStyle name="Normal 7 3" xfId="224"/>
    <cellStyle name="Normal 7 3 2" xfId="1036"/>
    <cellStyle name="Normal 7 3 2 2" xfId="1908"/>
    <cellStyle name="Normal 7 4" xfId="800"/>
    <cellStyle name="Normal 7 5" xfId="916"/>
    <cellStyle name="Normal 8" xfId="66"/>
    <cellStyle name="Normal 8 2" xfId="248"/>
    <cellStyle name="Normal 8 2 2" xfId="405"/>
    <cellStyle name="Normal 8 2 2 2" xfId="1096"/>
    <cellStyle name="Normal 8 2 2 3" xfId="762"/>
    <cellStyle name="Normal 8 2 3" xfId="976"/>
    <cellStyle name="Normal 8 2 3 2" xfId="1910"/>
    <cellStyle name="Normal 8 2 4" xfId="640"/>
    <cellStyle name="Normal 8 3" xfId="702"/>
    <cellStyle name="Normal 8 3 2" xfId="1037"/>
    <cellStyle name="Normal 8 3 3" xfId="1911"/>
    <cellStyle name="Normal 8 4" xfId="792"/>
    <cellStyle name="Normal 8 4 2" xfId="1909"/>
    <cellStyle name="Normal 8 5" xfId="917"/>
    <cellStyle name="Normal 8 6" xfId="580"/>
    <cellStyle name="Normal 9" xfId="70"/>
    <cellStyle name="Normal 9 2" xfId="339"/>
    <cellStyle name="Normal 9 2 2" xfId="511"/>
    <cellStyle name="Normal 9 2 2 2" xfId="1097"/>
    <cellStyle name="Normal 9 2 2 3" xfId="1912"/>
    <cellStyle name="Normal 9 2 3" xfId="827"/>
    <cellStyle name="Normal 9 2 4" xfId="977"/>
    <cellStyle name="Normal 9 3" xfId="500"/>
    <cellStyle name="Normal 9 3 2" xfId="1038"/>
    <cellStyle name="Normal 9 4" xfId="801"/>
    <cellStyle name="Normal 9 5" xfId="918"/>
    <cellStyle name="Notas 2" xfId="804"/>
    <cellStyle name="Notas 2 2" xfId="1137"/>
    <cellStyle name="Notas 3" xfId="832"/>
    <cellStyle name="Notas 3 2" xfId="1168"/>
    <cellStyle name="Numeric" xfId="1913"/>
    <cellStyle name="NumericWithBorder" xfId="1914"/>
    <cellStyle name="NumericWithBorder 2" xfId="2301"/>
    <cellStyle name="Percent" xfId="1915"/>
    <cellStyle name="Porcentaje" xfId="6" builtinId="5"/>
    <cellStyle name="Porcentaje 2" xfId="68"/>
    <cellStyle name="Porcentaje 2 2" xfId="181"/>
    <cellStyle name="Porcentaje 2 2 2" xfId="227"/>
    <cellStyle name="Porcentaje 2 2 2 2" xfId="828"/>
    <cellStyle name="Porcentaje 2 2 3" xfId="1105"/>
    <cellStyle name="Porcentaje 2 2 3 2" xfId="1916"/>
    <cellStyle name="Porcentaje 2 3" xfId="225"/>
    <cellStyle name="Porcentaje 2 3 2" xfId="802"/>
    <cellStyle name="Porcentaje 2 4" xfId="180"/>
    <cellStyle name="Porcentaje 2 4 2" xfId="288"/>
    <cellStyle name="Porcentaje 2 4 3" xfId="254"/>
    <cellStyle name="Porcentaje 2 5" xfId="985"/>
    <cellStyle name="Porcentaje 3" xfId="60"/>
    <cellStyle name="Porcentaje 3 2" xfId="223"/>
    <cellStyle name="Porcentaje 3 2 2" xfId="824"/>
    <cellStyle name="Porcentaje 3 3" xfId="786"/>
    <cellStyle name="Porcentaje 3 3 2" xfId="1129"/>
    <cellStyle name="Porcentaje 3 4" xfId="848"/>
    <cellStyle name="Porcentaje 3 4 2" xfId="1184"/>
    <cellStyle name="Porcentaje 3 5" xfId="491"/>
    <cellStyle name="Porcentaje 3 5 2" xfId="1194"/>
    <cellStyle name="Porcentaje 3 5 3" xfId="2007"/>
    <cellStyle name="Porcentaje 3 6" xfId="1116"/>
    <cellStyle name="Porcentaje 4" xfId="835"/>
    <cellStyle name="Porcentaje 4 2" xfId="63"/>
    <cellStyle name="Porcentaje 4 2 2" xfId="215"/>
    <cellStyle name="Porcentaje 4 2 3" xfId="229"/>
    <cellStyle name="Porcentaje 4 3" xfId="1172"/>
    <cellStyle name="Porcentaje 4 4" xfId="1505"/>
    <cellStyle name="Porcentaje 5" xfId="329"/>
    <cellStyle name="Porcentaje 5 2" xfId="1188"/>
    <cellStyle name="Porcentaje 6" xfId="855"/>
    <cellStyle name="Porcentaje 6 2" xfId="1199"/>
    <cellStyle name="Porcentual 2" xfId="167"/>
    <cellStyle name="Porcentual 2 2" xfId="41"/>
    <cellStyle name="Porcentual 3" xfId="168"/>
    <cellStyle name="Porcentual 3 2" xfId="169"/>
    <cellStyle name="Porcentual 3 2 2" xfId="170"/>
    <cellStyle name="Porcentual 3 3" xfId="171"/>
    <cellStyle name="Porcentual 4" xfId="172"/>
    <cellStyle name="Porcentual 4 2" xfId="173"/>
    <cellStyle name="Porcentual 4 2 2" xfId="174"/>
    <cellStyle name="Porcentual 5" xfId="175"/>
    <cellStyle name="Porcentual 6" xfId="176"/>
    <cellStyle name="Porcentual 6 2" xfId="216"/>
    <cellStyle name="Porcentual 6 2 2" xfId="639"/>
    <cellStyle name="Porcentual 6 2 2 2" xfId="761"/>
    <cellStyle name="Porcentual 6 2 2 2 2" xfId="1094"/>
    <cellStyle name="Porcentual 6 2 2 3" xfId="974"/>
    <cellStyle name="Porcentual 6 2 3" xfId="701"/>
    <cellStyle name="Porcentual 6 2 3 2" xfId="1035"/>
    <cellStyle name="Porcentual 6 2 4" xfId="915"/>
    <cellStyle name="Porcentual 6 3" xfId="604"/>
    <cellStyle name="Porcentual 6 3 2" xfId="726"/>
    <cellStyle name="Porcentual 6 3 2 2" xfId="1061"/>
    <cellStyle name="Porcentual 6 3 3" xfId="941"/>
    <cellStyle name="Porcentual 6 4" xfId="666"/>
    <cellStyle name="Porcentual 6 4 2" xfId="1002"/>
    <cellStyle name="Porcentual 6 5" xfId="882"/>
    <cellStyle name="Salida" xfId="16" builtinId="21" customBuiltin="1"/>
    <cellStyle name="SAPHierarchyOddCell" xfId="505"/>
    <cellStyle name="SAPMemberCell" xfId="520"/>
    <cellStyle name="Texto de advertencia" xfId="20" builtinId="11" customBuiltin="1"/>
    <cellStyle name="Texto explicativo" xfId="21" builtinId="53" customBuiltin="1"/>
    <cellStyle name="Título" xfId="8" builtinId="15" customBuiltin="1"/>
    <cellStyle name="Título 2" xfId="10" builtinId="17" customBuiltin="1"/>
    <cellStyle name="Título 3" xfId="11" builtinId="18" customBuiltin="1"/>
    <cellStyle name="Total 2" xfId="177"/>
    <cellStyle name="Total 2 10" xfId="1263"/>
    <cellStyle name="Total 2 10 2" xfId="2293"/>
    <cellStyle name="Total 2 2" xfId="363"/>
    <cellStyle name="Total 2 2 2" xfId="2283"/>
    <cellStyle name="Total 2 3" xfId="395"/>
    <cellStyle name="Total 2 3 2" xfId="2284"/>
    <cellStyle name="Total 2 4" xfId="366"/>
    <cellStyle name="Total 2 4 2" xfId="2289"/>
    <cellStyle name="Total 2 5" xfId="485"/>
    <cellStyle name="Total 2 5 2" xfId="2288"/>
    <cellStyle name="Total 2 6" xfId="358"/>
    <cellStyle name="Total 2 6 2" xfId="2285"/>
    <cellStyle name="Total 2 7" xfId="481"/>
    <cellStyle name="Total 2 7 2" xfId="2292"/>
    <cellStyle name="Total 2 8" xfId="486"/>
    <cellStyle name="Total 2 8 2" xfId="2295"/>
    <cellStyle name="Total 2 9" xfId="781"/>
    <cellStyle name="Total 3" xfId="555"/>
    <cellStyle name="Total 3 2" xfId="2287"/>
    <cellStyle name="Total 4" xfId="1942"/>
    <cellStyle name="Total 4 2" xfId="2302"/>
    <cellStyle name="Total 5" xfId="2116"/>
    <cellStyle name="Total 5 2" xfId="2304"/>
    <cellStyle name="Total 6" xfId="2257"/>
    <cellStyle name="Total 6 2" xfId="2305"/>
  </cellStyles>
  <dxfs count="0"/>
  <tableStyles count="0" defaultTableStyle="TableStyleMedium2" defaultPivotStyle="PivotStyleLight16"/>
  <colors>
    <mruColors>
      <color rgb="FF26C8A1"/>
      <color rgb="FF23BB97"/>
      <color rgb="FF7DE7CE"/>
      <color rgb="FF45CB82"/>
      <color rgb="FF34BA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2</xdr:col>
      <xdr:colOff>321469</xdr:colOff>
      <xdr:row>0</xdr:row>
      <xdr:rowOff>624248</xdr:rowOff>
    </xdr:to>
    <xdr:pic>
      <xdr:nvPicPr>
        <xdr:cNvPr id="2" name="Imagen 1">
          <a:extLst>
            <a:ext uri="{FF2B5EF4-FFF2-40B4-BE49-F238E27FC236}">
              <a16:creationId xmlns:a16="http://schemas.microsoft.com/office/drawing/2014/main" id="{F934086A-BB6B-475C-A313-A3698878F14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000" t="83322"/>
        <a:stretch/>
      </xdr:blipFill>
      <xdr:spPr>
        <a:xfrm>
          <a:off x="57150" y="0"/>
          <a:ext cx="2242457" cy="6259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tabSelected="1" view="pageBreakPreview" topLeftCell="B1" zoomScale="80" zoomScaleNormal="80" zoomScaleSheetLayoutView="80" workbookViewId="0">
      <pane ySplit="9" topLeftCell="A10" activePane="bottomLeft" state="frozen"/>
      <selection activeCell="A8" sqref="A8"/>
      <selection pane="bottomLeft" activeCell="U10" sqref="U10"/>
    </sheetView>
  </sheetViews>
  <sheetFormatPr baseColWidth="10" defaultRowHeight="15" x14ac:dyDescent="0.25"/>
  <cols>
    <col min="1" max="1" width="14.140625" style="3" customWidth="1"/>
    <col min="2" max="2" width="15.42578125" style="3" customWidth="1"/>
    <col min="3" max="3" width="12.85546875" style="3" customWidth="1"/>
    <col min="4" max="4" width="9.7109375" style="3" customWidth="1"/>
    <col min="5" max="5" width="11.140625" style="3" customWidth="1"/>
    <col min="6" max="6" width="11.28515625" style="3" customWidth="1"/>
    <col min="7" max="7" width="9.5703125" style="3" customWidth="1"/>
    <col min="8" max="8" width="14" style="3" customWidth="1"/>
    <col min="9" max="9" width="17.7109375" style="3" customWidth="1"/>
    <col min="10" max="10" width="16.140625" style="1" customWidth="1"/>
    <col min="11" max="11" width="12.85546875" style="1" customWidth="1"/>
    <col min="12" max="12" width="9.85546875" style="3" customWidth="1"/>
    <col min="13" max="13" width="13.5703125" style="3" customWidth="1"/>
    <col min="14" max="14" width="9.85546875" style="3" customWidth="1"/>
    <col min="15" max="15" width="14.28515625" style="3" customWidth="1"/>
    <col min="16" max="16" width="21" style="3" customWidth="1"/>
    <col min="17" max="18" width="34.5703125" style="3" customWidth="1"/>
    <col min="19" max="19" width="24.85546875" style="1" customWidth="1"/>
    <col min="20" max="20" width="14.5703125" style="66" customWidth="1"/>
    <col min="21" max="21" width="14.5703125" style="13" customWidth="1"/>
    <col min="22" max="22" width="28.5703125" style="1" customWidth="1"/>
    <col min="23" max="23" width="23" style="1" customWidth="1"/>
    <col min="24" max="24" width="42.140625" style="1" customWidth="1"/>
    <col min="25" max="16384" width="11.42578125" style="3"/>
  </cols>
  <sheetData>
    <row r="1" spans="1:24" ht="50.25" customHeight="1" x14ac:dyDescent="0.25">
      <c r="A1" s="67" t="s">
        <v>0</v>
      </c>
      <c r="B1" s="67"/>
      <c r="C1" s="67"/>
      <c r="D1" s="67"/>
      <c r="E1" s="67"/>
      <c r="F1" s="67"/>
      <c r="G1" s="67"/>
      <c r="H1" s="67"/>
      <c r="I1" s="67"/>
      <c r="J1" s="67"/>
      <c r="K1" s="67"/>
      <c r="L1" s="67"/>
      <c r="M1" s="67"/>
      <c r="N1" s="67"/>
      <c r="O1" s="67"/>
      <c r="P1" s="67"/>
      <c r="Q1" s="67"/>
      <c r="R1" s="67"/>
      <c r="S1" s="67"/>
      <c r="T1" s="67"/>
      <c r="U1" s="67"/>
      <c r="V1" s="67"/>
      <c r="W1" s="67"/>
      <c r="X1" s="67"/>
    </row>
    <row r="2" spans="1:24" ht="21" customHeight="1" x14ac:dyDescent="0.25">
      <c r="A2" s="71" t="s">
        <v>94</v>
      </c>
      <c r="B2" s="71"/>
      <c r="C2" s="78" t="s">
        <v>96</v>
      </c>
      <c r="D2" s="78"/>
      <c r="E2" s="78"/>
      <c r="F2" s="78"/>
      <c r="G2" s="78"/>
      <c r="H2" s="78"/>
      <c r="I2" s="78"/>
      <c r="J2" s="78"/>
      <c r="K2" s="78"/>
      <c r="L2" s="78"/>
      <c r="M2" s="78"/>
      <c r="N2" s="78"/>
      <c r="O2" s="78"/>
      <c r="P2" s="78"/>
      <c r="Q2" s="78"/>
      <c r="R2" s="78"/>
      <c r="S2" s="78"/>
      <c r="T2" s="78"/>
      <c r="U2" s="78"/>
      <c r="V2" s="78"/>
      <c r="W2" s="78"/>
      <c r="X2" s="78"/>
    </row>
    <row r="3" spans="1:24" ht="43.5" customHeight="1" x14ac:dyDescent="0.25">
      <c r="A3" s="71" t="s">
        <v>1</v>
      </c>
      <c r="B3" s="71"/>
      <c r="C3" s="73" t="s">
        <v>93</v>
      </c>
      <c r="D3" s="73"/>
      <c r="E3" s="73"/>
      <c r="F3" s="73"/>
      <c r="G3" s="73"/>
      <c r="H3" s="73"/>
      <c r="I3" s="73"/>
      <c r="J3" s="73"/>
      <c r="K3" s="73"/>
      <c r="L3" s="73"/>
      <c r="M3" s="73"/>
      <c r="N3" s="73"/>
      <c r="O3" s="73"/>
      <c r="P3" s="73"/>
      <c r="Q3" s="73"/>
      <c r="R3" s="73"/>
      <c r="S3" s="73"/>
      <c r="T3" s="73"/>
      <c r="U3" s="73"/>
      <c r="V3" s="73"/>
      <c r="W3" s="73"/>
      <c r="X3" s="73"/>
    </row>
    <row r="4" spans="1:24" ht="35.25" customHeight="1" x14ac:dyDescent="0.25">
      <c r="A4" s="72" t="s">
        <v>2</v>
      </c>
      <c r="B4" s="72"/>
      <c r="C4" s="73" t="s">
        <v>95</v>
      </c>
      <c r="D4" s="73"/>
      <c r="E4" s="73"/>
      <c r="F4" s="73"/>
      <c r="G4" s="73"/>
      <c r="H4" s="73"/>
      <c r="I4" s="73"/>
      <c r="J4" s="73"/>
      <c r="K4" s="73"/>
      <c r="L4" s="73"/>
      <c r="M4" s="73"/>
      <c r="N4" s="73"/>
      <c r="O4" s="73"/>
      <c r="P4" s="73"/>
      <c r="Q4" s="73"/>
      <c r="R4" s="73"/>
      <c r="S4" s="73"/>
      <c r="T4" s="73"/>
      <c r="U4" s="73"/>
      <c r="V4" s="73"/>
      <c r="W4" s="73"/>
      <c r="X4" s="73"/>
    </row>
    <row r="5" spans="1:24" ht="35.25" customHeight="1" x14ac:dyDescent="0.25">
      <c r="A5" s="72" t="s">
        <v>82</v>
      </c>
      <c r="B5" s="72"/>
      <c r="C5" s="73" t="s">
        <v>83</v>
      </c>
      <c r="D5" s="73"/>
      <c r="E5" s="73"/>
      <c r="F5" s="73"/>
      <c r="G5" s="73"/>
      <c r="H5" s="73"/>
      <c r="I5" s="73"/>
      <c r="J5" s="73"/>
      <c r="K5" s="73"/>
      <c r="L5" s="73"/>
      <c r="M5" s="73"/>
      <c r="N5" s="73"/>
      <c r="O5" s="73"/>
      <c r="P5" s="73"/>
      <c r="Q5" s="73"/>
      <c r="R5" s="73"/>
      <c r="S5" s="73"/>
      <c r="T5" s="73"/>
      <c r="U5" s="73"/>
      <c r="V5" s="73"/>
      <c r="W5" s="73"/>
      <c r="X5" s="73"/>
    </row>
    <row r="6" spans="1:24" ht="35.25" customHeight="1" x14ac:dyDescent="0.25">
      <c r="A6" s="72" t="s">
        <v>192</v>
      </c>
      <c r="B6" s="72"/>
      <c r="C6" s="78" t="s">
        <v>193</v>
      </c>
      <c r="D6" s="73"/>
      <c r="E6" s="73"/>
      <c r="F6" s="73"/>
      <c r="G6" s="73"/>
      <c r="H6" s="73"/>
      <c r="I6" s="73"/>
      <c r="J6" s="73"/>
      <c r="K6" s="73"/>
      <c r="L6" s="73"/>
      <c r="M6" s="73"/>
      <c r="N6" s="73"/>
      <c r="O6" s="73"/>
      <c r="P6" s="73"/>
      <c r="Q6" s="73"/>
      <c r="R6" s="73"/>
      <c r="S6" s="73"/>
      <c r="T6" s="73"/>
      <c r="U6" s="73"/>
      <c r="V6" s="73"/>
      <c r="W6" s="73"/>
      <c r="X6" s="73"/>
    </row>
    <row r="7" spans="1:24" ht="15.75" thickBot="1" x14ac:dyDescent="0.3">
      <c r="A7" s="70"/>
      <c r="B7" s="70"/>
      <c r="C7" s="70"/>
      <c r="D7" s="70"/>
      <c r="E7" s="70"/>
      <c r="F7" s="70"/>
      <c r="G7" s="70"/>
      <c r="H7" s="70"/>
      <c r="I7" s="70"/>
      <c r="J7" s="70"/>
      <c r="K7" s="70"/>
      <c r="L7" s="70"/>
      <c r="M7" s="70"/>
      <c r="N7" s="70"/>
      <c r="O7" s="70"/>
      <c r="P7" s="70"/>
      <c r="Q7" s="70"/>
      <c r="R7" s="70"/>
      <c r="S7" s="70"/>
      <c r="T7" s="70"/>
      <c r="U7" s="70"/>
      <c r="V7" s="70"/>
      <c r="W7" s="70"/>
      <c r="X7" s="70"/>
    </row>
    <row r="8" spans="1:24" s="4" customFormat="1" ht="14.25" customHeight="1" x14ac:dyDescent="0.25">
      <c r="A8" s="68" t="s">
        <v>92</v>
      </c>
      <c r="B8" s="69"/>
      <c r="C8" s="69"/>
      <c r="D8" s="69"/>
      <c r="E8" s="69"/>
      <c r="F8" s="69"/>
      <c r="G8" s="69"/>
      <c r="H8" s="69"/>
      <c r="I8" s="69"/>
      <c r="J8" s="69"/>
      <c r="K8" s="69"/>
      <c r="L8" s="69"/>
      <c r="M8" s="69"/>
      <c r="N8" s="69"/>
      <c r="O8" s="69"/>
      <c r="P8" s="69"/>
      <c r="Q8" s="69"/>
      <c r="R8" s="42"/>
      <c r="S8" s="104" t="s">
        <v>119</v>
      </c>
      <c r="T8" s="105"/>
      <c r="U8" s="105"/>
      <c r="V8" s="106"/>
      <c r="W8" s="76" t="s">
        <v>102</v>
      </c>
      <c r="X8" s="76" t="s">
        <v>103</v>
      </c>
    </row>
    <row r="9" spans="1:24" s="1" customFormat="1" ht="57" thickBot="1" x14ac:dyDescent="0.3">
      <c r="A9" s="16" t="s">
        <v>3</v>
      </c>
      <c r="B9" s="17" t="s">
        <v>15</v>
      </c>
      <c r="C9" s="17" t="s">
        <v>4</v>
      </c>
      <c r="D9" s="17" t="s">
        <v>5</v>
      </c>
      <c r="E9" s="17" t="s">
        <v>27</v>
      </c>
      <c r="F9" s="17" t="s">
        <v>113</v>
      </c>
      <c r="G9" s="17" t="s">
        <v>17</v>
      </c>
      <c r="H9" s="17" t="s">
        <v>6</v>
      </c>
      <c r="I9" s="17" t="s">
        <v>32</v>
      </c>
      <c r="J9" s="17" t="s">
        <v>31</v>
      </c>
      <c r="K9" s="17" t="s">
        <v>25</v>
      </c>
      <c r="L9" s="17" t="s">
        <v>16</v>
      </c>
      <c r="M9" s="17" t="s">
        <v>117</v>
      </c>
      <c r="N9" s="17" t="s">
        <v>116</v>
      </c>
      <c r="O9" s="17" t="s">
        <v>118</v>
      </c>
      <c r="P9" s="17" t="s">
        <v>29</v>
      </c>
      <c r="Q9" s="17" t="s">
        <v>69</v>
      </c>
      <c r="R9" s="17" t="s">
        <v>135</v>
      </c>
      <c r="S9" s="17" t="s">
        <v>120</v>
      </c>
      <c r="T9" s="17" t="s">
        <v>121</v>
      </c>
      <c r="U9" s="17" t="s">
        <v>122</v>
      </c>
      <c r="V9" s="17" t="s">
        <v>123</v>
      </c>
      <c r="W9" s="77"/>
      <c r="X9" s="77"/>
    </row>
    <row r="10" spans="1:24" s="2" customFormat="1" ht="180.75" thickBot="1" x14ac:dyDescent="0.3">
      <c r="A10" s="80" t="s">
        <v>8</v>
      </c>
      <c r="B10" s="84" t="s">
        <v>9</v>
      </c>
      <c r="C10" s="84" t="s">
        <v>10</v>
      </c>
      <c r="D10" s="84" t="s">
        <v>26</v>
      </c>
      <c r="E10" s="84" t="s">
        <v>28</v>
      </c>
      <c r="F10" s="84" t="s">
        <v>52</v>
      </c>
      <c r="G10" s="87">
        <v>1</v>
      </c>
      <c r="H10" s="84" t="s">
        <v>7</v>
      </c>
      <c r="I10" s="82">
        <v>6728226616</v>
      </c>
      <c r="J10" s="82" t="s">
        <v>30</v>
      </c>
      <c r="K10" s="82" t="s">
        <v>18</v>
      </c>
      <c r="L10" s="87">
        <v>0.25</v>
      </c>
      <c r="M10" s="14">
        <v>1</v>
      </c>
      <c r="N10" s="87">
        <v>0.3</v>
      </c>
      <c r="O10" s="22">
        <v>1</v>
      </c>
      <c r="P10" s="84" t="s">
        <v>97</v>
      </c>
      <c r="Q10" s="26" t="s">
        <v>108</v>
      </c>
      <c r="R10" s="43" t="s">
        <v>138</v>
      </c>
      <c r="S10" s="12" t="s">
        <v>114</v>
      </c>
      <c r="T10" s="116">
        <v>0.25</v>
      </c>
      <c r="U10" s="120">
        <v>1</v>
      </c>
      <c r="V10" s="12" t="s">
        <v>115</v>
      </c>
      <c r="W10" s="8" t="s">
        <v>33</v>
      </c>
      <c r="X10" s="65" t="s">
        <v>77</v>
      </c>
    </row>
    <row r="11" spans="1:24" s="2" customFormat="1" ht="84.75" thickBot="1" x14ac:dyDescent="0.3">
      <c r="A11" s="81"/>
      <c r="B11" s="74"/>
      <c r="C11" s="74"/>
      <c r="D11" s="74"/>
      <c r="E11" s="74"/>
      <c r="F11" s="74"/>
      <c r="G11" s="75"/>
      <c r="H11" s="74"/>
      <c r="I11" s="83"/>
      <c r="J11" s="83"/>
      <c r="K11" s="83"/>
      <c r="L11" s="75"/>
      <c r="M11" s="25">
        <v>0.8</v>
      </c>
      <c r="N11" s="75"/>
      <c r="O11" s="25">
        <v>1</v>
      </c>
      <c r="P11" s="74"/>
      <c r="Q11" s="24" t="s">
        <v>106</v>
      </c>
      <c r="R11" s="44" t="s">
        <v>125</v>
      </c>
      <c r="S11" s="18" t="s">
        <v>175</v>
      </c>
      <c r="T11" s="117"/>
      <c r="U11" s="120">
        <v>1</v>
      </c>
      <c r="V11" s="18" t="s">
        <v>175</v>
      </c>
      <c r="W11" s="52" t="s">
        <v>65</v>
      </c>
      <c r="X11" s="62" t="s">
        <v>74</v>
      </c>
    </row>
    <row r="12" spans="1:24" s="2" customFormat="1" ht="72.75" thickBot="1" x14ac:dyDescent="0.3">
      <c r="A12" s="81"/>
      <c r="B12" s="74"/>
      <c r="C12" s="74"/>
      <c r="D12" s="74"/>
      <c r="E12" s="74"/>
      <c r="F12" s="74"/>
      <c r="G12" s="75"/>
      <c r="H12" s="74"/>
      <c r="I12" s="83"/>
      <c r="J12" s="83"/>
      <c r="K12" s="83"/>
      <c r="L12" s="75"/>
      <c r="M12" s="25">
        <v>1</v>
      </c>
      <c r="N12" s="75"/>
      <c r="O12" s="25">
        <v>1</v>
      </c>
      <c r="P12" s="74"/>
      <c r="Q12" s="6" t="s">
        <v>111</v>
      </c>
      <c r="R12" s="44" t="s">
        <v>137</v>
      </c>
      <c r="S12" s="18" t="s">
        <v>114</v>
      </c>
      <c r="T12" s="117"/>
      <c r="U12" s="120">
        <v>1</v>
      </c>
      <c r="V12" s="18" t="s">
        <v>115</v>
      </c>
      <c r="W12" s="10" t="s">
        <v>66</v>
      </c>
      <c r="X12" s="65" t="s">
        <v>77</v>
      </c>
    </row>
    <row r="13" spans="1:24" s="2" customFormat="1" ht="60.75" thickBot="1" x14ac:dyDescent="0.3">
      <c r="A13" s="81"/>
      <c r="B13" s="74"/>
      <c r="C13" s="74"/>
      <c r="D13" s="74"/>
      <c r="E13" s="74"/>
      <c r="F13" s="74"/>
      <c r="G13" s="75"/>
      <c r="H13" s="74"/>
      <c r="I13" s="83"/>
      <c r="J13" s="83"/>
      <c r="K13" s="83"/>
      <c r="L13" s="75"/>
      <c r="M13" s="25">
        <v>1</v>
      </c>
      <c r="N13" s="75"/>
      <c r="O13" s="25">
        <v>1</v>
      </c>
      <c r="P13" s="74"/>
      <c r="Q13" s="79" t="s">
        <v>107</v>
      </c>
      <c r="R13" s="44" t="s">
        <v>126</v>
      </c>
      <c r="S13" s="18" t="s">
        <v>175</v>
      </c>
      <c r="T13" s="117"/>
      <c r="U13" s="120">
        <v>1</v>
      </c>
      <c r="V13" s="18" t="s">
        <v>175</v>
      </c>
      <c r="W13" s="52" t="s">
        <v>65</v>
      </c>
      <c r="X13" s="62" t="s">
        <v>67</v>
      </c>
    </row>
    <row r="14" spans="1:24" s="2" customFormat="1" ht="72.75" thickBot="1" x14ac:dyDescent="0.3">
      <c r="A14" s="81"/>
      <c r="B14" s="74"/>
      <c r="C14" s="74"/>
      <c r="D14" s="74"/>
      <c r="E14" s="74"/>
      <c r="F14" s="74"/>
      <c r="G14" s="75"/>
      <c r="H14" s="74"/>
      <c r="I14" s="83"/>
      <c r="J14" s="83"/>
      <c r="K14" s="83"/>
      <c r="L14" s="75"/>
      <c r="M14" s="25">
        <v>1</v>
      </c>
      <c r="N14" s="75"/>
      <c r="O14" s="25">
        <v>1</v>
      </c>
      <c r="P14" s="74"/>
      <c r="Q14" s="79"/>
      <c r="R14" s="44" t="s">
        <v>127</v>
      </c>
      <c r="S14" s="18" t="s">
        <v>175</v>
      </c>
      <c r="T14" s="117"/>
      <c r="U14" s="120">
        <v>1</v>
      </c>
      <c r="V14" s="18" t="s">
        <v>175</v>
      </c>
      <c r="W14" s="52" t="s">
        <v>65</v>
      </c>
      <c r="X14" s="62" t="s">
        <v>79</v>
      </c>
    </row>
    <row r="15" spans="1:24" s="2" customFormat="1" ht="72.75" thickBot="1" x14ac:dyDescent="0.3">
      <c r="A15" s="81"/>
      <c r="B15" s="74"/>
      <c r="C15" s="74"/>
      <c r="D15" s="74"/>
      <c r="E15" s="74"/>
      <c r="F15" s="74"/>
      <c r="G15" s="75"/>
      <c r="H15" s="74"/>
      <c r="I15" s="83"/>
      <c r="J15" s="83"/>
      <c r="K15" s="83"/>
      <c r="L15" s="75"/>
      <c r="M15" s="25">
        <v>1</v>
      </c>
      <c r="N15" s="75"/>
      <c r="O15" s="25">
        <v>1</v>
      </c>
      <c r="P15" s="74"/>
      <c r="Q15" s="79"/>
      <c r="R15" s="44" t="s">
        <v>136</v>
      </c>
      <c r="S15" s="18" t="s">
        <v>175</v>
      </c>
      <c r="T15" s="117"/>
      <c r="U15" s="120">
        <v>1</v>
      </c>
      <c r="V15" s="18" t="s">
        <v>175</v>
      </c>
      <c r="W15" s="52" t="s">
        <v>65</v>
      </c>
      <c r="X15" s="62" t="s">
        <v>80</v>
      </c>
    </row>
    <row r="16" spans="1:24" s="2" customFormat="1" ht="84.75" thickBot="1" x14ac:dyDescent="0.3">
      <c r="A16" s="81"/>
      <c r="B16" s="74"/>
      <c r="C16" s="74"/>
      <c r="D16" s="74"/>
      <c r="E16" s="74"/>
      <c r="F16" s="74"/>
      <c r="G16" s="75"/>
      <c r="H16" s="74"/>
      <c r="I16" s="83"/>
      <c r="J16" s="83"/>
      <c r="K16" s="83"/>
      <c r="L16" s="75"/>
      <c r="M16" s="25">
        <v>1</v>
      </c>
      <c r="N16" s="75"/>
      <c r="O16" s="25">
        <v>1</v>
      </c>
      <c r="P16" s="74"/>
      <c r="Q16" s="79"/>
      <c r="R16" s="44" t="s">
        <v>128</v>
      </c>
      <c r="S16" s="18" t="s">
        <v>175</v>
      </c>
      <c r="T16" s="117"/>
      <c r="U16" s="120">
        <v>1</v>
      </c>
      <c r="V16" s="18" t="s">
        <v>175</v>
      </c>
      <c r="W16" s="52" t="s">
        <v>65</v>
      </c>
      <c r="X16" s="62" t="s">
        <v>81</v>
      </c>
    </row>
    <row r="17" spans="1:24" s="2" customFormat="1" ht="60.75" thickBot="1" x14ac:dyDescent="0.3">
      <c r="A17" s="81"/>
      <c r="B17" s="74"/>
      <c r="C17" s="74"/>
      <c r="D17" s="74"/>
      <c r="E17" s="74"/>
      <c r="F17" s="74"/>
      <c r="G17" s="75"/>
      <c r="H17" s="74"/>
      <c r="I17" s="83"/>
      <c r="J17" s="83"/>
      <c r="K17" s="83"/>
      <c r="L17" s="75"/>
      <c r="M17" s="25">
        <v>1</v>
      </c>
      <c r="N17" s="75"/>
      <c r="O17" s="25">
        <v>1</v>
      </c>
      <c r="P17" s="74"/>
      <c r="Q17" s="79"/>
      <c r="R17" s="44" t="s">
        <v>129</v>
      </c>
      <c r="S17" s="18" t="s">
        <v>175</v>
      </c>
      <c r="T17" s="117"/>
      <c r="U17" s="120">
        <v>1</v>
      </c>
      <c r="V17" s="18" t="s">
        <v>175</v>
      </c>
      <c r="W17" s="52" t="s">
        <v>65</v>
      </c>
      <c r="X17" s="62" t="s">
        <v>75</v>
      </c>
    </row>
    <row r="18" spans="1:24" s="2" customFormat="1" ht="72.75" thickBot="1" x14ac:dyDescent="0.3">
      <c r="A18" s="81"/>
      <c r="B18" s="74"/>
      <c r="C18" s="74"/>
      <c r="D18" s="74"/>
      <c r="E18" s="74"/>
      <c r="F18" s="74"/>
      <c r="G18" s="75"/>
      <c r="H18" s="74"/>
      <c r="I18" s="83"/>
      <c r="J18" s="83"/>
      <c r="K18" s="83"/>
      <c r="L18" s="75"/>
      <c r="M18" s="25">
        <v>1</v>
      </c>
      <c r="N18" s="75"/>
      <c r="O18" s="25">
        <v>1</v>
      </c>
      <c r="P18" s="74"/>
      <c r="Q18" s="79"/>
      <c r="R18" s="44" t="s">
        <v>130</v>
      </c>
      <c r="S18" s="18" t="s">
        <v>175</v>
      </c>
      <c r="T18" s="117"/>
      <c r="U18" s="120">
        <v>1</v>
      </c>
      <c r="V18" s="18" t="s">
        <v>175</v>
      </c>
      <c r="W18" s="52" t="s">
        <v>65</v>
      </c>
      <c r="X18" s="62" t="s">
        <v>76</v>
      </c>
    </row>
    <row r="19" spans="1:24" s="2" customFormat="1" ht="60.75" thickBot="1" x14ac:dyDescent="0.3">
      <c r="A19" s="81"/>
      <c r="B19" s="74"/>
      <c r="C19" s="74"/>
      <c r="D19" s="74"/>
      <c r="E19" s="74"/>
      <c r="F19" s="74"/>
      <c r="G19" s="75"/>
      <c r="H19" s="74"/>
      <c r="I19" s="83"/>
      <c r="J19" s="83"/>
      <c r="K19" s="83"/>
      <c r="L19" s="75"/>
      <c r="M19" s="25">
        <v>1</v>
      </c>
      <c r="N19" s="75"/>
      <c r="O19" s="25">
        <v>1</v>
      </c>
      <c r="P19" s="74"/>
      <c r="Q19" s="74" t="s">
        <v>110</v>
      </c>
      <c r="R19" s="44" t="s">
        <v>139</v>
      </c>
      <c r="S19" s="18" t="s">
        <v>114</v>
      </c>
      <c r="T19" s="117"/>
      <c r="U19" s="120">
        <v>1</v>
      </c>
      <c r="V19" s="18" t="s">
        <v>115</v>
      </c>
      <c r="W19" s="20" t="s">
        <v>33</v>
      </c>
      <c r="X19" s="57" t="s">
        <v>77</v>
      </c>
    </row>
    <row r="20" spans="1:24" s="2" customFormat="1" ht="108.75" thickBot="1" x14ac:dyDescent="0.3">
      <c r="A20" s="81"/>
      <c r="B20" s="74"/>
      <c r="C20" s="74"/>
      <c r="D20" s="74"/>
      <c r="E20" s="74"/>
      <c r="F20" s="74"/>
      <c r="G20" s="75"/>
      <c r="H20" s="74"/>
      <c r="I20" s="83"/>
      <c r="J20" s="83"/>
      <c r="K20" s="83"/>
      <c r="L20" s="75"/>
      <c r="M20" s="25">
        <v>1</v>
      </c>
      <c r="N20" s="75"/>
      <c r="O20" s="25">
        <v>1</v>
      </c>
      <c r="P20" s="74"/>
      <c r="Q20" s="74"/>
      <c r="R20" s="46" t="s">
        <v>146</v>
      </c>
      <c r="S20" s="18" t="s">
        <v>114</v>
      </c>
      <c r="T20" s="117"/>
      <c r="U20" s="120">
        <v>1</v>
      </c>
      <c r="V20" s="18" t="s">
        <v>115</v>
      </c>
      <c r="W20" s="20" t="s">
        <v>33</v>
      </c>
      <c r="X20" s="57" t="s">
        <v>77</v>
      </c>
    </row>
    <row r="21" spans="1:24" s="2" customFormat="1" ht="72.75" thickBot="1" x14ac:dyDescent="0.3">
      <c r="A21" s="81"/>
      <c r="B21" s="74"/>
      <c r="C21" s="74"/>
      <c r="D21" s="74"/>
      <c r="E21" s="74"/>
      <c r="F21" s="74"/>
      <c r="G21" s="75"/>
      <c r="H21" s="74"/>
      <c r="I21" s="83"/>
      <c r="J21" s="83"/>
      <c r="K21" s="83"/>
      <c r="L21" s="75"/>
      <c r="M21" s="25">
        <v>1</v>
      </c>
      <c r="N21" s="75"/>
      <c r="O21" s="25">
        <v>1</v>
      </c>
      <c r="P21" s="74"/>
      <c r="Q21" s="74"/>
      <c r="R21" s="45" t="s">
        <v>131</v>
      </c>
      <c r="S21" s="18" t="s">
        <v>114</v>
      </c>
      <c r="T21" s="117"/>
      <c r="U21" s="120">
        <v>1</v>
      </c>
      <c r="V21" s="18" t="s">
        <v>115</v>
      </c>
      <c r="W21" s="20" t="s">
        <v>33</v>
      </c>
      <c r="X21" s="57" t="s">
        <v>77</v>
      </c>
    </row>
    <row r="22" spans="1:24" s="2" customFormat="1" ht="60.75" thickBot="1" x14ac:dyDescent="0.3">
      <c r="A22" s="81"/>
      <c r="B22" s="74"/>
      <c r="C22" s="74"/>
      <c r="D22" s="74"/>
      <c r="E22" s="74"/>
      <c r="F22" s="74"/>
      <c r="G22" s="75"/>
      <c r="H22" s="74"/>
      <c r="I22" s="83"/>
      <c r="J22" s="83"/>
      <c r="K22" s="83"/>
      <c r="L22" s="75"/>
      <c r="M22" s="25">
        <v>1</v>
      </c>
      <c r="N22" s="75"/>
      <c r="O22" s="25">
        <v>1</v>
      </c>
      <c r="P22" s="74"/>
      <c r="Q22" s="74"/>
      <c r="R22" s="45" t="s">
        <v>132</v>
      </c>
      <c r="S22" s="18" t="s">
        <v>114</v>
      </c>
      <c r="T22" s="117"/>
      <c r="U22" s="120">
        <v>1</v>
      </c>
      <c r="V22" s="18" t="s">
        <v>115</v>
      </c>
      <c r="W22" s="20" t="s">
        <v>33</v>
      </c>
      <c r="X22" s="57" t="s">
        <v>77</v>
      </c>
    </row>
    <row r="23" spans="1:24" s="2" customFormat="1" ht="60.75" thickBot="1" x14ac:dyDescent="0.3">
      <c r="A23" s="81"/>
      <c r="B23" s="74"/>
      <c r="C23" s="74"/>
      <c r="D23" s="74"/>
      <c r="E23" s="74"/>
      <c r="F23" s="74"/>
      <c r="G23" s="75"/>
      <c r="H23" s="74"/>
      <c r="I23" s="83"/>
      <c r="J23" s="83"/>
      <c r="K23" s="83"/>
      <c r="L23" s="75"/>
      <c r="M23" s="25">
        <v>1</v>
      </c>
      <c r="N23" s="75"/>
      <c r="O23" s="25">
        <v>1</v>
      </c>
      <c r="P23" s="74"/>
      <c r="Q23" s="74"/>
      <c r="R23" s="45" t="s">
        <v>133</v>
      </c>
      <c r="S23" s="18" t="s">
        <v>114</v>
      </c>
      <c r="T23" s="117"/>
      <c r="U23" s="120">
        <v>1</v>
      </c>
      <c r="V23" s="18" t="s">
        <v>115</v>
      </c>
      <c r="W23" s="20" t="s">
        <v>33</v>
      </c>
      <c r="X23" s="57" t="s">
        <v>77</v>
      </c>
    </row>
    <row r="24" spans="1:24" s="2" customFormat="1" ht="60.75" thickBot="1" x14ac:dyDescent="0.3">
      <c r="A24" s="81"/>
      <c r="B24" s="74"/>
      <c r="C24" s="74"/>
      <c r="D24" s="74"/>
      <c r="E24" s="74"/>
      <c r="F24" s="74"/>
      <c r="G24" s="75"/>
      <c r="H24" s="74"/>
      <c r="I24" s="83"/>
      <c r="J24" s="83"/>
      <c r="K24" s="83"/>
      <c r="L24" s="75"/>
      <c r="M24" s="25"/>
      <c r="N24" s="75"/>
      <c r="O24" s="25"/>
      <c r="P24" s="74"/>
      <c r="Q24" s="74"/>
      <c r="R24" s="46" t="s">
        <v>133</v>
      </c>
      <c r="S24" s="18" t="s">
        <v>114</v>
      </c>
      <c r="T24" s="117"/>
      <c r="U24" s="120">
        <v>1</v>
      </c>
      <c r="V24" s="18" t="s">
        <v>115</v>
      </c>
      <c r="W24" s="37" t="s">
        <v>140</v>
      </c>
      <c r="X24" s="57" t="s">
        <v>77</v>
      </c>
    </row>
    <row r="25" spans="1:24" s="2" customFormat="1" ht="108.75" thickBot="1" x14ac:dyDescent="0.3">
      <c r="A25" s="81"/>
      <c r="B25" s="74"/>
      <c r="C25" s="74"/>
      <c r="D25" s="74"/>
      <c r="E25" s="74"/>
      <c r="F25" s="74"/>
      <c r="G25" s="75"/>
      <c r="H25" s="74"/>
      <c r="I25" s="83"/>
      <c r="J25" s="83"/>
      <c r="K25" s="83"/>
      <c r="L25" s="75"/>
      <c r="M25" s="25"/>
      <c r="N25" s="75"/>
      <c r="O25" s="25"/>
      <c r="P25" s="74"/>
      <c r="Q25" s="74"/>
      <c r="R25" s="46" t="s">
        <v>147</v>
      </c>
      <c r="S25" s="18" t="s">
        <v>114</v>
      </c>
      <c r="T25" s="117"/>
      <c r="U25" s="120">
        <v>1</v>
      </c>
      <c r="V25" s="18" t="s">
        <v>115</v>
      </c>
      <c r="W25" s="37" t="s">
        <v>70</v>
      </c>
      <c r="X25" s="57" t="s">
        <v>77</v>
      </c>
    </row>
    <row r="26" spans="1:24" s="2" customFormat="1" ht="96" x14ac:dyDescent="0.25">
      <c r="A26" s="81"/>
      <c r="B26" s="74"/>
      <c r="C26" s="74"/>
      <c r="D26" s="74"/>
      <c r="E26" s="74"/>
      <c r="F26" s="74"/>
      <c r="G26" s="75"/>
      <c r="H26" s="74"/>
      <c r="I26" s="83"/>
      <c r="J26" s="83"/>
      <c r="K26" s="83"/>
      <c r="L26" s="75"/>
      <c r="M26" s="25">
        <v>1</v>
      </c>
      <c r="N26" s="75"/>
      <c r="O26" s="25">
        <v>1</v>
      </c>
      <c r="P26" s="74"/>
      <c r="Q26" s="74"/>
      <c r="R26" s="44" t="s">
        <v>134</v>
      </c>
      <c r="S26" s="18" t="s">
        <v>114</v>
      </c>
      <c r="T26" s="117"/>
      <c r="U26" s="120">
        <v>1</v>
      </c>
      <c r="V26" s="18" t="s">
        <v>115</v>
      </c>
      <c r="W26" s="20" t="s">
        <v>33</v>
      </c>
      <c r="X26" s="57" t="s">
        <v>77</v>
      </c>
    </row>
    <row r="27" spans="1:24" s="2" customFormat="1" ht="60" x14ac:dyDescent="0.25">
      <c r="A27" s="81"/>
      <c r="B27" s="74"/>
      <c r="C27" s="74"/>
      <c r="D27" s="74"/>
      <c r="E27" s="74"/>
      <c r="F27" s="74"/>
      <c r="G27" s="75"/>
      <c r="H27" s="74"/>
      <c r="I27" s="83"/>
      <c r="J27" s="74" t="s">
        <v>11</v>
      </c>
      <c r="K27" s="74" t="s">
        <v>19</v>
      </c>
      <c r="L27" s="75">
        <v>0.25</v>
      </c>
      <c r="M27" s="25">
        <v>1</v>
      </c>
      <c r="N27" s="75">
        <v>0.3</v>
      </c>
      <c r="O27" s="25">
        <v>1</v>
      </c>
      <c r="P27" s="74" t="s">
        <v>97</v>
      </c>
      <c r="Q27" s="74" t="s">
        <v>109</v>
      </c>
      <c r="R27" s="47" t="s">
        <v>148</v>
      </c>
      <c r="S27" s="18" t="s">
        <v>114</v>
      </c>
      <c r="T27" s="117">
        <v>0.25</v>
      </c>
      <c r="U27" s="121">
        <v>1</v>
      </c>
      <c r="V27" s="18" t="s">
        <v>115</v>
      </c>
      <c r="W27" s="20" t="s">
        <v>33</v>
      </c>
      <c r="X27" s="57" t="s">
        <v>77</v>
      </c>
    </row>
    <row r="28" spans="1:24" s="2" customFormat="1" ht="60" x14ac:dyDescent="0.25">
      <c r="A28" s="81"/>
      <c r="B28" s="74"/>
      <c r="C28" s="74"/>
      <c r="D28" s="74"/>
      <c r="E28" s="74"/>
      <c r="F28" s="74"/>
      <c r="G28" s="75"/>
      <c r="H28" s="74"/>
      <c r="I28" s="83"/>
      <c r="J28" s="74"/>
      <c r="K28" s="74"/>
      <c r="L28" s="75"/>
      <c r="M28" s="25">
        <v>1</v>
      </c>
      <c r="N28" s="75"/>
      <c r="O28" s="25">
        <v>1</v>
      </c>
      <c r="P28" s="74"/>
      <c r="Q28" s="74"/>
      <c r="R28" s="47" t="s">
        <v>149</v>
      </c>
      <c r="S28" s="18" t="s">
        <v>114</v>
      </c>
      <c r="T28" s="117"/>
      <c r="U28" s="121">
        <v>1</v>
      </c>
      <c r="V28" s="18" t="s">
        <v>115</v>
      </c>
      <c r="W28" s="20" t="s">
        <v>33</v>
      </c>
      <c r="X28" s="57" t="s">
        <v>77</v>
      </c>
    </row>
    <row r="29" spans="1:24" s="2" customFormat="1" ht="60" x14ac:dyDescent="0.25">
      <c r="A29" s="81"/>
      <c r="B29" s="74"/>
      <c r="C29" s="74"/>
      <c r="D29" s="74"/>
      <c r="E29" s="74"/>
      <c r="F29" s="74"/>
      <c r="G29" s="75"/>
      <c r="H29" s="74"/>
      <c r="I29" s="83"/>
      <c r="J29" s="74"/>
      <c r="K29" s="74"/>
      <c r="L29" s="75"/>
      <c r="M29" s="25">
        <v>1</v>
      </c>
      <c r="N29" s="75"/>
      <c r="O29" s="25">
        <v>1</v>
      </c>
      <c r="P29" s="74"/>
      <c r="Q29" s="74"/>
      <c r="R29" s="47" t="s">
        <v>150</v>
      </c>
      <c r="S29" s="18" t="s">
        <v>114</v>
      </c>
      <c r="T29" s="117"/>
      <c r="U29" s="121">
        <v>1</v>
      </c>
      <c r="V29" s="18" t="s">
        <v>115</v>
      </c>
      <c r="W29" s="20" t="s">
        <v>33</v>
      </c>
      <c r="X29" s="57" t="s">
        <v>77</v>
      </c>
    </row>
    <row r="30" spans="1:24" s="2" customFormat="1" ht="60" x14ac:dyDescent="0.25">
      <c r="A30" s="81"/>
      <c r="B30" s="74"/>
      <c r="C30" s="74"/>
      <c r="D30" s="74"/>
      <c r="E30" s="74"/>
      <c r="F30" s="74"/>
      <c r="G30" s="75"/>
      <c r="H30" s="74"/>
      <c r="I30" s="83"/>
      <c r="J30" s="74"/>
      <c r="K30" s="74"/>
      <c r="L30" s="75"/>
      <c r="M30" s="25">
        <v>1</v>
      </c>
      <c r="N30" s="75"/>
      <c r="O30" s="25">
        <v>1</v>
      </c>
      <c r="P30" s="74"/>
      <c r="Q30" s="74"/>
      <c r="R30" s="47" t="s">
        <v>151</v>
      </c>
      <c r="S30" s="18" t="s">
        <v>114</v>
      </c>
      <c r="T30" s="117"/>
      <c r="U30" s="121">
        <v>1</v>
      </c>
      <c r="V30" s="18" t="s">
        <v>115</v>
      </c>
      <c r="W30" s="20" t="s">
        <v>33</v>
      </c>
      <c r="X30" s="57" t="s">
        <v>77</v>
      </c>
    </row>
    <row r="31" spans="1:24" s="2" customFormat="1" ht="66.75" customHeight="1" x14ac:dyDescent="0.25">
      <c r="A31" s="81"/>
      <c r="B31" s="74"/>
      <c r="C31" s="74"/>
      <c r="D31" s="74"/>
      <c r="E31" s="74"/>
      <c r="F31" s="74"/>
      <c r="G31" s="75"/>
      <c r="H31" s="74"/>
      <c r="I31" s="83"/>
      <c r="J31" s="74"/>
      <c r="K31" s="74"/>
      <c r="L31" s="75"/>
      <c r="M31" s="25"/>
      <c r="N31" s="75"/>
      <c r="O31" s="25"/>
      <c r="P31" s="74"/>
      <c r="Q31" s="74"/>
      <c r="R31" s="47" t="s">
        <v>152</v>
      </c>
      <c r="S31" s="18" t="s">
        <v>114</v>
      </c>
      <c r="T31" s="117"/>
      <c r="U31" s="121">
        <v>1</v>
      </c>
      <c r="V31" s="18" t="s">
        <v>115</v>
      </c>
      <c r="W31" s="37" t="s">
        <v>140</v>
      </c>
      <c r="X31" s="57" t="s">
        <v>77</v>
      </c>
    </row>
    <row r="32" spans="1:24" s="2" customFormat="1" ht="66.75" customHeight="1" x14ac:dyDescent="0.25">
      <c r="A32" s="81"/>
      <c r="B32" s="74"/>
      <c r="C32" s="74"/>
      <c r="D32" s="74"/>
      <c r="E32" s="74"/>
      <c r="F32" s="74"/>
      <c r="G32" s="75"/>
      <c r="H32" s="74"/>
      <c r="I32" s="83"/>
      <c r="J32" s="74"/>
      <c r="K32" s="74"/>
      <c r="L32" s="75"/>
      <c r="M32" s="25"/>
      <c r="N32" s="75"/>
      <c r="O32" s="25"/>
      <c r="P32" s="74"/>
      <c r="Q32" s="74"/>
      <c r="R32" s="47" t="s">
        <v>154</v>
      </c>
      <c r="S32" s="18" t="s">
        <v>114</v>
      </c>
      <c r="T32" s="117"/>
      <c r="U32" s="121">
        <v>1</v>
      </c>
      <c r="V32" s="18" t="s">
        <v>115</v>
      </c>
      <c r="W32" s="37" t="s">
        <v>70</v>
      </c>
      <c r="X32" s="57" t="s">
        <v>77</v>
      </c>
    </row>
    <row r="33" spans="1:24" s="2" customFormat="1" ht="60" x14ac:dyDescent="0.25">
      <c r="A33" s="81"/>
      <c r="B33" s="74"/>
      <c r="C33" s="74"/>
      <c r="D33" s="74"/>
      <c r="E33" s="74"/>
      <c r="F33" s="74"/>
      <c r="G33" s="75"/>
      <c r="H33" s="74"/>
      <c r="I33" s="83"/>
      <c r="J33" s="74"/>
      <c r="K33" s="74"/>
      <c r="L33" s="75"/>
      <c r="M33" s="25">
        <v>1</v>
      </c>
      <c r="N33" s="75"/>
      <c r="O33" s="25">
        <v>1</v>
      </c>
      <c r="P33" s="74"/>
      <c r="Q33" s="74"/>
      <c r="R33" s="47" t="s">
        <v>153</v>
      </c>
      <c r="S33" s="18" t="s">
        <v>114</v>
      </c>
      <c r="T33" s="117"/>
      <c r="U33" s="121">
        <v>1</v>
      </c>
      <c r="V33" s="18" t="s">
        <v>115</v>
      </c>
      <c r="W33" s="20" t="s">
        <v>33</v>
      </c>
      <c r="X33" s="57" t="s">
        <v>77</v>
      </c>
    </row>
    <row r="34" spans="1:24" s="2" customFormat="1" ht="156" x14ac:dyDescent="0.25">
      <c r="A34" s="81"/>
      <c r="B34" s="74"/>
      <c r="C34" s="74"/>
      <c r="D34" s="74"/>
      <c r="E34" s="74"/>
      <c r="F34" s="74"/>
      <c r="G34" s="75"/>
      <c r="H34" s="74"/>
      <c r="I34" s="83"/>
      <c r="J34" s="74" t="s">
        <v>12</v>
      </c>
      <c r="K34" s="74" t="s">
        <v>20</v>
      </c>
      <c r="L34" s="74" t="s">
        <v>21</v>
      </c>
      <c r="M34" s="25">
        <v>1</v>
      </c>
      <c r="N34" s="74" t="s">
        <v>124</v>
      </c>
      <c r="O34" s="25">
        <v>1</v>
      </c>
      <c r="P34" s="74" t="s">
        <v>97</v>
      </c>
      <c r="Q34" s="85" t="s">
        <v>109</v>
      </c>
      <c r="R34" s="41" t="s">
        <v>157</v>
      </c>
      <c r="S34" s="18" t="s">
        <v>114</v>
      </c>
      <c r="T34" s="85" t="s">
        <v>21</v>
      </c>
      <c r="U34" s="121">
        <v>1</v>
      </c>
      <c r="V34" s="18" t="s">
        <v>115</v>
      </c>
      <c r="W34" s="20" t="s">
        <v>33</v>
      </c>
      <c r="X34" s="57" t="s">
        <v>173</v>
      </c>
    </row>
    <row r="35" spans="1:24" s="2" customFormat="1" ht="12" x14ac:dyDescent="0.25">
      <c r="A35" s="81"/>
      <c r="B35" s="74"/>
      <c r="C35" s="74"/>
      <c r="D35" s="74"/>
      <c r="E35" s="74"/>
      <c r="F35" s="74"/>
      <c r="G35" s="75"/>
      <c r="H35" s="74"/>
      <c r="I35" s="83"/>
      <c r="J35" s="74"/>
      <c r="K35" s="74"/>
      <c r="L35" s="74"/>
      <c r="M35" s="25">
        <v>0.96</v>
      </c>
      <c r="N35" s="74"/>
      <c r="O35" s="25">
        <v>0.96</v>
      </c>
      <c r="P35" s="74"/>
      <c r="Q35" s="85"/>
      <c r="R35" s="48" t="s">
        <v>172</v>
      </c>
      <c r="S35" s="48" t="s">
        <v>172</v>
      </c>
      <c r="T35" s="85"/>
      <c r="U35" s="48" t="s">
        <v>172</v>
      </c>
      <c r="V35" s="48" t="s">
        <v>172</v>
      </c>
      <c r="W35" s="20" t="s">
        <v>65</v>
      </c>
      <c r="X35" s="48" t="s">
        <v>172</v>
      </c>
    </row>
    <row r="36" spans="1:24" s="2" customFormat="1" ht="60" x14ac:dyDescent="0.25">
      <c r="A36" s="81"/>
      <c r="B36" s="74"/>
      <c r="C36" s="74"/>
      <c r="D36" s="74"/>
      <c r="E36" s="74"/>
      <c r="F36" s="74"/>
      <c r="G36" s="75"/>
      <c r="H36" s="74"/>
      <c r="I36" s="83"/>
      <c r="J36" s="74"/>
      <c r="K36" s="74"/>
      <c r="L36" s="74"/>
      <c r="M36" s="25">
        <v>1</v>
      </c>
      <c r="N36" s="74"/>
      <c r="O36" s="25">
        <v>1</v>
      </c>
      <c r="P36" s="74"/>
      <c r="Q36" s="85"/>
      <c r="R36" s="47" t="s">
        <v>141</v>
      </c>
      <c r="S36" s="18" t="s">
        <v>114</v>
      </c>
      <c r="T36" s="85"/>
      <c r="U36" s="121">
        <v>1</v>
      </c>
      <c r="V36" s="18" t="s">
        <v>115</v>
      </c>
      <c r="W36" s="20" t="s">
        <v>33</v>
      </c>
      <c r="X36" s="57" t="s">
        <v>77</v>
      </c>
    </row>
    <row r="37" spans="1:24" s="2" customFormat="1" ht="60" x14ac:dyDescent="0.25">
      <c r="A37" s="81"/>
      <c r="B37" s="74"/>
      <c r="C37" s="74"/>
      <c r="D37" s="74"/>
      <c r="E37" s="74"/>
      <c r="F37" s="74"/>
      <c r="G37" s="75"/>
      <c r="H37" s="74"/>
      <c r="I37" s="83"/>
      <c r="J37" s="74"/>
      <c r="K37" s="74"/>
      <c r="L37" s="74"/>
      <c r="M37" s="25">
        <v>1</v>
      </c>
      <c r="N37" s="74"/>
      <c r="O37" s="25">
        <v>1</v>
      </c>
      <c r="P37" s="74"/>
      <c r="Q37" s="85"/>
      <c r="R37" s="47" t="s">
        <v>142</v>
      </c>
      <c r="S37" s="18" t="s">
        <v>114</v>
      </c>
      <c r="T37" s="85"/>
      <c r="U37" s="121">
        <v>1</v>
      </c>
      <c r="V37" s="18" t="s">
        <v>115</v>
      </c>
      <c r="W37" s="20" t="s">
        <v>33</v>
      </c>
      <c r="X37" s="57" t="s">
        <v>77</v>
      </c>
    </row>
    <row r="38" spans="1:24" s="2" customFormat="1" ht="60" x14ac:dyDescent="0.25">
      <c r="A38" s="81"/>
      <c r="B38" s="74"/>
      <c r="C38" s="74"/>
      <c r="D38" s="74"/>
      <c r="E38" s="74"/>
      <c r="F38" s="74"/>
      <c r="G38" s="75"/>
      <c r="H38" s="74"/>
      <c r="I38" s="83"/>
      <c r="J38" s="74"/>
      <c r="K38" s="74"/>
      <c r="L38" s="74"/>
      <c r="M38" s="25">
        <v>1</v>
      </c>
      <c r="N38" s="74"/>
      <c r="O38" s="25">
        <v>1</v>
      </c>
      <c r="P38" s="74"/>
      <c r="Q38" s="85"/>
      <c r="R38" s="47" t="s">
        <v>155</v>
      </c>
      <c r="S38" s="18" t="s">
        <v>114</v>
      </c>
      <c r="T38" s="85"/>
      <c r="U38" s="121">
        <v>1</v>
      </c>
      <c r="V38" s="18" t="s">
        <v>115</v>
      </c>
      <c r="W38" s="20" t="s">
        <v>33</v>
      </c>
      <c r="X38" s="57" t="s">
        <v>77</v>
      </c>
    </row>
    <row r="39" spans="1:24" s="2" customFormat="1" ht="60" x14ac:dyDescent="0.25">
      <c r="A39" s="81"/>
      <c r="B39" s="74"/>
      <c r="C39" s="74"/>
      <c r="D39" s="74"/>
      <c r="E39" s="74"/>
      <c r="F39" s="74"/>
      <c r="G39" s="75"/>
      <c r="H39" s="74"/>
      <c r="I39" s="83"/>
      <c r="J39" s="74"/>
      <c r="K39" s="74"/>
      <c r="L39" s="74"/>
      <c r="M39" s="25">
        <v>1</v>
      </c>
      <c r="N39" s="74"/>
      <c r="O39" s="25">
        <v>1</v>
      </c>
      <c r="P39" s="74"/>
      <c r="Q39" s="85"/>
      <c r="R39" s="47" t="s">
        <v>156</v>
      </c>
      <c r="S39" s="18" t="s">
        <v>114</v>
      </c>
      <c r="T39" s="85"/>
      <c r="U39" s="121">
        <v>1</v>
      </c>
      <c r="V39" s="18" t="s">
        <v>115</v>
      </c>
      <c r="W39" s="20" t="s">
        <v>33</v>
      </c>
      <c r="X39" s="57" t="s">
        <v>77</v>
      </c>
    </row>
    <row r="40" spans="1:24" s="2" customFormat="1" ht="60" x14ac:dyDescent="0.25">
      <c r="A40" s="81"/>
      <c r="B40" s="74"/>
      <c r="C40" s="74"/>
      <c r="D40" s="74"/>
      <c r="E40" s="74"/>
      <c r="F40" s="74"/>
      <c r="G40" s="75"/>
      <c r="H40" s="74"/>
      <c r="I40" s="83"/>
      <c r="J40" s="74" t="s">
        <v>13</v>
      </c>
      <c r="K40" s="74" t="s">
        <v>22</v>
      </c>
      <c r="L40" s="75">
        <v>0.35</v>
      </c>
      <c r="M40" s="25">
        <v>1</v>
      </c>
      <c r="N40" s="75">
        <v>0.3</v>
      </c>
      <c r="O40" s="25">
        <v>1</v>
      </c>
      <c r="P40" s="74" t="s">
        <v>97</v>
      </c>
      <c r="Q40" s="74" t="s">
        <v>105</v>
      </c>
      <c r="R40" s="47" t="s">
        <v>159</v>
      </c>
      <c r="S40" s="18" t="s">
        <v>114</v>
      </c>
      <c r="T40" s="117">
        <v>0.25</v>
      </c>
      <c r="U40" s="121">
        <v>1</v>
      </c>
      <c r="V40" s="18" t="s">
        <v>115</v>
      </c>
      <c r="W40" s="20" t="s">
        <v>33</v>
      </c>
      <c r="X40" s="57" t="s">
        <v>77</v>
      </c>
    </row>
    <row r="41" spans="1:24" s="2" customFormat="1" ht="96" x14ac:dyDescent="0.25">
      <c r="A41" s="81"/>
      <c r="B41" s="74"/>
      <c r="C41" s="74"/>
      <c r="D41" s="74"/>
      <c r="E41" s="74"/>
      <c r="F41" s="74"/>
      <c r="G41" s="75"/>
      <c r="H41" s="74"/>
      <c r="I41" s="83"/>
      <c r="J41" s="74"/>
      <c r="K41" s="74"/>
      <c r="L41" s="75"/>
      <c r="M41" s="25">
        <v>1</v>
      </c>
      <c r="N41" s="75"/>
      <c r="O41" s="25">
        <v>1</v>
      </c>
      <c r="P41" s="74"/>
      <c r="Q41" s="74"/>
      <c r="R41" s="47" t="s">
        <v>143</v>
      </c>
      <c r="S41" s="18" t="s">
        <v>174</v>
      </c>
      <c r="T41" s="117"/>
      <c r="U41" s="121">
        <v>1</v>
      </c>
      <c r="V41" s="18" t="s">
        <v>174</v>
      </c>
      <c r="W41" s="9" t="s">
        <v>65</v>
      </c>
      <c r="X41" s="57" t="s">
        <v>34</v>
      </c>
    </row>
    <row r="42" spans="1:24" s="2" customFormat="1" ht="72" x14ac:dyDescent="0.25">
      <c r="A42" s="81"/>
      <c r="B42" s="74"/>
      <c r="C42" s="74"/>
      <c r="D42" s="74"/>
      <c r="E42" s="74"/>
      <c r="F42" s="74"/>
      <c r="G42" s="75"/>
      <c r="H42" s="74"/>
      <c r="I42" s="83"/>
      <c r="J42" s="74"/>
      <c r="K42" s="74"/>
      <c r="L42" s="75"/>
      <c r="M42" s="25">
        <v>1</v>
      </c>
      <c r="N42" s="75"/>
      <c r="O42" s="25">
        <v>1</v>
      </c>
      <c r="P42" s="74"/>
      <c r="Q42" s="74"/>
      <c r="R42" s="39" t="s">
        <v>144</v>
      </c>
      <c r="S42" s="18" t="s">
        <v>174</v>
      </c>
      <c r="T42" s="117"/>
      <c r="U42" s="121">
        <v>1</v>
      </c>
      <c r="V42" s="18" t="s">
        <v>174</v>
      </c>
      <c r="W42" s="9" t="s">
        <v>65</v>
      </c>
      <c r="X42" s="57" t="s">
        <v>35</v>
      </c>
    </row>
    <row r="43" spans="1:24" s="2" customFormat="1" ht="72" x14ac:dyDescent="0.25">
      <c r="A43" s="81"/>
      <c r="B43" s="74"/>
      <c r="C43" s="74"/>
      <c r="D43" s="74"/>
      <c r="E43" s="74"/>
      <c r="F43" s="74"/>
      <c r="G43" s="75"/>
      <c r="H43" s="74"/>
      <c r="I43" s="83"/>
      <c r="J43" s="74"/>
      <c r="K43" s="74"/>
      <c r="L43" s="75"/>
      <c r="M43" s="25">
        <v>1</v>
      </c>
      <c r="N43" s="75"/>
      <c r="O43" s="25">
        <v>1</v>
      </c>
      <c r="P43" s="74"/>
      <c r="Q43" s="74"/>
      <c r="R43" s="39" t="s">
        <v>145</v>
      </c>
      <c r="S43" s="18" t="s">
        <v>174</v>
      </c>
      <c r="T43" s="117"/>
      <c r="U43" s="121">
        <v>1</v>
      </c>
      <c r="V43" s="18" t="s">
        <v>174</v>
      </c>
      <c r="W43" s="9" t="s">
        <v>65</v>
      </c>
      <c r="X43" s="57" t="s">
        <v>36</v>
      </c>
    </row>
    <row r="44" spans="1:24" s="2" customFormat="1" ht="60" x14ac:dyDescent="0.25">
      <c r="A44" s="81"/>
      <c r="B44" s="74"/>
      <c r="C44" s="74"/>
      <c r="D44" s="74"/>
      <c r="E44" s="74"/>
      <c r="F44" s="74"/>
      <c r="G44" s="75"/>
      <c r="H44" s="74"/>
      <c r="I44" s="83"/>
      <c r="J44" s="24" t="s">
        <v>14</v>
      </c>
      <c r="K44" s="24" t="s">
        <v>23</v>
      </c>
      <c r="L44" s="23" t="s">
        <v>24</v>
      </c>
      <c r="M44" s="25">
        <v>1</v>
      </c>
      <c r="N44" s="15">
        <v>0.15</v>
      </c>
      <c r="O44" s="25">
        <v>1</v>
      </c>
      <c r="P44" s="74"/>
      <c r="Q44" s="74"/>
      <c r="R44" s="47" t="s">
        <v>158</v>
      </c>
      <c r="S44" s="18" t="s">
        <v>114</v>
      </c>
      <c r="T44" s="63">
        <v>0.125</v>
      </c>
      <c r="U44" s="121">
        <v>1</v>
      </c>
      <c r="V44" s="18" t="s">
        <v>115</v>
      </c>
      <c r="W44" s="20" t="s">
        <v>33</v>
      </c>
      <c r="X44" s="57" t="s">
        <v>77</v>
      </c>
    </row>
    <row r="45" spans="1:24" s="2" customFormat="1" ht="324" x14ac:dyDescent="0.25">
      <c r="A45" s="27" t="s">
        <v>8</v>
      </c>
      <c r="B45" s="24" t="s">
        <v>9</v>
      </c>
      <c r="C45" s="24" t="s">
        <v>10</v>
      </c>
      <c r="D45" s="24" t="s">
        <v>65</v>
      </c>
      <c r="E45" s="24" t="s">
        <v>65</v>
      </c>
      <c r="F45" s="24" t="s">
        <v>65</v>
      </c>
      <c r="G45" s="24" t="s">
        <v>65</v>
      </c>
      <c r="H45" s="24" t="s">
        <v>65</v>
      </c>
      <c r="I45" s="24" t="s">
        <v>65</v>
      </c>
      <c r="J45" s="24" t="s">
        <v>65</v>
      </c>
      <c r="K45" s="24" t="s">
        <v>65</v>
      </c>
      <c r="L45" s="24" t="s">
        <v>65</v>
      </c>
      <c r="M45" s="24" t="s">
        <v>65</v>
      </c>
      <c r="N45" s="24" t="s">
        <v>65</v>
      </c>
      <c r="O45" s="24"/>
      <c r="P45" s="24" t="s">
        <v>112</v>
      </c>
      <c r="Q45" s="24" t="s">
        <v>108</v>
      </c>
      <c r="R45" s="51" t="s">
        <v>176</v>
      </c>
      <c r="S45" s="9" t="s">
        <v>177</v>
      </c>
      <c r="T45" s="50">
        <v>1</v>
      </c>
      <c r="U45" s="121">
        <v>1</v>
      </c>
      <c r="V45" s="18" t="s">
        <v>178</v>
      </c>
      <c r="W45" s="11" t="s">
        <v>65</v>
      </c>
      <c r="X45" s="60" t="s">
        <v>179</v>
      </c>
    </row>
    <row r="46" spans="1:24" s="7" customFormat="1" ht="48" x14ac:dyDescent="0.25">
      <c r="A46" s="88" t="s">
        <v>37</v>
      </c>
      <c r="B46" s="79" t="s">
        <v>68</v>
      </c>
      <c r="C46" s="79" t="s">
        <v>40</v>
      </c>
      <c r="D46" s="79" t="s">
        <v>42</v>
      </c>
      <c r="E46" s="79" t="s">
        <v>48</v>
      </c>
      <c r="F46" s="79" t="s">
        <v>53</v>
      </c>
      <c r="G46" s="107">
        <v>100000</v>
      </c>
      <c r="H46" s="79" t="s">
        <v>85</v>
      </c>
      <c r="I46" s="79">
        <v>4745421709</v>
      </c>
      <c r="J46" s="79" t="s">
        <v>169</v>
      </c>
      <c r="K46" s="79" t="s">
        <v>84</v>
      </c>
      <c r="L46" s="90">
        <v>14571.12</v>
      </c>
      <c r="M46" s="91">
        <v>1</v>
      </c>
      <c r="N46" s="118">
        <v>40000</v>
      </c>
      <c r="O46" s="91">
        <v>0.97</v>
      </c>
      <c r="P46" s="79" t="s">
        <v>98</v>
      </c>
      <c r="Q46" s="79" t="s">
        <v>104</v>
      </c>
      <c r="R46" s="37" t="s">
        <v>160</v>
      </c>
      <c r="S46" s="18" t="s">
        <v>114</v>
      </c>
      <c r="T46" s="119">
        <v>10600</v>
      </c>
      <c r="U46" s="121">
        <v>0.99</v>
      </c>
      <c r="V46" s="18" t="s">
        <v>115</v>
      </c>
      <c r="W46" s="79" t="s">
        <v>72</v>
      </c>
      <c r="X46" s="99" t="s">
        <v>77</v>
      </c>
    </row>
    <row r="47" spans="1:24" s="5" customFormat="1" ht="48" x14ac:dyDescent="0.25">
      <c r="A47" s="88"/>
      <c r="B47" s="79"/>
      <c r="C47" s="79"/>
      <c r="D47" s="79"/>
      <c r="E47" s="79"/>
      <c r="F47" s="79"/>
      <c r="G47" s="107"/>
      <c r="H47" s="79"/>
      <c r="I47" s="79"/>
      <c r="J47" s="79"/>
      <c r="K47" s="79"/>
      <c r="L47" s="90"/>
      <c r="M47" s="91"/>
      <c r="N47" s="118"/>
      <c r="O47" s="91"/>
      <c r="P47" s="79"/>
      <c r="Q47" s="79"/>
      <c r="R47" s="37" t="s">
        <v>161</v>
      </c>
      <c r="S47" s="18" t="s">
        <v>114</v>
      </c>
      <c r="T47" s="119"/>
      <c r="U47" s="121">
        <v>0.95</v>
      </c>
      <c r="V47" s="18" t="s">
        <v>115</v>
      </c>
      <c r="W47" s="79"/>
      <c r="X47" s="99"/>
    </row>
    <row r="48" spans="1:24" s="5" customFormat="1" ht="96" x14ac:dyDescent="0.25">
      <c r="A48" s="88" t="s">
        <v>37</v>
      </c>
      <c r="B48" s="79" t="s">
        <v>68</v>
      </c>
      <c r="C48" s="79" t="s">
        <v>40</v>
      </c>
      <c r="D48" s="79" t="s">
        <v>43</v>
      </c>
      <c r="E48" s="79" t="s">
        <v>49</v>
      </c>
      <c r="F48" s="79" t="s">
        <v>54</v>
      </c>
      <c r="G48" s="91">
        <v>1</v>
      </c>
      <c r="H48" s="79" t="s">
        <v>62</v>
      </c>
      <c r="I48" s="79">
        <v>5202795429</v>
      </c>
      <c r="J48" s="79" t="s">
        <v>88</v>
      </c>
      <c r="K48" s="79" t="s">
        <v>62</v>
      </c>
      <c r="L48" s="91">
        <v>0.3</v>
      </c>
      <c r="M48" s="92">
        <v>0.88329999999999997</v>
      </c>
      <c r="N48" s="91">
        <v>0.65</v>
      </c>
      <c r="O48" s="114">
        <v>0.96</v>
      </c>
      <c r="P48" s="79" t="s">
        <v>99</v>
      </c>
      <c r="Q48" s="79" t="s">
        <v>104</v>
      </c>
      <c r="R48" s="37" t="s">
        <v>180</v>
      </c>
      <c r="S48" s="18" t="s">
        <v>114</v>
      </c>
      <c r="T48" s="110">
        <v>0.9</v>
      </c>
      <c r="U48" s="121">
        <v>1.19</v>
      </c>
      <c r="V48" s="18" t="s">
        <v>115</v>
      </c>
      <c r="W48" s="79" t="s">
        <v>73</v>
      </c>
      <c r="X48" s="97" t="s">
        <v>77</v>
      </c>
    </row>
    <row r="49" spans="1:24" s="5" customFormat="1" ht="96" x14ac:dyDescent="0.25">
      <c r="A49" s="88"/>
      <c r="B49" s="79"/>
      <c r="C49" s="79"/>
      <c r="D49" s="79"/>
      <c r="E49" s="79"/>
      <c r="F49" s="79"/>
      <c r="G49" s="91"/>
      <c r="H49" s="79"/>
      <c r="I49" s="79"/>
      <c r="J49" s="79"/>
      <c r="K49" s="79"/>
      <c r="L49" s="79"/>
      <c r="M49" s="92"/>
      <c r="N49" s="79"/>
      <c r="O49" s="114"/>
      <c r="P49" s="79"/>
      <c r="Q49" s="79"/>
      <c r="R49" s="37" t="s">
        <v>181</v>
      </c>
      <c r="S49" s="18" t="s">
        <v>114</v>
      </c>
      <c r="T49" s="111"/>
      <c r="U49" s="121">
        <v>0.86</v>
      </c>
      <c r="V49" s="18" t="s">
        <v>115</v>
      </c>
      <c r="W49" s="79"/>
      <c r="X49" s="97"/>
    </row>
    <row r="50" spans="1:24" s="5" customFormat="1" ht="56.25" customHeight="1" x14ac:dyDescent="0.25">
      <c r="A50" s="89"/>
      <c r="B50" s="86"/>
      <c r="C50" s="86"/>
      <c r="D50" s="86"/>
      <c r="E50" s="86"/>
      <c r="F50" s="86"/>
      <c r="G50" s="94"/>
      <c r="H50" s="86"/>
      <c r="I50" s="86"/>
      <c r="J50" s="86"/>
      <c r="K50" s="86"/>
      <c r="L50" s="86"/>
      <c r="M50" s="93"/>
      <c r="N50" s="86"/>
      <c r="O50" s="115"/>
      <c r="P50" s="86"/>
      <c r="Q50" s="86"/>
      <c r="R50" s="37" t="s">
        <v>182</v>
      </c>
      <c r="S50" s="18" t="s">
        <v>114</v>
      </c>
      <c r="T50" s="112"/>
      <c r="U50" s="121">
        <v>0.93</v>
      </c>
      <c r="V50" s="18" t="s">
        <v>115</v>
      </c>
      <c r="W50" s="86"/>
      <c r="X50" s="98"/>
    </row>
    <row r="51" spans="1:24" s="5" customFormat="1" ht="48" x14ac:dyDescent="0.25">
      <c r="A51" s="88"/>
      <c r="B51" s="79"/>
      <c r="C51" s="79"/>
      <c r="D51" s="79"/>
      <c r="E51" s="79"/>
      <c r="F51" s="79"/>
      <c r="G51" s="91"/>
      <c r="H51" s="79"/>
      <c r="I51" s="79"/>
      <c r="J51" s="79"/>
      <c r="K51" s="79"/>
      <c r="L51" s="79"/>
      <c r="M51" s="92"/>
      <c r="N51" s="79"/>
      <c r="O51" s="114"/>
      <c r="P51" s="79"/>
      <c r="Q51" s="79"/>
      <c r="R51" s="37" t="s">
        <v>162</v>
      </c>
      <c r="S51" s="18" t="s">
        <v>114</v>
      </c>
      <c r="T51" s="111"/>
      <c r="U51" s="121">
        <v>0.22</v>
      </c>
      <c r="V51" s="18" t="s">
        <v>115</v>
      </c>
      <c r="W51" s="79"/>
      <c r="X51" s="97"/>
    </row>
    <row r="52" spans="1:24" s="5" customFormat="1" ht="48" x14ac:dyDescent="0.25">
      <c r="A52" s="88"/>
      <c r="B52" s="79"/>
      <c r="C52" s="79"/>
      <c r="D52" s="108" t="s">
        <v>44</v>
      </c>
      <c r="E52" s="79"/>
      <c r="F52" s="79" t="s">
        <v>55</v>
      </c>
      <c r="G52" s="79" t="s">
        <v>59</v>
      </c>
      <c r="H52" s="79" t="s">
        <v>63</v>
      </c>
      <c r="I52" s="79"/>
      <c r="J52" s="79" t="s">
        <v>86</v>
      </c>
      <c r="K52" s="79" t="s">
        <v>63</v>
      </c>
      <c r="L52" s="91">
        <v>0.7</v>
      </c>
      <c r="M52" s="91">
        <v>0.96</v>
      </c>
      <c r="N52" s="91">
        <v>0.9</v>
      </c>
      <c r="O52" s="91">
        <v>1</v>
      </c>
      <c r="P52" s="79"/>
      <c r="Q52" s="79"/>
      <c r="R52" s="37" t="s">
        <v>164</v>
      </c>
      <c r="S52" s="18" t="s">
        <v>114</v>
      </c>
      <c r="T52" s="110">
        <v>0.95</v>
      </c>
      <c r="U52" s="121">
        <v>1</v>
      </c>
      <c r="V52" s="18" t="s">
        <v>115</v>
      </c>
      <c r="W52" s="79"/>
      <c r="X52" s="97"/>
    </row>
    <row r="53" spans="1:24" s="5" customFormat="1" ht="48" x14ac:dyDescent="0.25">
      <c r="A53" s="89"/>
      <c r="B53" s="86"/>
      <c r="C53" s="86"/>
      <c r="D53" s="109"/>
      <c r="E53" s="86"/>
      <c r="F53" s="86"/>
      <c r="G53" s="86"/>
      <c r="H53" s="86"/>
      <c r="I53" s="86"/>
      <c r="J53" s="86"/>
      <c r="K53" s="86"/>
      <c r="L53" s="94"/>
      <c r="M53" s="94"/>
      <c r="N53" s="94"/>
      <c r="O53" s="94"/>
      <c r="P53" s="86"/>
      <c r="Q53" s="86"/>
      <c r="R53" s="37" t="s">
        <v>163</v>
      </c>
      <c r="S53" s="18" t="s">
        <v>114</v>
      </c>
      <c r="T53" s="113"/>
      <c r="U53" s="122">
        <v>0.99</v>
      </c>
      <c r="V53" s="18" t="s">
        <v>115</v>
      </c>
      <c r="W53" s="86"/>
      <c r="X53" s="98"/>
    </row>
    <row r="54" spans="1:24" s="5" customFormat="1" ht="60" x14ac:dyDescent="0.25">
      <c r="A54" s="89"/>
      <c r="B54" s="86"/>
      <c r="C54" s="86"/>
      <c r="D54" s="109"/>
      <c r="E54" s="86"/>
      <c r="F54" s="86"/>
      <c r="G54" s="86"/>
      <c r="H54" s="86"/>
      <c r="I54" s="86"/>
      <c r="J54" s="86"/>
      <c r="K54" s="86"/>
      <c r="L54" s="94"/>
      <c r="M54" s="94"/>
      <c r="N54" s="94"/>
      <c r="O54" s="94"/>
      <c r="P54" s="86"/>
      <c r="Q54" s="86"/>
      <c r="R54" s="37" t="s">
        <v>165</v>
      </c>
      <c r="S54" s="18" t="s">
        <v>114</v>
      </c>
      <c r="T54" s="113"/>
      <c r="U54" s="122">
        <v>0.78</v>
      </c>
      <c r="V54" s="18" t="s">
        <v>115</v>
      </c>
      <c r="W54" s="86"/>
      <c r="X54" s="98"/>
    </row>
    <row r="55" spans="1:24" s="5" customFormat="1" ht="84" customHeight="1" x14ac:dyDescent="0.25">
      <c r="A55" s="88"/>
      <c r="B55" s="79"/>
      <c r="C55" s="79"/>
      <c r="D55" s="40" t="s">
        <v>45</v>
      </c>
      <c r="E55" s="79"/>
      <c r="F55" s="37" t="s">
        <v>56</v>
      </c>
      <c r="G55" s="36">
        <v>1</v>
      </c>
      <c r="H55" s="37" t="s">
        <v>64</v>
      </c>
      <c r="I55" s="79"/>
      <c r="J55" s="37" t="s">
        <v>87</v>
      </c>
      <c r="K55" s="37" t="s">
        <v>64</v>
      </c>
      <c r="L55" s="38">
        <v>0.45</v>
      </c>
      <c r="M55" s="38">
        <v>0.83</v>
      </c>
      <c r="N55" s="36">
        <v>0.8</v>
      </c>
      <c r="O55" s="38">
        <v>0.96</v>
      </c>
      <c r="P55" s="79"/>
      <c r="Q55" s="79"/>
      <c r="R55" s="37" t="s">
        <v>183</v>
      </c>
      <c r="S55" s="18" t="s">
        <v>114</v>
      </c>
      <c r="T55" s="25">
        <v>0.9</v>
      </c>
      <c r="U55" s="121">
        <v>0.99</v>
      </c>
      <c r="V55" s="18" t="s">
        <v>115</v>
      </c>
      <c r="W55" s="79"/>
      <c r="X55" s="97"/>
    </row>
    <row r="56" spans="1:24" s="5" customFormat="1" ht="48" x14ac:dyDescent="0.25">
      <c r="A56" s="88" t="s">
        <v>37</v>
      </c>
      <c r="B56" s="79" t="s">
        <v>68</v>
      </c>
      <c r="C56" s="79" t="s">
        <v>40</v>
      </c>
      <c r="D56" s="79" t="s">
        <v>46</v>
      </c>
      <c r="E56" s="79" t="s">
        <v>50</v>
      </c>
      <c r="F56" s="79" t="s">
        <v>57</v>
      </c>
      <c r="G56" s="79">
        <v>2400</v>
      </c>
      <c r="H56" s="79" t="s">
        <v>61</v>
      </c>
      <c r="I56" s="79">
        <v>4462744559</v>
      </c>
      <c r="J56" s="79" t="s">
        <v>90</v>
      </c>
      <c r="K56" s="79" t="s">
        <v>89</v>
      </c>
      <c r="L56" s="101">
        <v>1005</v>
      </c>
      <c r="M56" s="21">
        <f>1005/L56</f>
        <v>1</v>
      </c>
      <c r="N56" s="101">
        <v>900</v>
      </c>
      <c r="O56" s="21">
        <f>907/N56</f>
        <v>1.0077777777777779</v>
      </c>
      <c r="P56" s="79" t="s">
        <v>100</v>
      </c>
      <c r="Q56" s="79" t="s">
        <v>104</v>
      </c>
      <c r="R56" s="37" t="s">
        <v>171</v>
      </c>
      <c r="S56" s="18" t="s">
        <v>114</v>
      </c>
      <c r="T56" s="49">
        <v>1140</v>
      </c>
      <c r="U56" s="121">
        <v>0.69</v>
      </c>
      <c r="V56" s="18" t="s">
        <v>115</v>
      </c>
      <c r="W56" s="79" t="s">
        <v>71</v>
      </c>
      <c r="X56" s="97" t="s">
        <v>77</v>
      </c>
    </row>
    <row r="57" spans="1:24" s="5" customFormat="1" ht="48" x14ac:dyDescent="0.25">
      <c r="A57" s="88"/>
      <c r="B57" s="79"/>
      <c r="C57" s="79"/>
      <c r="D57" s="79"/>
      <c r="E57" s="79"/>
      <c r="F57" s="79"/>
      <c r="G57" s="79"/>
      <c r="H57" s="79"/>
      <c r="I57" s="79"/>
      <c r="J57" s="79"/>
      <c r="K57" s="79"/>
      <c r="L57" s="101"/>
      <c r="M57" s="21">
        <v>1</v>
      </c>
      <c r="N57" s="101"/>
      <c r="O57" s="21">
        <v>1</v>
      </c>
      <c r="P57" s="79"/>
      <c r="Q57" s="79"/>
      <c r="R57" s="37" t="s">
        <v>166</v>
      </c>
      <c r="S57" s="18" t="s">
        <v>114</v>
      </c>
      <c r="T57" s="56">
        <v>0.27</v>
      </c>
      <c r="U57" s="121">
        <v>0.44</v>
      </c>
      <c r="V57" s="18" t="s">
        <v>115</v>
      </c>
      <c r="W57" s="79"/>
      <c r="X57" s="97"/>
    </row>
    <row r="58" spans="1:24" s="5" customFormat="1" ht="47.25" customHeight="1" x14ac:dyDescent="0.25">
      <c r="A58" s="89"/>
      <c r="B58" s="86"/>
      <c r="C58" s="86"/>
      <c r="D58" s="86"/>
      <c r="E58" s="86"/>
      <c r="F58" s="86"/>
      <c r="G58" s="86"/>
      <c r="H58" s="86"/>
      <c r="I58" s="86"/>
      <c r="J58" s="86"/>
      <c r="K58" s="86"/>
      <c r="L58" s="102"/>
      <c r="M58" s="55"/>
      <c r="N58" s="102"/>
      <c r="O58" s="55"/>
      <c r="P58" s="86"/>
      <c r="Q58" s="86"/>
      <c r="R58" s="59" t="s">
        <v>167</v>
      </c>
      <c r="S58" s="18" t="s">
        <v>114</v>
      </c>
      <c r="T58" s="64">
        <v>1.3</v>
      </c>
      <c r="U58" s="122">
        <v>0.77</v>
      </c>
      <c r="V58" s="18" t="s">
        <v>115</v>
      </c>
      <c r="W58" s="86"/>
      <c r="X58" s="98"/>
    </row>
    <row r="59" spans="1:24" s="5" customFormat="1" ht="48" x14ac:dyDescent="0.25">
      <c r="A59" s="88"/>
      <c r="B59" s="79"/>
      <c r="C59" s="79"/>
      <c r="D59" s="79"/>
      <c r="E59" s="79"/>
      <c r="F59" s="79"/>
      <c r="G59" s="79"/>
      <c r="H59" s="79"/>
      <c r="I59" s="79"/>
      <c r="J59" s="79"/>
      <c r="K59" s="79"/>
      <c r="L59" s="101"/>
      <c r="M59" s="21">
        <v>1</v>
      </c>
      <c r="N59" s="101"/>
      <c r="O59" s="21">
        <v>1</v>
      </c>
      <c r="P59" s="79"/>
      <c r="Q59" s="79"/>
      <c r="R59" s="37" t="s">
        <v>168</v>
      </c>
      <c r="S59" s="18" t="s">
        <v>114</v>
      </c>
      <c r="T59" s="58">
        <v>1</v>
      </c>
      <c r="U59" s="121">
        <v>0.99</v>
      </c>
      <c r="V59" s="18" t="s">
        <v>115</v>
      </c>
      <c r="W59" s="79"/>
      <c r="X59" s="97"/>
    </row>
    <row r="60" spans="1:24" s="5" customFormat="1" ht="84" x14ac:dyDescent="0.25">
      <c r="A60" s="88" t="s">
        <v>38</v>
      </c>
      <c r="B60" s="79" t="s">
        <v>39</v>
      </c>
      <c r="C60" s="79" t="s">
        <v>41</v>
      </c>
      <c r="D60" s="79" t="s">
        <v>47</v>
      </c>
      <c r="E60" s="79" t="s">
        <v>51</v>
      </c>
      <c r="F60" s="79" t="s">
        <v>58</v>
      </c>
      <c r="G60" s="79">
        <v>2150</v>
      </c>
      <c r="H60" s="79" t="s">
        <v>60</v>
      </c>
      <c r="I60" s="79">
        <v>13322594607</v>
      </c>
      <c r="J60" s="79" t="s">
        <v>170</v>
      </c>
      <c r="K60" s="79" t="s">
        <v>91</v>
      </c>
      <c r="L60" s="101">
        <v>526</v>
      </c>
      <c r="M60" s="25">
        <v>1</v>
      </c>
      <c r="N60" s="79">
        <v>764</v>
      </c>
      <c r="O60" s="21">
        <f>703/N60</f>
        <v>0.92015706806282727</v>
      </c>
      <c r="P60" s="79" t="s">
        <v>101</v>
      </c>
      <c r="Q60" s="79" t="s">
        <v>104</v>
      </c>
      <c r="R60" s="37" t="s">
        <v>184</v>
      </c>
      <c r="S60" s="18" t="s">
        <v>114</v>
      </c>
      <c r="T60" s="6">
        <v>503</v>
      </c>
      <c r="U60" s="121">
        <v>0.43</v>
      </c>
      <c r="V60" s="18" t="s">
        <v>115</v>
      </c>
      <c r="W60" s="79" t="s">
        <v>70</v>
      </c>
      <c r="X60" s="97" t="s">
        <v>78</v>
      </c>
    </row>
    <row r="61" spans="1:24" s="5" customFormat="1" ht="42.75" customHeight="1" x14ac:dyDescent="0.25">
      <c r="A61" s="89"/>
      <c r="B61" s="86"/>
      <c r="C61" s="86"/>
      <c r="D61" s="86"/>
      <c r="E61" s="86"/>
      <c r="F61" s="86"/>
      <c r="G61" s="86"/>
      <c r="H61" s="86"/>
      <c r="I61" s="86"/>
      <c r="J61" s="86"/>
      <c r="K61" s="86"/>
      <c r="L61" s="102"/>
      <c r="M61" s="53"/>
      <c r="N61" s="86"/>
      <c r="O61" s="55"/>
      <c r="P61" s="86"/>
      <c r="Q61" s="86"/>
      <c r="R61" s="59" t="s">
        <v>185</v>
      </c>
      <c r="S61" s="18" t="s">
        <v>114</v>
      </c>
      <c r="T61" s="54">
        <v>342</v>
      </c>
      <c r="U61" s="122">
        <v>0.61</v>
      </c>
      <c r="V61" s="61"/>
      <c r="W61" s="86"/>
      <c r="X61" s="98"/>
    </row>
    <row r="62" spans="1:24" s="5" customFormat="1" ht="72" x14ac:dyDescent="0.25">
      <c r="A62" s="89"/>
      <c r="B62" s="86"/>
      <c r="C62" s="86"/>
      <c r="D62" s="86"/>
      <c r="E62" s="86"/>
      <c r="F62" s="86"/>
      <c r="G62" s="86"/>
      <c r="H62" s="86"/>
      <c r="I62" s="86"/>
      <c r="J62" s="86"/>
      <c r="K62" s="86"/>
      <c r="L62" s="102"/>
      <c r="M62" s="53"/>
      <c r="N62" s="86"/>
      <c r="O62" s="55"/>
      <c r="P62" s="86"/>
      <c r="Q62" s="86"/>
      <c r="R62" s="37" t="s">
        <v>186</v>
      </c>
      <c r="S62" s="18" t="s">
        <v>114</v>
      </c>
      <c r="T62" s="54">
        <v>10</v>
      </c>
      <c r="U62" s="122">
        <v>1</v>
      </c>
      <c r="V62" s="61"/>
      <c r="W62" s="86"/>
      <c r="X62" s="98"/>
    </row>
    <row r="63" spans="1:24" s="5" customFormat="1" ht="48" x14ac:dyDescent="0.25">
      <c r="A63" s="88"/>
      <c r="B63" s="79"/>
      <c r="C63" s="79"/>
      <c r="D63" s="79"/>
      <c r="E63" s="79"/>
      <c r="F63" s="79"/>
      <c r="G63" s="79"/>
      <c r="H63" s="79"/>
      <c r="I63" s="79"/>
      <c r="J63" s="79"/>
      <c r="K63" s="79"/>
      <c r="L63" s="101"/>
      <c r="M63" s="25">
        <v>1</v>
      </c>
      <c r="N63" s="79"/>
      <c r="O63" s="21">
        <v>0.96</v>
      </c>
      <c r="P63" s="79"/>
      <c r="Q63" s="79"/>
      <c r="R63" s="37" t="s">
        <v>187</v>
      </c>
      <c r="S63" s="18" t="s">
        <v>114</v>
      </c>
      <c r="T63" s="6">
        <v>510</v>
      </c>
      <c r="U63" s="121">
        <v>0.2</v>
      </c>
      <c r="V63" s="18" t="s">
        <v>115</v>
      </c>
      <c r="W63" s="79"/>
      <c r="X63" s="97"/>
    </row>
    <row r="64" spans="1:24" s="5" customFormat="1" ht="168" x14ac:dyDescent="0.25">
      <c r="A64" s="88"/>
      <c r="B64" s="79"/>
      <c r="C64" s="79"/>
      <c r="D64" s="79"/>
      <c r="E64" s="79"/>
      <c r="F64" s="79"/>
      <c r="G64" s="79"/>
      <c r="H64" s="79"/>
      <c r="I64" s="79"/>
      <c r="J64" s="79"/>
      <c r="K64" s="79"/>
      <c r="L64" s="101"/>
      <c r="M64" s="25">
        <v>1</v>
      </c>
      <c r="N64" s="79"/>
      <c r="O64" s="21">
        <v>1.17</v>
      </c>
      <c r="P64" s="79"/>
      <c r="Q64" s="79"/>
      <c r="R64" s="37" t="s">
        <v>188</v>
      </c>
      <c r="S64" s="18" t="s">
        <v>114</v>
      </c>
      <c r="T64" s="25">
        <v>1</v>
      </c>
      <c r="U64" s="121">
        <v>1</v>
      </c>
      <c r="V64" s="18" t="s">
        <v>115</v>
      </c>
      <c r="W64" s="79"/>
      <c r="X64" s="97"/>
    </row>
    <row r="65" spans="1:24" s="5" customFormat="1" ht="72" x14ac:dyDescent="0.25">
      <c r="A65" s="88"/>
      <c r="B65" s="79"/>
      <c r="C65" s="79"/>
      <c r="D65" s="79"/>
      <c r="E65" s="79"/>
      <c r="F65" s="79"/>
      <c r="G65" s="79"/>
      <c r="H65" s="79"/>
      <c r="I65" s="79"/>
      <c r="J65" s="79"/>
      <c r="K65" s="79"/>
      <c r="L65" s="101"/>
      <c r="M65" s="25">
        <v>0.99</v>
      </c>
      <c r="N65" s="79"/>
      <c r="O65" s="21">
        <v>1</v>
      </c>
      <c r="P65" s="79"/>
      <c r="Q65" s="79"/>
      <c r="R65" s="37" t="s">
        <v>189</v>
      </c>
      <c r="S65" s="18" t="s">
        <v>114</v>
      </c>
      <c r="T65" s="6">
        <v>223</v>
      </c>
      <c r="U65" s="121">
        <v>0.51</v>
      </c>
      <c r="V65" s="18" t="s">
        <v>115</v>
      </c>
      <c r="W65" s="79"/>
      <c r="X65" s="97"/>
    </row>
    <row r="66" spans="1:24" s="5" customFormat="1" ht="84" x14ac:dyDescent="0.25">
      <c r="A66" s="88"/>
      <c r="B66" s="79"/>
      <c r="C66" s="79"/>
      <c r="D66" s="79"/>
      <c r="E66" s="79"/>
      <c r="F66" s="79"/>
      <c r="G66" s="79"/>
      <c r="H66" s="79"/>
      <c r="I66" s="79"/>
      <c r="J66" s="79"/>
      <c r="K66" s="79"/>
      <c r="L66" s="101"/>
      <c r="M66" s="25">
        <v>1</v>
      </c>
      <c r="N66" s="79"/>
      <c r="O66" s="21">
        <v>0.84</v>
      </c>
      <c r="P66" s="79"/>
      <c r="Q66" s="79"/>
      <c r="R66" s="37" t="s">
        <v>190</v>
      </c>
      <c r="S66" s="18" t="s">
        <v>114</v>
      </c>
      <c r="T66" s="25">
        <v>1</v>
      </c>
      <c r="U66" s="121">
        <v>0.92</v>
      </c>
      <c r="V66" s="18" t="s">
        <v>115</v>
      </c>
      <c r="W66" s="79"/>
      <c r="X66" s="97"/>
    </row>
    <row r="67" spans="1:24" s="2" customFormat="1" ht="96.75" thickBot="1" x14ac:dyDescent="0.3">
      <c r="A67" s="96"/>
      <c r="B67" s="95"/>
      <c r="C67" s="95"/>
      <c r="D67" s="95"/>
      <c r="E67" s="95"/>
      <c r="F67" s="95"/>
      <c r="G67" s="95"/>
      <c r="H67" s="95"/>
      <c r="I67" s="95"/>
      <c r="J67" s="95"/>
      <c r="K67" s="95"/>
      <c r="L67" s="103"/>
      <c r="M67" s="34">
        <v>1</v>
      </c>
      <c r="N67" s="95"/>
      <c r="O67" s="35">
        <v>1</v>
      </c>
      <c r="P67" s="95"/>
      <c r="Q67" s="95"/>
      <c r="R67" s="37" t="s">
        <v>191</v>
      </c>
      <c r="S67" s="19" t="s">
        <v>114</v>
      </c>
      <c r="T67" s="34">
        <v>1</v>
      </c>
      <c r="U67" s="123">
        <v>1</v>
      </c>
      <c r="V67" s="19" t="s">
        <v>115</v>
      </c>
      <c r="W67" s="95"/>
      <c r="X67" s="100"/>
    </row>
    <row r="68" spans="1:24" s="28" customFormat="1" x14ac:dyDescent="0.25">
      <c r="J68" s="29"/>
      <c r="K68" s="29"/>
      <c r="S68" s="29"/>
      <c r="T68" s="29"/>
      <c r="U68" s="29"/>
      <c r="V68" s="29"/>
      <c r="W68" s="29"/>
      <c r="X68" s="29"/>
    </row>
    <row r="69" spans="1:24" s="28" customFormat="1" ht="27" customHeight="1" x14ac:dyDescent="0.25">
      <c r="A69" s="30" t="s">
        <v>194</v>
      </c>
      <c r="J69" s="29"/>
      <c r="K69" s="29"/>
      <c r="R69" s="31">
        <v>57</v>
      </c>
      <c r="S69" s="29"/>
      <c r="T69" s="29"/>
      <c r="V69" s="29"/>
      <c r="W69" s="29"/>
      <c r="X69" s="29"/>
    </row>
    <row r="70" spans="1:24" s="28" customFormat="1" ht="18.75" x14ac:dyDescent="0.25">
      <c r="A70" s="32" t="s">
        <v>195</v>
      </c>
      <c r="J70" s="29"/>
      <c r="K70" s="29"/>
      <c r="S70" s="29"/>
      <c r="U70" s="33">
        <f>+SUM(U10:U67)/R69</f>
        <v>0.92035087719298259</v>
      </c>
      <c r="V70" s="29"/>
      <c r="W70" s="29"/>
      <c r="X70" s="29"/>
    </row>
    <row r="71" spans="1:24" s="28" customFormat="1" x14ac:dyDescent="0.25">
      <c r="J71" s="29"/>
      <c r="K71" s="29"/>
      <c r="S71" s="29"/>
      <c r="T71" s="29"/>
      <c r="U71" s="29"/>
      <c r="V71" s="29"/>
      <c r="W71" s="29"/>
      <c r="X71" s="29"/>
    </row>
  </sheetData>
  <mergeCells count="139">
    <mergeCell ref="T48:T51"/>
    <mergeCell ref="T52:T54"/>
    <mergeCell ref="N48:N51"/>
    <mergeCell ref="N52:N54"/>
    <mergeCell ref="N56:N59"/>
    <mergeCell ref="N60:N67"/>
    <mergeCell ref="O48:O51"/>
    <mergeCell ref="O52:O54"/>
    <mergeCell ref="T10:T26"/>
    <mergeCell ref="N10:N26"/>
    <mergeCell ref="N34:N39"/>
    <mergeCell ref="N27:N33"/>
    <mergeCell ref="T27:T33"/>
    <mergeCell ref="T34:T39"/>
    <mergeCell ref="N46:N47"/>
    <mergeCell ref="O46:O47"/>
    <mergeCell ref="T46:T47"/>
    <mergeCell ref="N40:N43"/>
    <mergeCell ref="T40:T43"/>
    <mergeCell ref="Q40:Q44"/>
    <mergeCell ref="S8:V8"/>
    <mergeCell ref="A2:B2"/>
    <mergeCell ref="C2:X2"/>
    <mergeCell ref="A5:B5"/>
    <mergeCell ref="C5:X5"/>
    <mergeCell ref="C48:C55"/>
    <mergeCell ref="I48:I55"/>
    <mergeCell ref="H10:H44"/>
    <mergeCell ref="H46:H47"/>
    <mergeCell ref="H48:H51"/>
    <mergeCell ref="H52:H54"/>
    <mergeCell ref="G10:G44"/>
    <mergeCell ref="G46:G47"/>
    <mergeCell ref="G48:G51"/>
    <mergeCell ref="G52:G54"/>
    <mergeCell ref="F52:F54"/>
    <mergeCell ref="D52:D54"/>
    <mergeCell ref="E48:E55"/>
    <mergeCell ref="B46:B47"/>
    <mergeCell ref="J40:J43"/>
    <mergeCell ref="K40:K43"/>
    <mergeCell ref="J52:J54"/>
    <mergeCell ref="B48:B55"/>
    <mergeCell ref="A46:A47"/>
    <mergeCell ref="X56:X59"/>
    <mergeCell ref="W46:W47"/>
    <mergeCell ref="X46:X47"/>
    <mergeCell ref="W48:W55"/>
    <mergeCell ref="X48:X55"/>
    <mergeCell ref="W60:W67"/>
    <mergeCell ref="X60:X67"/>
    <mergeCell ref="W56:W59"/>
    <mergeCell ref="J60:J67"/>
    <mergeCell ref="K60:K67"/>
    <mergeCell ref="L60:L67"/>
    <mergeCell ref="Q60:Q67"/>
    <mergeCell ref="P60:P67"/>
    <mergeCell ref="J56:J59"/>
    <mergeCell ref="K56:K59"/>
    <mergeCell ref="L56:L59"/>
    <mergeCell ref="P56:P59"/>
    <mergeCell ref="Q56:Q59"/>
    <mergeCell ref="K52:K54"/>
    <mergeCell ref="L52:L54"/>
    <mergeCell ref="J48:J51"/>
    <mergeCell ref="K48:K51"/>
    <mergeCell ref="L48:L51"/>
    <mergeCell ref="Q46:Q47"/>
    <mergeCell ref="I60:I67"/>
    <mergeCell ref="I56:I59"/>
    <mergeCell ref="A60:A67"/>
    <mergeCell ref="B60:B67"/>
    <mergeCell ref="C60:C67"/>
    <mergeCell ref="D60:D67"/>
    <mergeCell ref="E60:E67"/>
    <mergeCell ref="F60:F67"/>
    <mergeCell ref="H60:H67"/>
    <mergeCell ref="G60:G67"/>
    <mergeCell ref="B56:B59"/>
    <mergeCell ref="A56:A59"/>
    <mergeCell ref="D56:D59"/>
    <mergeCell ref="E56:E59"/>
    <mergeCell ref="F56:F59"/>
    <mergeCell ref="H56:H59"/>
    <mergeCell ref="G56:G59"/>
    <mergeCell ref="C56:C59"/>
    <mergeCell ref="A48:A55"/>
    <mergeCell ref="P46:P47"/>
    <mergeCell ref="D48:D51"/>
    <mergeCell ref="F48:F51"/>
    <mergeCell ref="C46:C47"/>
    <mergeCell ref="D46:D47"/>
    <mergeCell ref="E46:E47"/>
    <mergeCell ref="F46:F47"/>
    <mergeCell ref="I46:I47"/>
    <mergeCell ref="J46:J47"/>
    <mergeCell ref="K46:K47"/>
    <mergeCell ref="L46:L47"/>
    <mergeCell ref="M46:M47"/>
    <mergeCell ref="M48:M51"/>
    <mergeCell ref="M52:M54"/>
    <mergeCell ref="L34:L39"/>
    <mergeCell ref="P34:P39"/>
    <mergeCell ref="Q34:Q39"/>
    <mergeCell ref="P10:P26"/>
    <mergeCell ref="L40:L43"/>
    <mergeCell ref="Q48:Q55"/>
    <mergeCell ref="P48:P55"/>
    <mergeCell ref="P27:P33"/>
    <mergeCell ref="J10:J26"/>
    <mergeCell ref="K10:K26"/>
    <mergeCell ref="L10:L26"/>
    <mergeCell ref="P40:P44"/>
    <mergeCell ref="J34:J39"/>
    <mergeCell ref="K34:K39"/>
    <mergeCell ref="A1:X1"/>
    <mergeCell ref="A8:Q8"/>
    <mergeCell ref="A7:X7"/>
    <mergeCell ref="A3:B3"/>
    <mergeCell ref="A4:B4"/>
    <mergeCell ref="C3:X3"/>
    <mergeCell ref="C4:X4"/>
    <mergeCell ref="J27:J33"/>
    <mergeCell ref="K27:K33"/>
    <mergeCell ref="L27:L33"/>
    <mergeCell ref="Q19:Q26"/>
    <mergeCell ref="Q27:Q33"/>
    <mergeCell ref="W8:W9"/>
    <mergeCell ref="X8:X9"/>
    <mergeCell ref="A6:B6"/>
    <mergeCell ref="C6:X6"/>
    <mergeCell ref="Q13:Q18"/>
    <mergeCell ref="A10:A44"/>
    <mergeCell ref="I10:I44"/>
    <mergeCell ref="B10:B44"/>
    <mergeCell ref="C10:C44"/>
    <mergeCell ref="D10:D44"/>
    <mergeCell ref="E10:E44"/>
    <mergeCell ref="F10:F44"/>
  </mergeCells>
  <phoneticPr fontId="18" type="noConversion"/>
  <hyperlinks>
    <hyperlink ref="X13" r:id="rId1" display="https://www.cajaviviendapopular.gov.co/sites/default/files/5.%20PLAN%20ESTRAT%C3%89GICO%20DE%20TALENTO%20%20HUMANO%20V.4.pdf"/>
    <hyperlink ref="X11" r:id="rId2" display="https://www.cajaviviendapopular.gov.co/sites/default/files/208-SADM-Mn-06%20-%20PLAN%20INSTITUCIONAL%20DE%20ARCHIVOS%20DE%20LA%20ENTIDAD%20-%20PINAR.pdf"/>
    <hyperlink ref="W11:W18" r:id="rId3" location="plan-anticorrupci-n-y-de-atenci-n-al-ciudadano-y-mapas-de-riesgos---vigencia-2021-versi-n-final-" display="https://www.cajaviviendapopular.gov.co/?q=matriz-de-riesgos-plan-anticorrupci%C3%B3n-y-atenci%C3%B3n-al-ciudadano#plan-anticorrupci-n-y-de-atenci-n-al-ciudadano-y-mapas-de-riesgos---vigencia-2021-versi-n-final-"/>
  </hyperlinks>
  <pageMargins left="0.7" right="0.7" top="0.75" bottom="0.75" header="0.3" footer="0.3"/>
  <pageSetup scale="23"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2023</vt:lpstr>
      <vt:lpstr>'SEGUIMIENTO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Quitian Alvarez</dc:creator>
  <cp:lastModifiedBy>Cristian Camilo Rodriguez Melo</cp:lastModifiedBy>
  <dcterms:created xsi:type="dcterms:W3CDTF">2019-02-26T19:23:01Z</dcterms:created>
  <dcterms:modified xsi:type="dcterms:W3CDTF">2024-01-31T23:57:21Z</dcterms:modified>
</cp:coreProperties>
</file>