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216.160.201\control interno\2023\28.03 PAA\"/>
    </mc:Choice>
  </mc:AlternateContent>
  <xr:revisionPtr revIDLastSave="0" documentId="13_ncr:1_{8B0339D8-B92A-4214-9A52-E93409C4B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A 2023" sheetId="4" r:id="rId1"/>
    <sheet name="Publicación" sheetId="11" r:id="rId2"/>
  </sheets>
  <definedNames>
    <definedName name="_xlnm._FilterDatabase" localSheetId="0" hidden="1">'PAA 2023'!$A$10:$DD$136</definedName>
    <definedName name="_xlnm._FilterDatabase" localSheetId="1" hidden="1">Publicación!$A$2:$CY$128</definedName>
    <definedName name="_xlnm.Print_Area" localSheetId="0">'PAA 2023'!$A$1:$Y$138</definedName>
    <definedName name="_xlnm.Print_Area" localSheetId="1">Publicación!$A$1:$Y$130</definedName>
    <definedName name="_xlnm.Print_Titles" localSheetId="0">'PAA 2023'!$1:$10</definedName>
    <definedName name="_xlnm.Print_Titles" localSheetId="1">Publicación!$1:$2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11" l="1"/>
  <c r="H128" i="11"/>
  <c r="F128" i="11"/>
  <c r="J127" i="11"/>
  <c r="H127" i="11"/>
  <c r="F127" i="11"/>
  <c r="J126" i="11"/>
  <c r="H126" i="11"/>
  <c r="F126" i="11"/>
  <c r="J125" i="11"/>
  <c r="H125" i="11"/>
  <c r="F125" i="11"/>
  <c r="J124" i="11"/>
  <c r="H124" i="11"/>
  <c r="F124" i="11"/>
  <c r="I123" i="11"/>
  <c r="J123" i="11" s="1"/>
  <c r="H123" i="11"/>
  <c r="J122" i="11"/>
  <c r="H122" i="11"/>
  <c r="F122" i="11"/>
  <c r="J121" i="11"/>
  <c r="H121" i="11"/>
  <c r="F121" i="11"/>
  <c r="J120" i="11"/>
  <c r="H120" i="11"/>
  <c r="F120" i="11"/>
  <c r="I119" i="11"/>
  <c r="J119" i="11" s="1"/>
  <c r="H119" i="11"/>
  <c r="J118" i="11"/>
  <c r="H118" i="11"/>
  <c r="F118" i="11"/>
  <c r="I117" i="11"/>
  <c r="J117" i="11" s="1"/>
  <c r="H117" i="11"/>
  <c r="I116" i="11"/>
  <c r="J116" i="11" s="1"/>
  <c r="H116" i="11"/>
  <c r="J115" i="11"/>
  <c r="H115" i="11"/>
  <c r="F115" i="11"/>
  <c r="J114" i="11"/>
  <c r="H114" i="11"/>
  <c r="F114" i="11"/>
  <c r="J113" i="11"/>
  <c r="H113" i="11"/>
  <c r="F113" i="11"/>
  <c r="J112" i="11"/>
  <c r="H112" i="11"/>
  <c r="F112" i="11"/>
  <c r="J111" i="11"/>
  <c r="H111" i="11"/>
  <c r="F111" i="11"/>
  <c r="J110" i="11"/>
  <c r="H110" i="11"/>
  <c r="F110" i="11"/>
  <c r="J109" i="11"/>
  <c r="H109" i="11"/>
  <c r="F109" i="11"/>
  <c r="J108" i="11"/>
  <c r="H108" i="11"/>
  <c r="F108" i="11"/>
  <c r="J107" i="11"/>
  <c r="H107" i="11"/>
  <c r="F107" i="11"/>
  <c r="I106" i="11"/>
  <c r="J106" i="11" s="1"/>
  <c r="H106" i="11"/>
  <c r="I105" i="11"/>
  <c r="J105" i="11" s="1"/>
  <c r="H105" i="11"/>
  <c r="J104" i="11"/>
  <c r="H104" i="11"/>
  <c r="F104" i="11"/>
  <c r="J103" i="11"/>
  <c r="H103" i="11"/>
  <c r="F103" i="11"/>
  <c r="J102" i="11"/>
  <c r="H102" i="11"/>
  <c r="F102" i="11"/>
  <c r="J101" i="11"/>
  <c r="H101" i="11"/>
  <c r="F101" i="11"/>
  <c r="J100" i="11"/>
  <c r="H100" i="11"/>
  <c r="F100" i="11"/>
  <c r="J99" i="11"/>
  <c r="H99" i="11"/>
  <c r="F99" i="11"/>
  <c r="I98" i="11"/>
  <c r="J98" i="11" s="1"/>
  <c r="H98" i="11"/>
  <c r="I97" i="11"/>
  <c r="J97" i="11" s="1"/>
  <c r="H97" i="11"/>
  <c r="J96" i="11"/>
  <c r="H96" i="11"/>
  <c r="F96" i="11"/>
  <c r="J95" i="11"/>
  <c r="H95" i="11"/>
  <c r="F95" i="11"/>
  <c r="I94" i="11"/>
  <c r="J94" i="11" s="1"/>
  <c r="H94" i="11"/>
  <c r="I93" i="11"/>
  <c r="J93" i="11" s="1"/>
  <c r="H93" i="11"/>
  <c r="J92" i="11"/>
  <c r="H92" i="11"/>
  <c r="F92" i="11"/>
  <c r="J91" i="11"/>
  <c r="H91" i="11"/>
  <c r="F91" i="11"/>
  <c r="J90" i="11"/>
  <c r="H90" i="11"/>
  <c r="F90" i="11"/>
  <c r="J89" i="11"/>
  <c r="H89" i="11"/>
  <c r="F89" i="11"/>
  <c r="J88" i="11"/>
  <c r="H88" i="11"/>
  <c r="F88" i="11"/>
  <c r="J87" i="11"/>
  <c r="H87" i="11"/>
  <c r="F87" i="11"/>
  <c r="J86" i="11"/>
  <c r="H86" i="11"/>
  <c r="F86" i="11"/>
  <c r="J85" i="11"/>
  <c r="H85" i="11"/>
  <c r="F85" i="11"/>
  <c r="J84" i="11"/>
  <c r="H84" i="11"/>
  <c r="F84" i="11"/>
  <c r="J83" i="11"/>
  <c r="H83" i="11"/>
  <c r="F83" i="11"/>
  <c r="J82" i="11"/>
  <c r="H82" i="11"/>
  <c r="F82" i="11"/>
  <c r="J81" i="11"/>
  <c r="H81" i="11"/>
  <c r="F81" i="11"/>
  <c r="J80" i="11"/>
  <c r="H80" i="11"/>
  <c r="F80" i="11"/>
  <c r="J79" i="11"/>
  <c r="H79" i="11"/>
  <c r="F79" i="11"/>
  <c r="J78" i="11"/>
  <c r="H78" i="11"/>
  <c r="F78" i="11"/>
  <c r="J77" i="11"/>
  <c r="H77" i="11"/>
  <c r="F77" i="11"/>
  <c r="J76" i="11"/>
  <c r="H76" i="11"/>
  <c r="F76" i="11"/>
  <c r="J75" i="11"/>
  <c r="H75" i="11"/>
  <c r="F75" i="11"/>
  <c r="J74" i="11"/>
  <c r="H74" i="11"/>
  <c r="F74" i="11"/>
  <c r="J73" i="11"/>
  <c r="H73" i="11"/>
  <c r="F73" i="11"/>
  <c r="J72" i="11"/>
  <c r="H72" i="11"/>
  <c r="F72" i="11"/>
  <c r="J71" i="11"/>
  <c r="H71" i="11"/>
  <c r="F71" i="11"/>
  <c r="J70" i="11"/>
  <c r="H70" i="11"/>
  <c r="F70" i="11"/>
  <c r="J69" i="11"/>
  <c r="H69" i="11"/>
  <c r="F69" i="11"/>
  <c r="J68" i="11"/>
  <c r="H68" i="11"/>
  <c r="F68" i="11"/>
  <c r="J67" i="11"/>
  <c r="H67" i="11"/>
  <c r="F67" i="11"/>
  <c r="J66" i="11"/>
  <c r="H66" i="11"/>
  <c r="F66" i="11"/>
  <c r="J65" i="11"/>
  <c r="H65" i="11"/>
  <c r="F65" i="11"/>
  <c r="J64" i="11"/>
  <c r="H64" i="11"/>
  <c r="F64" i="11"/>
  <c r="J63" i="11"/>
  <c r="H63" i="11"/>
  <c r="F63" i="11"/>
  <c r="J62" i="11"/>
  <c r="H62" i="11"/>
  <c r="F62" i="11"/>
  <c r="J61" i="11"/>
  <c r="H61" i="11"/>
  <c r="F61" i="11"/>
  <c r="J60" i="11"/>
  <c r="H60" i="11"/>
  <c r="F60" i="11"/>
  <c r="J59" i="11"/>
  <c r="H59" i="11"/>
  <c r="F59" i="11"/>
  <c r="J58" i="11"/>
  <c r="H58" i="11"/>
  <c r="F58" i="11"/>
  <c r="J57" i="11"/>
  <c r="H57" i="11"/>
  <c r="F57" i="11"/>
  <c r="J56" i="11"/>
  <c r="H56" i="11"/>
  <c r="F56" i="11"/>
  <c r="J55" i="11"/>
  <c r="H55" i="11"/>
  <c r="F55" i="11"/>
  <c r="J54" i="11"/>
  <c r="H54" i="11"/>
  <c r="F54" i="11"/>
  <c r="J53" i="11"/>
  <c r="H53" i="11"/>
  <c r="F53" i="11"/>
  <c r="J52" i="11"/>
  <c r="H52" i="11"/>
  <c r="F52" i="11"/>
  <c r="J51" i="11"/>
  <c r="H51" i="11"/>
  <c r="F51" i="11"/>
  <c r="J50" i="11"/>
  <c r="H50" i="11"/>
  <c r="F50" i="11"/>
  <c r="J49" i="11"/>
  <c r="H49" i="11"/>
  <c r="F49" i="11"/>
  <c r="J48" i="11"/>
  <c r="H48" i="11"/>
  <c r="F48" i="11"/>
  <c r="J47" i="11"/>
  <c r="H47" i="11"/>
  <c r="F47" i="11"/>
  <c r="J46" i="11"/>
  <c r="H46" i="11"/>
  <c r="F46" i="11"/>
  <c r="J45" i="11"/>
  <c r="H45" i="11"/>
  <c r="F45" i="11"/>
  <c r="J44" i="11"/>
  <c r="H44" i="11"/>
  <c r="F44" i="11"/>
  <c r="J43" i="11"/>
  <c r="H43" i="11"/>
  <c r="F43" i="11"/>
  <c r="J42" i="11"/>
  <c r="H42" i="11"/>
  <c r="F42" i="11"/>
  <c r="J41" i="11"/>
  <c r="H41" i="11"/>
  <c r="F41" i="11"/>
  <c r="J40" i="11"/>
  <c r="H40" i="11"/>
  <c r="F40" i="11"/>
  <c r="J39" i="11"/>
  <c r="H39" i="11"/>
  <c r="F39" i="11"/>
  <c r="J38" i="11"/>
  <c r="H38" i="11"/>
  <c r="F38" i="11"/>
  <c r="J37" i="11"/>
  <c r="H37" i="11"/>
  <c r="F37" i="11"/>
  <c r="J36" i="11"/>
  <c r="H36" i="11"/>
  <c r="F36" i="11"/>
  <c r="J35" i="11"/>
  <c r="H35" i="11"/>
  <c r="F35" i="11"/>
  <c r="J34" i="11"/>
  <c r="H34" i="11"/>
  <c r="F34" i="11"/>
  <c r="J33" i="11"/>
  <c r="H33" i="11"/>
  <c r="F33" i="11"/>
  <c r="J32" i="11"/>
  <c r="H32" i="11"/>
  <c r="F32" i="11"/>
  <c r="J31" i="11"/>
  <c r="H31" i="11"/>
  <c r="F31" i="11"/>
  <c r="J30" i="11"/>
  <c r="H30" i="11"/>
  <c r="F30" i="11"/>
  <c r="J29" i="11"/>
  <c r="H29" i="11"/>
  <c r="F29" i="11"/>
  <c r="J28" i="11"/>
  <c r="H28" i="11"/>
  <c r="F28" i="11"/>
  <c r="J27" i="11"/>
  <c r="H27" i="11"/>
  <c r="F27" i="11"/>
  <c r="J26" i="11"/>
  <c r="H26" i="11"/>
  <c r="F26" i="11"/>
  <c r="J25" i="11"/>
  <c r="H25" i="11"/>
  <c r="F25" i="11"/>
  <c r="J24" i="11"/>
  <c r="H24" i="11"/>
  <c r="F24" i="11"/>
  <c r="J23" i="11"/>
  <c r="H23" i="11"/>
  <c r="F23" i="11"/>
  <c r="J22" i="11"/>
  <c r="H22" i="11"/>
  <c r="F22" i="11"/>
  <c r="J21" i="11"/>
  <c r="H21" i="11"/>
  <c r="F21" i="11"/>
  <c r="J20" i="11"/>
  <c r="H20" i="11"/>
  <c r="F20" i="11"/>
  <c r="J19" i="11"/>
  <c r="H19" i="11"/>
  <c r="F19" i="11"/>
  <c r="J18" i="11"/>
  <c r="H18" i="11"/>
  <c r="F18" i="11"/>
  <c r="J17" i="11"/>
  <c r="H17" i="11"/>
  <c r="F17" i="11"/>
  <c r="J16" i="11"/>
  <c r="H16" i="11"/>
  <c r="F16" i="11"/>
  <c r="J15" i="11"/>
  <c r="H15" i="11"/>
  <c r="F15" i="11"/>
  <c r="J14" i="11"/>
  <c r="H14" i="11"/>
  <c r="F14" i="11"/>
  <c r="J13" i="11"/>
  <c r="H13" i="11"/>
  <c r="F13" i="11"/>
  <c r="J12" i="11"/>
  <c r="H12" i="11"/>
  <c r="F12" i="11"/>
  <c r="J11" i="11"/>
  <c r="H11" i="11"/>
  <c r="F11" i="11"/>
  <c r="J10" i="11"/>
  <c r="H10" i="11"/>
  <c r="F10" i="11"/>
  <c r="J9" i="11"/>
  <c r="H9" i="11"/>
  <c r="F9" i="11"/>
  <c r="J8" i="11"/>
  <c r="H8" i="11"/>
  <c r="F8" i="11"/>
  <c r="J7" i="11"/>
  <c r="H7" i="11"/>
  <c r="F7" i="11"/>
  <c r="J6" i="11"/>
  <c r="H6" i="11"/>
  <c r="F6" i="11"/>
  <c r="J5" i="11"/>
  <c r="H5" i="11"/>
  <c r="F5" i="11"/>
  <c r="J4" i="11"/>
  <c r="H4" i="11"/>
  <c r="F4" i="11"/>
  <c r="J3" i="11"/>
  <c r="H3" i="11"/>
  <c r="F3" i="11"/>
  <c r="I131" i="4"/>
  <c r="J131" i="4" s="1"/>
  <c r="H131" i="4"/>
  <c r="I114" i="4"/>
  <c r="J114" i="4" s="1"/>
  <c r="H114" i="4"/>
  <c r="I106" i="4"/>
  <c r="I102" i="4"/>
  <c r="I105" i="4"/>
  <c r="I101" i="4"/>
  <c r="I127" i="4"/>
  <c r="I113" i="4"/>
  <c r="I125" i="4"/>
  <c r="M43" i="11" l="1"/>
  <c r="T47" i="11"/>
  <c r="M109" i="11"/>
  <c r="T113" i="11"/>
  <c r="M30" i="11"/>
  <c r="V86" i="11"/>
  <c r="N121" i="11"/>
  <c r="V124" i="11"/>
  <c r="O26" i="11"/>
  <c r="Q92" i="11"/>
  <c r="V64" i="11"/>
  <c r="U131" i="4"/>
  <c r="T114" i="4"/>
  <c r="V122" i="11"/>
  <c r="U118" i="11"/>
  <c r="O99" i="11"/>
  <c r="O116" i="11"/>
  <c r="N101" i="11"/>
  <c r="P33" i="11"/>
  <c r="S37" i="11"/>
  <c r="S41" i="11"/>
  <c r="U89" i="11"/>
  <c r="K107" i="11"/>
  <c r="N115" i="11"/>
  <c r="K3" i="11"/>
  <c r="K7" i="11"/>
  <c r="K11" i="11"/>
  <c r="Q70" i="11"/>
  <c r="K74" i="11"/>
  <c r="K78" i="11"/>
  <c r="U8" i="11"/>
  <c r="O67" i="11"/>
  <c r="T71" i="11"/>
  <c r="S75" i="11"/>
  <c r="R109" i="11"/>
  <c r="S113" i="11"/>
  <c r="U32" i="11"/>
  <c r="S5" i="11"/>
  <c r="Q9" i="11"/>
  <c r="Q13" i="11"/>
  <c r="U80" i="11"/>
  <c r="O10" i="11"/>
  <c r="N22" i="11"/>
  <c r="S105" i="11"/>
  <c r="P30" i="11"/>
  <c r="U49" i="11"/>
  <c r="M69" i="11"/>
  <c r="V80" i="11"/>
  <c r="P109" i="11"/>
  <c r="T109" i="11"/>
  <c r="K113" i="11"/>
  <c r="V15" i="11"/>
  <c r="V31" i="11"/>
  <c r="P70" i="11"/>
  <c r="V94" i="11"/>
  <c r="T28" i="11"/>
  <c r="L95" i="11"/>
  <c r="K111" i="11"/>
  <c r="M79" i="11"/>
  <c r="U68" i="11"/>
  <c r="T83" i="11"/>
  <c r="N91" i="11"/>
  <c r="K19" i="11"/>
  <c r="L23" i="11"/>
  <c r="N34" i="11"/>
  <c r="Q52" i="11"/>
  <c r="Q56" i="11"/>
  <c r="M71" i="11"/>
  <c r="U82" i="11"/>
  <c r="K86" i="11"/>
  <c r="U90" i="11"/>
  <c r="P116" i="11"/>
  <c r="T121" i="11"/>
  <c r="S125" i="11"/>
  <c r="T103" i="11"/>
  <c r="R107" i="11"/>
  <c r="L31" i="11"/>
  <c r="M42" i="11"/>
  <c r="U53" i="11"/>
  <c r="S57" i="11"/>
  <c r="T16" i="11"/>
  <c r="T20" i="11"/>
  <c r="L35" i="11"/>
  <c r="K39" i="11"/>
  <c r="L46" i="11"/>
  <c r="N49" i="11"/>
  <c r="M65" i="11"/>
  <c r="V68" i="11"/>
  <c r="P72" i="11"/>
  <c r="L87" i="11"/>
  <c r="U126" i="11"/>
  <c r="M39" i="11"/>
  <c r="T65" i="11"/>
  <c r="V118" i="11"/>
  <c r="Q17" i="11"/>
  <c r="Q21" i="11"/>
  <c r="Q25" i="11"/>
  <c r="T36" i="11"/>
  <c r="L43" i="11"/>
  <c r="N47" i="11"/>
  <c r="V62" i="11"/>
  <c r="V84" i="11"/>
  <c r="V88" i="11"/>
  <c r="V109" i="11"/>
  <c r="S111" i="11"/>
  <c r="V114" i="11"/>
  <c r="R119" i="11"/>
  <c r="Q29" i="11"/>
  <c r="N14" i="11"/>
  <c r="T51" i="11"/>
  <c r="L55" i="11"/>
  <c r="L59" i="11"/>
  <c r="K112" i="11"/>
  <c r="O14" i="11"/>
  <c r="R18" i="11"/>
  <c r="R30" i="11"/>
  <c r="S33" i="11"/>
  <c r="Q41" i="11"/>
  <c r="N59" i="11"/>
  <c r="N63" i="11"/>
  <c r="V78" i="11"/>
  <c r="K102" i="11"/>
  <c r="P112" i="11"/>
  <c r="T8" i="11"/>
  <c r="P14" i="11"/>
  <c r="N18" i="11"/>
  <c r="T24" i="11"/>
  <c r="K43" i="11"/>
  <c r="U52" i="11"/>
  <c r="T67" i="11"/>
  <c r="O70" i="11"/>
  <c r="U73" i="11"/>
  <c r="L96" i="11"/>
  <c r="U104" i="11"/>
  <c r="P121" i="11"/>
  <c r="P21" i="11"/>
  <c r="P46" i="11"/>
  <c r="M55" i="11"/>
  <c r="N89" i="11"/>
  <c r="U101" i="11"/>
  <c r="K108" i="11"/>
  <c r="V110" i="11"/>
  <c r="R113" i="11"/>
  <c r="K115" i="11"/>
  <c r="Q121" i="11"/>
  <c r="M125" i="11"/>
  <c r="N6" i="11"/>
  <c r="T12" i="11"/>
  <c r="R21" i="11"/>
  <c r="N55" i="11"/>
  <c r="O58" i="11"/>
  <c r="K64" i="11"/>
  <c r="U77" i="11"/>
  <c r="S89" i="11"/>
  <c r="U93" i="11"/>
  <c r="S21" i="11"/>
  <c r="O55" i="11"/>
  <c r="M6" i="11"/>
  <c r="S55" i="11"/>
  <c r="V74" i="11"/>
  <c r="M113" i="11"/>
  <c r="R115" i="11"/>
  <c r="P6" i="11"/>
  <c r="P34" i="11"/>
  <c r="M47" i="11"/>
  <c r="T55" i="11"/>
  <c r="S65" i="11"/>
  <c r="Q84" i="11"/>
  <c r="O87" i="11"/>
  <c r="N113" i="11"/>
  <c r="R6" i="11"/>
  <c r="L19" i="11"/>
  <c r="N26" i="11"/>
  <c r="T32" i="11"/>
  <c r="R34" i="11"/>
  <c r="R41" i="11"/>
  <c r="O47" i="11"/>
  <c r="R50" i="11"/>
  <c r="S53" i="11"/>
  <c r="Q68" i="11"/>
  <c r="S87" i="11"/>
  <c r="T99" i="11"/>
  <c r="L109" i="11"/>
  <c r="M111" i="11"/>
  <c r="O113" i="11"/>
  <c r="V127" i="11"/>
  <c r="N10" i="11"/>
  <c r="N30" i="11"/>
  <c r="S47" i="11"/>
  <c r="L63" i="11"/>
  <c r="U85" i="11"/>
  <c r="L91" i="11"/>
  <c r="V23" i="11"/>
  <c r="V35" i="11"/>
  <c r="Q72" i="11"/>
  <c r="M75" i="11"/>
  <c r="Q5" i="11"/>
  <c r="M7" i="11"/>
  <c r="M14" i="11"/>
  <c r="R17" i="11"/>
  <c r="K27" i="11"/>
  <c r="O30" i="11"/>
  <c r="R33" i="11"/>
  <c r="P42" i="11"/>
  <c r="O51" i="11"/>
  <c r="N57" i="11"/>
  <c r="O63" i="11"/>
  <c r="Q66" i="11"/>
  <c r="T69" i="11"/>
  <c r="S79" i="11"/>
  <c r="P82" i="11"/>
  <c r="P86" i="11"/>
  <c r="O91" i="11"/>
  <c r="U100" i="11"/>
  <c r="O103" i="11"/>
  <c r="N107" i="11"/>
  <c r="S109" i="11"/>
  <c r="U114" i="11"/>
  <c r="M121" i="11"/>
  <c r="T4" i="11"/>
  <c r="O6" i="11"/>
  <c r="P10" i="11"/>
  <c r="K15" i="11"/>
  <c r="S17" i="11"/>
  <c r="M19" i="11"/>
  <c r="P26" i="11"/>
  <c r="K31" i="11"/>
  <c r="S51" i="11"/>
  <c r="T57" i="11"/>
  <c r="O59" i="11"/>
  <c r="S67" i="11"/>
  <c r="L75" i="11"/>
  <c r="L79" i="11"/>
  <c r="V90" i="11"/>
  <c r="U92" i="11"/>
  <c r="S97" i="11"/>
  <c r="S99" i="11"/>
  <c r="S101" i="11"/>
  <c r="S103" i="11"/>
  <c r="Q109" i="11"/>
  <c r="N111" i="11"/>
  <c r="L113" i="11"/>
  <c r="O121" i="11"/>
  <c r="N125" i="11"/>
  <c r="R10" i="11"/>
  <c r="P13" i="11"/>
  <c r="M22" i="11"/>
  <c r="R26" i="11"/>
  <c r="P29" i="11"/>
  <c r="M35" i="11"/>
  <c r="N38" i="11"/>
  <c r="T40" i="11"/>
  <c r="O42" i="11"/>
  <c r="U45" i="11"/>
  <c r="O50" i="11"/>
  <c r="U56" i="11"/>
  <c r="S59" i="11"/>
  <c r="O66" i="11"/>
  <c r="N69" i="11"/>
  <c r="N71" i="11"/>
  <c r="M73" i="11"/>
  <c r="M77" i="11"/>
  <c r="U81" i="11"/>
  <c r="L83" i="11"/>
  <c r="Q88" i="11"/>
  <c r="K90" i="11"/>
  <c r="M95" i="11"/>
  <c r="T98" i="11"/>
  <c r="T101" i="11"/>
  <c r="T106" i="11"/>
  <c r="O108" i="11"/>
  <c r="R111" i="11"/>
  <c r="K120" i="11"/>
  <c r="O125" i="11"/>
  <c r="K127" i="11"/>
  <c r="R13" i="11"/>
  <c r="R29" i="11"/>
  <c r="T59" i="11"/>
  <c r="S69" i="11"/>
  <c r="O71" i="11"/>
  <c r="N73" i="11"/>
  <c r="N77" i="11"/>
  <c r="P90" i="11"/>
  <c r="N95" i="11"/>
  <c r="P108" i="11"/>
  <c r="P125" i="11"/>
  <c r="L127" i="11"/>
  <c r="S13" i="11"/>
  <c r="M15" i="11"/>
  <c r="P22" i="11"/>
  <c r="S29" i="11"/>
  <c r="M31" i="11"/>
  <c r="M38" i="11"/>
  <c r="R42" i="11"/>
  <c r="P50" i="11"/>
  <c r="V54" i="11"/>
  <c r="L56" i="11"/>
  <c r="V58" i="11"/>
  <c r="Q64" i="11"/>
  <c r="K66" i="11"/>
  <c r="S71" i="11"/>
  <c r="S73" i="11"/>
  <c r="N75" i="11"/>
  <c r="S77" i="11"/>
  <c r="N79" i="11"/>
  <c r="M81" i="11"/>
  <c r="M83" i="11"/>
  <c r="S93" i="11"/>
  <c r="O95" i="11"/>
  <c r="M117" i="11"/>
  <c r="O120" i="11"/>
  <c r="R121" i="11"/>
  <c r="Q125" i="11"/>
  <c r="M127" i="11"/>
  <c r="P9" i="11"/>
  <c r="R9" i="11"/>
  <c r="V11" i="11"/>
  <c r="M18" i="11"/>
  <c r="R22" i="11"/>
  <c r="P25" i="11"/>
  <c r="V27" i="11"/>
  <c r="O38" i="11"/>
  <c r="Q50" i="11"/>
  <c r="M52" i="11"/>
  <c r="P56" i="11"/>
  <c r="K58" i="11"/>
  <c r="P66" i="11"/>
  <c r="T73" i="11"/>
  <c r="O75" i="11"/>
  <c r="T77" i="11"/>
  <c r="O79" i="11"/>
  <c r="N81" i="11"/>
  <c r="N83" i="11"/>
  <c r="M85" i="11"/>
  <c r="M93" i="11"/>
  <c r="S95" i="11"/>
  <c r="K98" i="11"/>
  <c r="L100" i="11"/>
  <c r="L104" i="11"/>
  <c r="P113" i="11"/>
  <c r="P120" i="11"/>
  <c r="S121" i="11"/>
  <c r="N124" i="11"/>
  <c r="R125" i="11"/>
  <c r="Q127" i="11"/>
  <c r="L15" i="11"/>
  <c r="P5" i="11"/>
  <c r="V7" i="11"/>
  <c r="S9" i="11"/>
  <c r="L11" i="11"/>
  <c r="O18" i="11"/>
  <c r="R25" i="11"/>
  <c r="L27" i="11"/>
  <c r="M34" i="11"/>
  <c r="U36" i="11"/>
  <c r="P38" i="11"/>
  <c r="K46" i="11"/>
  <c r="V50" i="11"/>
  <c r="K52" i="11"/>
  <c r="V56" i="11"/>
  <c r="P58" i="11"/>
  <c r="V60" i="11"/>
  <c r="V66" i="11"/>
  <c r="K68" i="11"/>
  <c r="S81" i="11"/>
  <c r="O83" i="11"/>
  <c r="N85" i="11"/>
  <c r="M87" i="11"/>
  <c r="N93" i="11"/>
  <c r="T95" i="11"/>
  <c r="V98" i="11"/>
  <c r="P100" i="11"/>
  <c r="P104" i="11"/>
  <c r="L107" i="11"/>
  <c r="Q113" i="11"/>
  <c r="L115" i="11"/>
  <c r="O124" i="11"/>
  <c r="R127" i="11"/>
  <c r="O22" i="11"/>
  <c r="R5" i="11"/>
  <c r="L7" i="11"/>
  <c r="U9" i="11"/>
  <c r="M11" i="11"/>
  <c r="P18" i="11"/>
  <c r="K23" i="11"/>
  <c r="S25" i="11"/>
  <c r="M27" i="11"/>
  <c r="O34" i="11"/>
  <c r="R38" i="11"/>
  <c r="P41" i="11"/>
  <c r="V43" i="11"/>
  <c r="V48" i="11"/>
  <c r="L52" i="11"/>
  <c r="R58" i="11"/>
  <c r="M63" i="11"/>
  <c r="U65" i="11"/>
  <c r="P68" i="11"/>
  <c r="U72" i="11"/>
  <c r="T75" i="11"/>
  <c r="U78" i="11"/>
  <c r="T79" i="11"/>
  <c r="T81" i="11"/>
  <c r="S83" i="11"/>
  <c r="S85" i="11"/>
  <c r="N87" i="11"/>
  <c r="M89" i="11"/>
  <c r="M91" i="11"/>
  <c r="Q100" i="11"/>
  <c r="Q104" i="11"/>
  <c r="M107" i="11"/>
  <c r="K109" i="11"/>
  <c r="O112" i="11"/>
  <c r="M115" i="11"/>
  <c r="V121" i="11"/>
  <c r="Q37" i="11"/>
  <c r="L51" i="11"/>
  <c r="T61" i="11"/>
  <c r="L67" i="11"/>
  <c r="T85" i="11"/>
  <c r="U96" i="11"/>
  <c r="L99" i="11"/>
  <c r="L103" i="11"/>
  <c r="U105" i="11"/>
  <c r="V125" i="11"/>
  <c r="V128" i="11"/>
  <c r="K121" i="11"/>
  <c r="V3" i="11"/>
  <c r="L3" i="11"/>
  <c r="M23" i="11"/>
  <c r="Q33" i="11"/>
  <c r="P37" i="11"/>
  <c r="V39" i="11"/>
  <c r="L47" i="11"/>
  <c r="M51" i="11"/>
  <c r="M57" i="11"/>
  <c r="M61" i="11"/>
  <c r="S63" i="11"/>
  <c r="N65" i="11"/>
  <c r="M67" i="11"/>
  <c r="Q74" i="11"/>
  <c r="K76" i="11"/>
  <c r="P78" i="11"/>
  <c r="U84" i="11"/>
  <c r="U86" i="11"/>
  <c r="T87" i="11"/>
  <c r="T89" i="11"/>
  <c r="S91" i="11"/>
  <c r="P96" i="11"/>
  <c r="M99" i="11"/>
  <c r="M103" i="11"/>
  <c r="M105" i="11"/>
  <c r="S107" i="11"/>
  <c r="N109" i="11"/>
  <c r="V113" i="11"/>
  <c r="S115" i="11"/>
  <c r="L121" i="11"/>
  <c r="U122" i="11"/>
  <c r="K125" i="11"/>
  <c r="N128" i="11"/>
  <c r="M3" i="11"/>
  <c r="M10" i="11"/>
  <c r="R14" i="11"/>
  <c r="P17" i="11"/>
  <c r="V19" i="11"/>
  <c r="M26" i="11"/>
  <c r="K35" i="11"/>
  <c r="R37" i="11"/>
  <c r="L39" i="11"/>
  <c r="N42" i="11"/>
  <c r="N44" i="11"/>
  <c r="M49" i="11"/>
  <c r="N51" i="11"/>
  <c r="M59" i="11"/>
  <c r="N61" i="11"/>
  <c r="T63" i="11"/>
  <c r="N67" i="11"/>
  <c r="U69" i="11"/>
  <c r="L71" i="11"/>
  <c r="Q80" i="11"/>
  <c r="K82" i="11"/>
  <c r="T91" i="11"/>
  <c r="Q96" i="11"/>
  <c r="N99" i="11"/>
  <c r="M101" i="11"/>
  <c r="N103" i="11"/>
  <c r="N105" i="11"/>
  <c r="O109" i="11"/>
  <c r="L111" i="11"/>
  <c r="T116" i="11"/>
  <c r="L125" i="11"/>
  <c r="O128" i="11"/>
  <c r="V24" i="11"/>
  <c r="V40" i="11"/>
  <c r="L117" i="11"/>
  <c r="N3" i="11"/>
  <c r="K4" i="11"/>
  <c r="T5" i="11"/>
  <c r="Q6" i="11"/>
  <c r="N7" i="11"/>
  <c r="K8" i="11"/>
  <c r="T9" i="11"/>
  <c r="Q10" i="11"/>
  <c r="N11" i="11"/>
  <c r="K12" i="11"/>
  <c r="T13" i="11"/>
  <c r="Q14" i="11"/>
  <c r="N15" i="11"/>
  <c r="K16" i="11"/>
  <c r="T17" i="11"/>
  <c r="Q18" i="11"/>
  <c r="N19" i="11"/>
  <c r="K20" i="11"/>
  <c r="T21" i="11"/>
  <c r="Q22" i="11"/>
  <c r="N23" i="11"/>
  <c r="K24" i="11"/>
  <c r="T25" i="11"/>
  <c r="Q26" i="11"/>
  <c r="N27" i="11"/>
  <c r="K28" i="11"/>
  <c r="T29" i="11"/>
  <c r="Q30" i="11"/>
  <c r="N31" i="11"/>
  <c r="K32" i="11"/>
  <c r="T33" i="11"/>
  <c r="Q34" i="11"/>
  <c r="N35" i="11"/>
  <c r="K36" i="11"/>
  <c r="T37" i="11"/>
  <c r="Q38" i="11"/>
  <c r="N39" i="11"/>
  <c r="K40" i="11"/>
  <c r="T41" i="11"/>
  <c r="Q42" i="11"/>
  <c r="N43" i="11"/>
  <c r="K44" i="11"/>
  <c r="M45" i="11"/>
  <c r="Q46" i="11"/>
  <c r="U48" i="11"/>
  <c r="S49" i="11"/>
  <c r="P52" i="11"/>
  <c r="O54" i="11"/>
  <c r="R57" i="11"/>
  <c r="Q57" i="11"/>
  <c r="P57" i="11"/>
  <c r="O57" i="11"/>
  <c r="L57" i="11"/>
  <c r="K57" i="11"/>
  <c r="V57" i="11"/>
  <c r="Q58" i="11"/>
  <c r="U60" i="11"/>
  <c r="S61" i="11"/>
  <c r="L68" i="11"/>
  <c r="S68" i="11"/>
  <c r="R68" i="11"/>
  <c r="P76" i="11"/>
  <c r="R78" i="11"/>
  <c r="Q78" i="11"/>
  <c r="O78" i="11"/>
  <c r="N78" i="11"/>
  <c r="M78" i="11"/>
  <c r="L78" i="11"/>
  <c r="P92" i="11"/>
  <c r="U97" i="11"/>
  <c r="U110" i="11"/>
  <c r="V4" i="11"/>
  <c r="V8" i="11"/>
  <c r="V16" i="11"/>
  <c r="L4" i="11"/>
  <c r="O11" i="11"/>
  <c r="U13" i="11"/>
  <c r="O19" i="11"/>
  <c r="L20" i="11"/>
  <c r="U21" i="11"/>
  <c r="O23" i="11"/>
  <c r="L24" i="11"/>
  <c r="U25" i="11"/>
  <c r="U29" i="11"/>
  <c r="O31" i="11"/>
  <c r="L32" i="11"/>
  <c r="U33" i="11"/>
  <c r="O35" i="11"/>
  <c r="L36" i="11"/>
  <c r="U37" i="11"/>
  <c r="O39" i="11"/>
  <c r="L40" i="11"/>
  <c r="U41" i="11"/>
  <c r="O43" i="11"/>
  <c r="L44" i="11"/>
  <c r="N45" i="11"/>
  <c r="R46" i="11"/>
  <c r="T49" i="11"/>
  <c r="Q76" i="11"/>
  <c r="V32" i="11"/>
  <c r="O7" i="11"/>
  <c r="L16" i="11"/>
  <c r="L28" i="11"/>
  <c r="P3" i="11"/>
  <c r="M4" i="11"/>
  <c r="V5" i="11"/>
  <c r="S6" i="11"/>
  <c r="P7" i="11"/>
  <c r="M8" i="11"/>
  <c r="V9" i="11"/>
  <c r="S10" i="11"/>
  <c r="P11" i="11"/>
  <c r="M12" i="11"/>
  <c r="V13" i="11"/>
  <c r="S14" i="11"/>
  <c r="P15" i="11"/>
  <c r="M16" i="11"/>
  <c r="V17" i="11"/>
  <c r="S18" i="11"/>
  <c r="P19" i="11"/>
  <c r="M20" i="11"/>
  <c r="V21" i="11"/>
  <c r="S22" i="11"/>
  <c r="P23" i="11"/>
  <c r="M24" i="11"/>
  <c r="V25" i="11"/>
  <c r="S26" i="11"/>
  <c r="P27" i="11"/>
  <c r="M28" i="11"/>
  <c r="V29" i="11"/>
  <c r="S30" i="11"/>
  <c r="P31" i="11"/>
  <c r="M32" i="11"/>
  <c r="V33" i="11"/>
  <c r="S34" i="11"/>
  <c r="P35" i="11"/>
  <c r="M36" i="11"/>
  <c r="V37" i="11"/>
  <c r="S38" i="11"/>
  <c r="P39" i="11"/>
  <c r="M40" i="11"/>
  <c r="V41" i="11"/>
  <c r="S42" i="11"/>
  <c r="P43" i="11"/>
  <c r="M44" i="11"/>
  <c r="O45" i="11"/>
  <c r="V46" i="11"/>
  <c r="K48" i="11"/>
  <c r="V52" i="11"/>
  <c r="K54" i="11"/>
  <c r="K60" i="11"/>
  <c r="R70" i="11"/>
  <c r="M70" i="11"/>
  <c r="L70" i="11"/>
  <c r="V76" i="11"/>
  <c r="L80" i="11"/>
  <c r="K80" i="11"/>
  <c r="S80" i="11"/>
  <c r="R80" i="11"/>
  <c r="M97" i="11"/>
  <c r="Q118" i="11"/>
  <c r="P118" i="11"/>
  <c r="O118" i="11"/>
  <c r="N118" i="11"/>
  <c r="M118" i="11"/>
  <c r="L118" i="11"/>
  <c r="K118" i="11"/>
  <c r="T118" i="11"/>
  <c r="S118" i="11"/>
  <c r="R118" i="11"/>
  <c r="Q110" i="11"/>
  <c r="P110" i="11"/>
  <c r="O110" i="11"/>
  <c r="N110" i="11"/>
  <c r="M110" i="11"/>
  <c r="L110" i="11"/>
  <c r="K110" i="11"/>
  <c r="T110" i="11"/>
  <c r="S110" i="11"/>
  <c r="R110" i="11"/>
  <c r="O27" i="11"/>
  <c r="Q3" i="11"/>
  <c r="N4" i="11"/>
  <c r="K5" i="11"/>
  <c r="T6" i="11"/>
  <c r="Q7" i="11"/>
  <c r="N8" i="11"/>
  <c r="K9" i="11"/>
  <c r="T10" i="11"/>
  <c r="Q11" i="11"/>
  <c r="N12" i="11"/>
  <c r="K13" i="11"/>
  <c r="T14" i="11"/>
  <c r="Q15" i="11"/>
  <c r="N16" i="11"/>
  <c r="K17" i="11"/>
  <c r="T18" i="11"/>
  <c r="Q19" i="11"/>
  <c r="N20" i="11"/>
  <c r="K21" i="11"/>
  <c r="T22" i="11"/>
  <c r="Q23" i="11"/>
  <c r="N24" i="11"/>
  <c r="K25" i="11"/>
  <c r="T26" i="11"/>
  <c r="Q27" i="11"/>
  <c r="N28" i="11"/>
  <c r="K29" i="11"/>
  <c r="T30" i="11"/>
  <c r="Q31" i="11"/>
  <c r="N32" i="11"/>
  <c r="K33" i="11"/>
  <c r="T34" i="11"/>
  <c r="Q35" i="11"/>
  <c r="N36" i="11"/>
  <c r="K37" i="11"/>
  <c r="T38" i="11"/>
  <c r="Q39" i="11"/>
  <c r="N40" i="11"/>
  <c r="K41" i="11"/>
  <c r="T42" i="11"/>
  <c r="Q43" i="11"/>
  <c r="S45" i="11"/>
  <c r="L48" i="11"/>
  <c r="P54" i="11"/>
  <c r="L60" i="11"/>
  <c r="O62" i="11"/>
  <c r="K70" i="11"/>
  <c r="P80" i="11"/>
  <c r="R82" i="11"/>
  <c r="Q82" i="11"/>
  <c r="O82" i="11"/>
  <c r="N82" i="11"/>
  <c r="M82" i="11"/>
  <c r="L82" i="11"/>
  <c r="N97" i="11"/>
  <c r="U44" i="11"/>
  <c r="T44" i="11"/>
  <c r="S44" i="11"/>
  <c r="V20" i="11"/>
  <c r="V36" i="11"/>
  <c r="L92" i="11"/>
  <c r="K92" i="11"/>
  <c r="V92" i="11"/>
  <c r="S92" i="11"/>
  <c r="R92" i="11"/>
  <c r="U5" i="11"/>
  <c r="O15" i="11"/>
  <c r="R7" i="11"/>
  <c r="O12" i="11"/>
  <c r="L13" i="11"/>
  <c r="U14" i="11"/>
  <c r="U18" i="11"/>
  <c r="R19" i="11"/>
  <c r="O20" i="11"/>
  <c r="L21" i="11"/>
  <c r="U22" i="11"/>
  <c r="R23" i="11"/>
  <c r="O24" i="11"/>
  <c r="L25" i="11"/>
  <c r="U26" i="11"/>
  <c r="R27" i="11"/>
  <c r="O28" i="11"/>
  <c r="L29" i="11"/>
  <c r="U30" i="11"/>
  <c r="R31" i="11"/>
  <c r="O32" i="11"/>
  <c r="L33" i="11"/>
  <c r="U34" i="11"/>
  <c r="R35" i="11"/>
  <c r="O36" i="11"/>
  <c r="L37" i="11"/>
  <c r="U38" i="11"/>
  <c r="R39" i="11"/>
  <c r="O40" i="11"/>
  <c r="L41" i="11"/>
  <c r="U42" i="11"/>
  <c r="R43" i="11"/>
  <c r="O44" i="11"/>
  <c r="T45" i="11"/>
  <c r="P48" i="11"/>
  <c r="R53" i="11"/>
  <c r="Q53" i="11"/>
  <c r="P53" i="11"/>
  <c r="O53" i="11"/>
  <c r="L53" i="11"/>
  <c r="K53" i="11"/>
  <c r="V53" i="11"/>
  <c r="Q54" i="11"/>
  <c r="P60" i="11"/>
  <c r="R62" i="11"/>
  <c r="M62" i="11"/>
  <c r="L62" i="11"/>
  <c r="U28" i="11"/>
  <c r="L8" i="11"/>
  <c r="L12" i="11"/>
  <c r="U17" i="11"/>
  <c r="O4" i="11"/>
  <c r="U6" i="11"/>
  <c r="L9" i="11"/>
  <c r="R11" i="11"/>
  <c r="L17" i="11"/>
  <c r="S3" i="11"/>
  <c r="P4" i="11"/>
  <c r="M5" i="11"/>
  <c r="V6" i="11"/>
  <c r="S7" i="11"/>
  <c r="P8" i="11"/>
  <c r="M9" i="11"/>
  <c r="V10" i="11"/>
  <c r="S11" i="11"/>
  <c r="P12" i="11"/>
  <c r="M13" i="11"/>
  <c r="V14" i="11"/>
  <c r="S15" i="11"/>
  <c r="P16" i="11"/>
  <c r="M17" i="11"/>
  <c r="V18" i="11"/>
  <c r="S19" i="11"/>
  <c r="P20" i="11"/>
  <c r="M21" i="11"/>
  <c r="V22" i="11"/>
  <c r="S23" i="11"/>
  <c r="P24" i="11"/>
  <c r="M25" i="11"/>
  <c r="V26" i="11"/>
  <c r="S27" i="11"/>
  <c r="P28" i="11"/>
  <c r="M29" i="11"/>
  <c r="V30" i="11"/>
  <c r="S31" i="11"/>
  <c r="P32" i="11"/>
  <c r="M33" i="11"/>
  <c r="V34" i="11"/>
  <c r="S35" i="11"/>
  <c r="P36" i="11"/>
  <c r="M37" i="11"/>
  <c r="V38" i="11"/>
  <c r="S39" i="11"/>
  <c r="P40" i="11"/>
  <c r="M41" i="11"/>
  <c r="V42" i="11"/>
  <c r="S43" i="11"/>
  <c r="P44" i="11"/>
  <c r="Q48" i="11"/>
  <c r="R54" i="11"/>
  <c r="Q60" i="11"/>
  <c r="K62" i="11"/>
  <c r="L72" i="11"/>
  <c r="S72" i="11"/>
  <c r="R72" i="11"/>
  <c r="L84" i="11"/>
  <c r="K84" i="11"/>
  <c r="S84" i="11"/>
  <c r="R84" i="11"/>
  <c r="Q114" i="11"/>
  <c r="P114" i="11"/>
  <c r="O114" i="11"/>
  <c r="N114" i="11"/>
  <c r="M114" i="11"/>
  <c r="L114" i="11"/>
  <c r="K114" i="11"/>
  <c r="T114" i="11"/>
  <c r="S114" i="11"/>
  <c r="R114" i="11"/>
  <c r="Q122" i="11"/>
  <c r="P122" i="11"/>
  <c r="O122" i="11"/>
  <c r="N122" i="11"/>
  <c r="M122" i="11"/>
  <c r="L122" i="11"/>
  <c r="K122" i="11"/>
  <c r="T122" i="11"/>
  <c r="S122" i="11"/>
  <c r="R122" i="11"/>
  <c r="P126" i="11"/>
  <c r="O126" i="11"/>
  <c r="N126" i="11"/>
  <c r="M126" i="11"/>
  <c r="L126" i="11"/>
  <c r="K126" i="11"/>
  <c r="V126" i="11"/>
  <c r="S126" i="11"/>
  <c r="R126" i="11"/>
  <c r="Q126" i="11"/>
  <c r="L76" i="11"/>
  <c r="S76" i="11"/>
  <c r="R76" i="11"/>
  <c r="V28" i="11"/>
  <c r="O16" i="11"/>
  <c r="T3" i="11"/>
  <c r="Q4" i="11"/>
  <c r="N5" i="11"/>
  <c r="K6" i="11"/>
  <c r="T7" i="11"/>
  <c r="Q8" i="11"/>
  <c r="N9" i="11"/>
  <c r="K10" i="11"/>
  <c r="T11" i="11"/>
  <c r="Q12" i="11"/>
  <c r="N13" i="11"/>
  <c r="K14" i="11"/>
  <c r="T15" i="11"/>
  <c r="Q16" i="11"/>
  <c r="N17" i="11"/>
  <c r="K18" i="11"/>
  <c r="T19" i="11"/>
  <c r="Q20" i="11"/>
  <c r="N21" i="11"/>
  <c r="K22" i="11"/>
  <c r="T23" i="11"/>
  <c r="Q24" i="11"/>
  <c r="N25" i="11"/>
  <c r="K26" i="11"/>
  <c r="T27" i="11"/>
  <c r="Q28" i="11"/>
  <c r="N29" i="11"/>
  <c r="K30" i="11"/>
  <c r="T31" i="11"/>
  <c r="Q32" i="11"/>
  <c r="N33" i="11"/>
  <c r="K34" i="11"/>
  <c r="T35" i="11"/>
  <c r="Q36" i="11"/>
  <c r="N37" i="11"/>
  <c r="K38" i="11"/>
  <c r="T39" i="11"/>
  <c r="Q40" i="11"/>
  <c r="N41" i="11"/>
  <c r="K42" i="11"/>
  <c r="T43" i="11"/>
  <c r="Q44" i="11"/>
  <c r="K50" i="11"/>
  <c r="M53" i="11"/>
  <c r="K56" i="11"/>
  <c r="U57" i="11"/>
  <c r="P62" i="11"/>
  <c r="U64" i="11"/>
  <c r="V70" i="11"/>
  <c r="K72" i="11"/>
  <c r="U74" i="11"/>
  <c r="V82" i="11"/>
  <c r="P84" i="11"/>
  <c r="R86" i="11"/>
  <c r="Q86" i="11"/>
  <c r="O86" i="11"/>
  <c r="N86" i="11"/>
  <c r="M86" i="11"/>
  <c r="L86" i="11"/>
  <c r="T94" i="11"/>
  <c r="R98" i="11"/>
  <c r="Q98" i="11"/>
  <c r="P98" i="11"/>
  <c r="O98" i="11"/>
  <c r="N98" i="11"/>
  <c r="M98" i="11"/>
  <c r="L98" i="11"/>
  <c r="U98" i="11"/>
  <c r="U102" i="11"/>
  <c r="K116" i="11"/>
  <c r="V116" i="11"/>
  <c r="U116" i="11"/>
  <c r="K119" i="11"/>
  <c r="U24" i="11"/>
  <c r="O3" i="11"/>
  <c r="R3" i="11"/>
  <c r="L5" i="11"/>
  <c r="O8" i="11"/>
  <c r="U10" i="11"/>
  <c r="R15" i="11"/>
  <c r="U3" i="11"/>
  <c r="R4" i="11"/>
  <c r="O5" i="11"/>
  <c r="L6" i="11"/>
  <c r="U7" i="11"/>
  <c r="R8" i="11"/>
  <c r="O9" i="11"/>
  <c r="L10" i="11"/>
  <c r="U11" i="11"/>
  <c r="R12" i="11"/>
  <c r="O13" i="11"/>
  <c r="L14" i="11"/>
  <c r="U15" i="11"/>
  <c r="R16" i="11"/>
  <c r="O17" i="11"/>
  <c r="L18" i="11"/>
  <c r="U19" i="11"/>
  <c r="R20" i="11"/>
  <c r="O21" i="11"/>
  <c r="L22" i="11"/>
  <c r="U23" i="11"/>
  <c r="R24" i="11"/>
  <c r="O25" i="11"/>
  <c r="L26" i="11"/>
  <c r="U27" i="11"/>
  <c r="R28" i="11"/>
  <c r="O29" i="11"/>
  <c r="L30" i="11"/>
  <c r="U31" i="11"/>
  <c r="R32" i="11"/>
  <c r="O33" i="11"/>
  <c r="L34" i="11"/>
  <c r="U35" i="11"/>
  <c r="R36" i="11"/>
  <c r="O37" i="11"/>
  <c r="L38" i="11"/>
  <c r="U39" i="11"/>
  <c r="R40" i="11"/>
  <c r="O41" i="11"/>
  <c r="L42" i="11"/>
  <c r="U43" i="11"/>
  <c r="R44" i="11"/>
  <c r="O46" i="11"/>
  <c r="N53" i="11"/>
  <c r="Q62" i="11"/>
  <c r="L64" i="11"/>
  <c r="S64" i="11"/>
  <c r="R64" i="11"/>
  <c r="N64" i="11"/>
  <c r="M64" i="11"/>
  <c r="R74" i="11"/>
  <c r="O74" i="11"/>
  <c r="N74" i="11"/>
  <c r="M74" i="11"/>
  <c r="L74" i="11"/>
  <c r="U88" i="11"/>
  <c r="R102" i="11"/>
  <c r="Q102" i="11"/>
  <c r="P102" i="11"/>
  <c r="O102" i="11"/>
  <c r="N102" i="11"/>
  <c r="M102" i="11"/>
  <c r="L102" i="11"/>
  <c r="N119" i="11"/>
  <c r="M119" i="11"/>
  <c r="L119" i="11"/>
  <c r="T126" i="11"/>
  <c r="U4" i="11"/>
  <c r="U40" i="11"/>
  <c r="S4" i="11"/>
  <c r="S8" i="11"/>
  <c r="S16" i="11"/>
  <c r="S24" i="11"/>
  <c r="S28" i="11"/>
  <c r="S32" i="11"/>
  <c r="S36" i="11"/>
  <c r="S40" i="11"/>
  <c r="V44" i="11"/>
  <c r="R49" i="11"/>
  <c r="Q49" i="11"/>
  <c r="P49" i="11"/>
  <c r="O49" i="11"/>
  <c r="L49" i="11"/>
  <c r="K49" i="11"/>
  <c r="V49" i="11"/>
  <c r="U61" i="11"/>
  <c r="R61" i="11"/>
  <c r="Q61" i="11"/>
  <c r="P61" i="11"/>
  <c r="O61" i="11"/>
  <c r="L61" i="11"/>
  <c r="K61" i="11"/>
  <c r="V61" i="11"/>
  <c r="L88" i="11"/>
  <c r="K88" i="11"/>
  <c r="S88" i="11"/>
  <c r="R88" i="11"/>
  <c r="R94" i="11"/>
  <c r="Q94" i="11"/>
  <c r="P94" i="11"/>
  <c r="O94" i="11"/>
  <c r="N94" i="11"/>
  <c r="M94" i="11"/>
  <c r="L94" i="11"/>
  <c r="U94" i="11"/>
  <c r="U12" i="11"/>
  <c r="U16" i="11"/>
  <c r="U20" i="11"/>
  <c r="R45" i="11"/>
  <c r="Q45" i="11"/>
  <c r="P45" i="11"/>
  <c r="L45" i="11"/>
  <c r="K45" i="11"/>
  <c r="V45" i="11"/>
  <c r="S117" i="11"/>
  <c r="R117" i="11"/>
  <c r="V12" i="11"/>
  <c r="S12" i="11"/>
  <c r="S20" i="11"/>
  <c r="T53" i="11"/>
  <c r="P64" i="11"/>
  <c r="R66" i="11"/>
  <c r="M66" i="11"/>
  <c r="L66" i="11"/>
  <c r="V72" i="11"/>
  <c r="P74" i="11"/>
  <c r="U76" i="11"/>
  <c r="P88" i="11"/>
  <c r="R90" i="11"/>
  <c r="Q90" i="11"/>
  <c r="O90" i="11"/>
  <c r="N90" i="11"/>
  <c r="M90" i="11"/>
  <c r="L90" i="11"/>
  <c r="K94" i="11"/>
  <c r="V102" i="11"/>
  <c r="T117" i="11"/>
  <c r="S119" i="11"/>
  <c r="U123" i="11"/>
  <c r="S46" i="11"/>
  <c r="P47" i="11"/>
  <c r="M48" i="11"/>
  <c r="S50" i="11"/>
  <c r="P51" i="11"/>
  <c r="S54" i="11"/>
  <c r="P55" i="11"/>
  <c r="M56" i="11"/>
  <c r="S58" i="11"/>
  <c r="P59" i="11"/>
  <c r="M60" i="11"/>
  <c r="S62" i="11"/>
  <c r="P63" i="11"/>
  <c r="V65" i="11"/>
  <c r="S66" i="11"/>
  <c r="P67" i="11"/>
  <c r="M68" i="11"/>
  <c r="V69" i="11"/>
  <c r="S70" i="11"/>
  <c r="P71" i="11"/>
  <c r="M72" i="11"/>
  <c r="V73" i="11"/>
  <c r="S74" i="11"/>
  <c r="P75" i="11"/>
  <c r="M76" i="11"/>
  <c r="V77" i="11"/>
  <c r="S78" i="11"/>
  <c r="P79" i="11"/>
  <c r="M80" i="11"/>
  <c r="V81" i="11"/>
  <c r="S82" i="11"/>
  <c r="P83" i="11"/>
  <c r="M84" i="11"/>
  <c r="V85" i="11"/>
  <c r="S86" i="11"/>
  <c r="P87" i="11"/>
  <c r="M88" i="11"/>
  <c r="V89" i="11"/>
  <c r="S90" i="11"/>
  <c r="P91" i="11"/>
  <c r="M92" i="11"/>
  <c r="V93" i="11"/>
  <c r="S94" i="11"/>
  <c r="P95" i="11"/>
  <c r="M96" i="11"/>
  <c r="V97" i="11"/>
  <c r="S98" i="11"/>
  <c r="P99" i="11"/>
  <c r="M100" i="11"/>
  <c r="V101" i="11"/>
  <c r="S102" i="11"/>
  <c r="P103" i="11"/>
  <c r="M104" i="11"/>
  <c r="V105" i="11"/>
  <c r="O107" i="11"/>
  <c r="L108" i="11"/>
  <c r="U109" i="11"/>
  <c r="O111" i="11"/>
  <c r="L112" i="11"/>
  <c r="U113" i="11"/>
  <c r="O115" i="11"/>
  <c r="L116" i="11"/>
  <c r="U117" i="11"/>
  <c r="O119" i="11"/>
  <c r="L120" i="11"/>
  <c r="U121" i="11"/>
  <c r="K124" i="11"/>
  <c r="T125" i="11"/>
  <c r="N127" i="11"/>
  <c r="K128" i="11"/>
  <c r="T46" i="11"/>
  <c r="Q47" i="11"/>
  <c r="N48" i="11"/>
  <c r="T50" i="11"/>
  <c r="Q51" i="11"/>
  <c r="N52" i="11"/>
  <c r="T54" i="11"/>
  <c r="Q55" i="11"/>
  <c r="N56" i="11"/>
  <c r="T58" i="11"/>
  <c r="Q59" i="11"/>
  <c r="N60" i="11"/>
  <c r="T62" i="11"/>
  <c r="Q63" i="11"/>
  <c r="K65" i="11"/>
  <c r="T66" i="11"/>
  <c r="Q67" i="11"/>
  <c r="N68" i="11"/>
  <c r="K69" i="11"/>
  <c r="T70" i="11"/>
  <c r="Q71" i="11"/>
  <c r="N72" i="11"/>
  <c r="K73" i="11"/>
  <c r="T74" i="11"/>
  <c r="Q75" i="11"/>
  <c r="N76" i="11"/>
  <c r="K77" i="11"/>
  <c r="T78" i="11"/>
  <c r="Q79" i="11"/>
  <c r="N80" i="11"/>
  <c r="K81" i="11"/>
  <c r="T82" i="11"/>
  <c r="Q83" i="11"/>
  <c r="N84" i="11"/>
  <c r="K85" i="11"/>
  <c r="T86" i="11"/>
  <c r="Q87" i="11"/>
  <c r="N88" i="11"/>
  <c r="K89" i="11"/>
  <c r="T90" i="11"/>
  <c r="Q91" i="11"/>
  <c r="N92" i="11"/>
  <c r="K93" i="11"/>
  <c r="Q95" i="11"/>
  <c r="N96" i="11"/>
  <c r="K97" i="11"/>
  <c r="Q99" i="11"/>
  <c r="N100" i="11"/>
  <c r="K101" i="11"/>
  <c r="T102" i="11"/>
  <c r="Q103" i="11"/>
  <c r="N104" i="11"/>
  <c r="K105" i="11"/>
  <c r="P107" i="11"/>
  <c r="M108" i="11"/>
  <c r="P111" i="11"/>
  <c r="M112" i="11"/>
  <c r="P115" i="11"/>
  <c r="M116" i="11"/>
  <c r="V117" i="11"/>
  <c r="P119" i="11"/>
  <c r="M120" i="11"/>
  <c r="L124" i="11"/>
  <c r="U125" i="11"/>
  <c r="O127" i="11"/>
  <c r="L128" i="11"/>
  <c r="U46" i="11"/>
  <c r="R47" i="11"/>
  <c r="O48" i="11"/>
  <c r="U50" i="11"/>
  <c r="R51" i="11"/>
  <c r="O52" i="11"/>
  <c r="U54" i="11"/>
  <c r="R55" i="11"/>
  <c r="O56" i="11"/>
  <c r="U58" i="11"/>
  <c r="R59" i="11"/>
  <c r="O60" i="11"/>
  <c r="U62" i="11"/>
  <c r="R63" i="11"/>
  <c r="O64" i="11"/>
  <c r="L65" i="11"/>
  <c r="U66" i="11"/>
  <c r="R67" i="11"/>
  <c r="O68" i="11"/>
  <c r="L69" i="11"/>
  <c r="U70" i="11"/>
  <c r="R71" i="11"/>
  <c r="O72" i="11"/>
  <c r="L73" i="11"/>
  <c r="R75" i="11"/>
  <c r="O76" i="11"/>
  <c r="L77" i="11"/>
  <c r="R79" i="11"/>
  <c r="O80" i="11"/>
  <c r="L81" i="11"/>
  <c r="R83" i="11"/>
  <c r="O84" i="11"/>
  <c r="L85" i="11"/>
  <c r="R87" i="11"/>
  <c r="O88" i="11"/>
  <c r="L89" i="11"/>
  <c r="R91" i="11"/>
  <c r="O92" i="11"/>
  <c r="L93" i="11"/>
  <c r="R95" i="11"/>
  <c r="O96" i="11"/>
  <c r="L97" i="11"/>
  <c r="R99" i="11"/>
  <c r="O100" i="11"/>
  <c r="L101" i="11"/>
  <c r="R103" i="11"/>
  <c r="O104" i="11"/>
  <c r="L105" i="11"/>
  <c r="Q107" i="11"/>
  <c r="N108" i="11"/>
  <c r="Q111" i="11"/>
  <c r="N112" i="11"/>
  <c r="Q115" i="11"/>
  <c r="N116" i="11"/>
  <c r="K117" i="11"/>
  <c r="Q119" i="11"/>
  <c r="N120" i="11"/>
  <c r="M124" i="11"/>
  <c r="P127" i="11"/>
  <c r="M128" i="11"/>
  <c r="U47" i="11"/>
  <c r="R48" i="11"/>
  <c r="L50" i="11"/>
  <c r="U51" i="11"/>
  <c r="R52" i="11"/>
  <c r="L54" i="11"/>
  <c r="U55" i="11"/>
  <c r="R56" i="11"/>
  <c r="L58" i="11"/>
  <c r="U59" i="11"/>
  <c r="R60" i="11"/>
  <c r="U63" i="11"/>
  <c r="O65" i="11"/>
  <c r="U67" i="11"/>
  <c r="O69" i="11"/>
  <c r="U71" i="11"/>
  <c r="O73" i="11"/>
  <c r="U75" i="11"/>
  <c r="O77" i="11"/>
  <c r="U79" i="11"/>
  <c r="O81" i="11"/>
  <c r="U83" i="11"/>
  <c r="O85" i="11"/>
  <c r="U87" i="11"/>
  <c r="O89" i="11"/>
  <c r="U91" i="11"/>
  <c r="O93" i="11"/>
  <c r="U95" i="11"/>
  <c r="R96" i="11"/>
  <c r="O97" i="11"/>
  <c r="U99" i="11"/>
  <c r="R100" i="11"/>
  <c r="O101" i="11"/>
  <c r="U103" i="11"/>
  <c r="R104" i="11"/>
  <c r="O105" i="11"/>
  <c r="T107" i="11"/>
  <c r="Q108" i="11"/>
  <c r="T111" i="11"/>
  <c r="Q112" i="11"/>
  <c r="T115" i="11"/>
  <c r="Q116" i="11"/>
  <c r="N117" i="11"/>
  <c r="T119" i="11"/>
  <c r="Q120" i="11"/>
  <c r="P124" i="11"/>
  <c r="S127" i="11"/>
  <c r="P128" i="11"/>
  <c r="M46" i="11"/>
  <c r="V47" i="11"/>
  <c r="S48" i="11"/>
  <c r="M50" i="11"/>
  <c r="V51" i="11"/>
  <c r="S52" i="11"/>
  <c r="M54" i="11"/>
  <c r="V55" i="11"/>
  <c r="S56" i="11"/>
  <c r="M58" i="11"/>
  <c r="V59" i="11"/>
  <c r="S60" i="11"/>
  <c r="V63" i="11"/>
  <c r="P65" i="11"/>
  <c r="V67" i="11"/>
  <c r="P69" i="11"/>
  <c r="V71" i="11"/>
  <c r="P73" i="11"/>
  <c r="V75" i="11"/>
  <c r="P77" i="11"/>
  <c r="V79" i="11"/>
  <c r="P81" i="11"/>
  <c r="V83" i="11"/>
  <c r="P85" i="11"/>
  <c r="V87" i="11"/>
  <c r="P89" i="11"/>
  <c r="V91" i="11"/>
  <c r="P93" i="11"/>
  <c r="V95" i="11"/>
  <c r="S96" i="11"/>
  <c r="P97" i="11"/>
  <c r="V99" i="11"/>
  <c r="S100" i="11"/>
  <c r="P101" i="11"/>
  <c r="V103" i="11"/>
  <c r="S104" i="11"/>
  <c r="P105" i="11"/>
  <c r="U107" i="11"/>
  <c r="R108" i="11"/>
  <c r="U111" i="11"/>
  <c r="R112" i="11"/>
  <c r="U115" i="11"/>
  <c r="R116" i="11"/>
  <c r="O117" i="11"/>
  <c r="U119" i="11"/>
  <c r="R120" i="11"/>
  <c r="Q124" i="11"/>
  <c r="T127" i="11"/>
  <c r="Q128" i="11"/>
  <c r="N46" i="11"/>
  <c r="K47" i="11"/>
  <c r="T48" i="11"/>
  <c r="N50" i="11"/>
  <c r="K51" i="11"/>
  <c r="T52" i="11"/>
  <c r="N54" i="11"/>
  <c r="K55" i="11"/>
  <c r="T56" i="11"/>
  <c r="N58" i="11"/>
  <c r="K59" i="11"/>
  <c r="T60" i="11"/>
  <c r="N62" i="11"/>
  <c r="K63" i="11"/>
  <c r="T64" i="11"/>
  <c r="Q65" i="11"/>
  <c r="N66" i="11"/>
  <c r="K67" i="11"/>
  <c r="T68" i="11"/>
  <c r="Q69" i="11"/>
  <c r="N70" i="11"/>
  <c r="K71" i="11"/>
  <c r="T72" i="11"/>
  <c r="Q73" i="11"/>
  <c r="K75" i="11"/>
  <c r="T76" i="11"/>
  <c r="Q77" i="11"/>
  <c r="K79" i="11"/>
  <c r="T80" i="11"/>
  <c r="Q81" i="11"/>
  <c r="K83" i="11"/>
  <c r="T84" i="11"/>
  <c r="Q85" i="11"/>
  <c r="K87" i="11"/>
  <c r="T88" i="11"/>
  <c r="Q89" i="11"/>
  <c r="K91" i="11"/>
  <c r="T92" i="11"/>
  <c r="Q93" i="11"/>
  <c r="K95" i="11"/>
  <c r="T96" i="11"/>
  <c r="Q97" i="11"/>
  <c r="K99" i="11"/>
  <c r="T100" i="11"/>
  <c r="Q101" i="11"/>
  <c r="K103" i="11"/>
  <c r="T104" i="11"/>
  <c r="Q105" i="11"/>
  <c r="V107" i="11"/>
  <c r="S108" i="11"/>
  <c r="V111" i="11"/>
  <c r="S112" i="11"/>
  <c r="V115" i="11"/>
  <c r="S116" i="11"/>
  <c r="P117" i="11"/>
  <c r="V119" i="11"/>
  <c r="S120" i="11"/>
  <c r="R124" i="11"/>
  <c r="U127" i="11"/>
  <c r="R128" i="11"/>
  <c r="R65" i="11"/>
  <c r="R69" i="11"/>
  <c r="R73" i="11"/>
  <c r="R77" i="11"/>
  <c r="R81" i="11"/>
  <c r="R85" i="11"/>
  <c r="R89" i="11"/>
  <c r="R93" i="11"/>
  <c r="R97" i="11"/>
  <c r="R101" i="11"/>
  <c r="R105" i="11"/>
  <c r="T108" i="11"/>
  <c r="T112" i="11"/>
  <c r="Q117" i="11"/>
  <c r="T120" i="11"/>
  <c r="S124" i="11"/>
  <c r="S128" i="11"/>
  <c r="V96" i="11"/>
  <c r="V100" i="11"/>
  <c r="V104" i="11"/>
  <c r="U108" i="11"/>
  <c r="U112" i="11"/>
  <c r="U120" i="11"/>
  <c r="T124" i="11"/>
  <c r="T128" i="11"/>
  <c r="T93" i="11"/>
  <c r="K96" i="11"/>
  <c r="T97" i="11"/>
  <c r="K100" i="11"/>
  <c r="K104" i="11"/>
  <c r="T105" i="11"/>
  <c r="V108" i="11"/>
  <c r="V112" i="11"/>
  <c r="V120" i="11"/>
  <c r="U124" i="11"/>
  <c r="U128" i="11"/>
  <c r="F109" i="4" l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89" i="4"/>
  <c r="J41" i="4"/>
  <c r="J42" i="4"/>
  <c r="J43" i="4"/>
  <c r="J44" i="4"/>
  <c r="J45" i="4"/>
  <c r="J47" i="4"/>
  <c r="J48" i="4"/>
  <c r="J49" i="4"/>
  <c r="J50" i="4"/>
  <c r="J51" i="4"/>
  <c r="J52" i="4"/>
  <c r="J46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2" i="4"/>
  <c r="J83" i="4"/>
  <c r="J84" i="4"/>
  <c r="J85" i="4"/>
  <c r="J86" i="4"/>
  <c r="J87" i="4"/>
  <c r="J81" i="4"/>
  <c r="J88" i="4"/>
  <c r="J90" i="4"/>
  <c r="J91" i="4"/>
  <c r="J92" i="4"/>
  <c r="J93" i="4"/>
  <c r="J102" i="4"/>
  <c r="J94" i="4"/>
  <c r="J95" i="4"/>
  <c r="J96" i="4"/>
  <c r="J105" i="4"/>
  <c r="J97" i="4"/>
  <c r="J125" i="4"/>
  <c r="J98" i="4"/>
  <c r="J99" i="4"/>
  <c r="J113" i="4"/>
  <c r="J100" i="4"/>
  <c r="J103" i="4"/>
  <c r="J104" i="4"/>
  <c r="J107" i="4"/>
  <c r="J106" i="4"/>
  <c r="J108" i="4"/>
  <c r="J109" i="4"/>
  <c r="J110" i="4"/>
  <c r="J111" i="4"/>
  <c r="J112" i="4"/>
  <c r="J115" i="4"/>
  <c r="J116" i="4"/>
  <c r="J117" i="4"/>
  <c r="J118" i="4"/>
  <c r="J119" i="4"/>
  <c r="J120" i="4"/>
  <c r="J121" i="4"/>
  <c r="J122" i="4"/>
  <c r="J123" i="4"/>
  <c r="J126" i="4"/>
  <c r="J127" i="4"/>
  <c r="J128" i="4"/>
  <c r="J129" i="4"/>
  <c r="J130" i="4"/>
  <c r="J132" i="4"/>
  <c r="J133" i="4"/>
  <c r="J134" i="4"/>
  <c r="J135" i="4"/>
  <c r="J136" i="4"/>
  <c r="F30" i="4" l="1"/>
  <c r="H106" i="4" l="1"/>
  <c r="H108" i="4"/>
  <c r="H109" i="4"/>
  <c r="H110" i="4"/>
  <c r="H111" i="4"/>
  <c r="H112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F32" i="4"/>
  <c r="F33" i="4"/>
  <c r="F34" i="4"/>
  <c r="F35" i="4"/>
  <c r="F36" i="4"/>
  <c r="F37" i="4"/>
  <c r="F38" i="4"/>
  <c r="F39" i="4"/>
  <c r="F40" i="4"/>
  <c r="F89" i="4"/>
  <c r="F41" i="4"/>
  <c r="F42" i="4"/>
  <c r="F43" i="4"/>
  <c r="F44" i="4"/>
  <c r="F45" i="4"/>
  <c r="F47" i="4"/>
  <c r="F48" i="4"/>
  <c r="F49" i="4"/>
  <c r="F50" i="4"/>
  <c r="F51" i="4"/>
  <c r="F52" i="4"/>
  <c r="F46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2" i="4"/>
  <c r="F83" i="4"/>
  <c r="F84" i="4"/>
  <c r="F85" i="4"/>
  <c r="F86" i="4"/>
  <c r="F87" i="4"/>
  <c r="F81" i="4"/>
  <c r="F88" i="4"/>
  <c r="F90" i="4"/>
  <c r="F91" i="4"/>
  <c r="F92" i="4"/>
  <c r="F93" i="4"/>
  <c r="F94" i="4"/>
  <c r="F95" i="4"/>
  <c r="F96" i="4"/>
  <c r="F97" i="4"/>
  <c r="F98" i="4"/>
  <c r="F99" i="4"/>
  <c r="F100" i="4"/>
  <c r="F103" i="4"/>
  <c r="F104" i="4"/>
  <c r="F107" i="4"/>
  <c r="F108" i="4"/>
  <c r="F110" i="4"/>
  <c r="F111" i="4"/>
  <c r="F112" i="4"/>
  <c r="F115" i="4"/>
  <c r="F116" i="4"/>
  <c r="F117" i="4"/>
  <c r="F118" i="4"/>
  <c r="F119" i="4"/>
  <c r="F120" i="4"/>
  <c r="F121" i="4"/>
  <c r="F122" i="4"/>
  <c r="F123" i="4"/>
  <c r="F126" i="4"/>
  <c r="F128" i="4"/>
  <c r="F129" i="4"/>
  <c r="F130" i="4"/>
  <c r="F132" i="4"/>
  <c r="F133" i="4"/>
  <c r="F134" i="4"/>
  <c r="F135" i="4"/>
  <c r="F136" i="4"/>
  <c r="F11" i="4"/>
  <c r="H23" i="4"/>
  <c r="H12" i="4"/>
  <c r="H47" i="4"/>
  <c r="H48" i="4"/>
  <c r="H49" i="4"/>
  <c r="H50" i="4"/>
  <c r="H51" i="4"/>
  <c r="H52" i="4"/>
  <c r="H82" i="4"/>
  <c r="H83" i="4"/>
  <c r="H84" i="4"/>
  <c r="H85" i="4"/>
  <c r="H86" i="4"/>
  <c r="H87" i="4"/>
  <c r="H113" i="4"/>
  <c r="H115" i="4"/>
  <c r="H116" i="4"/>
  <c r="H117" i="4"/>
  <c r="H118" i="4"/>
  <c r="H119" i="4"/>
  <c r="H120" i="4"/>
  <c r="S112" i="4" l="1"/>
  <c r="T112" i="4"/>
  <c r="U112" i="4"/>
  <c r="V112" i="4"/>
  <c r="L112" i="4"/>
  <c r="K112" i="4"/>
  <c r="N112" i="4"/>
  <c r="M112" i="4"/>
  <c r="O112" i="4"/>
  <c r="R112" i="4"/>
  <c r="P112" i="4"/>
  <c r="Q112" i="4"/>
  <c r="S111" i="4"/>
  <c r="T111" i="4"/>
  <c r="U111" i="4"/>
  <c r="V111" i="4"/>
  <c r="K111" i="4"/>
  <c r="L111" i="4"/>
  <c r="N111" i="4"/>
  <c r="O111" i="4"/>
  <c r="M111" i="4"/>
  <c r="P111" i="4"/>
  <c r="R111" i="4"/>
  <c r="Q111" i="4"/>
  <c r="S110" i="4"/>
  <c r="T110" i="4"/>
  <c r="U110" i="4"/>
  <c r="O110" i="4"/>
  <c r="V110" i="4"/>
  <c r="N110" i="4"/>
  <c r="K110" i="4"/>
  <c r="R110" i="4"/>
  <c r="L110" i="4"/>
  <c r="M110" i="4"/>
  <c r="P110" i="4"/>
  <c r="Q110" i="4"/>
  <c r="K109" i="4"/>
  <c r="N109" i="4"/>
  <c r="R109" i="4"/>
  <c r="T109" i="4"/>
  <c r="Q109" i="4"/>
  <c r="S109" i="4"/>
  <c r="U109" i="4"/>
  <c r="V109" i="4"/>
  <c r="L109" i="4"/>
  <c r="M109" i="4"/>
  <c r="O109" i="4"/>
  <c r="P109" i="4"/>
  <c r="P23" i="4"/>
  <c r="O23" i="4"/>
  <c r="T23" i="4"/>
  <c r="N23" i="4"/>
  <c r="R23" i="4"/>
  <c r="Q23" i="4"/>
  <c r="U23" i="4"/>
  <c r="L23" i="4"/>
  <c r="V23" i="4"/>
  <c r="K23" i="4"/>
  <c r="S23" i="4"/>
  <c r="M2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K108" i="4"/>
  <c r="L108" i="4"/>
  <c r="M108" i="4"/>
  <c r="N108" i="4"/>
  <c r="P108" i="4"/>
  <c r="Q108" i="4"/>
  <c r="R108" i="4"/>
  <c r="S108" i="4"/>
  <c r="T108" i="4"/>
  <c r="V108" i="4"/>
  <c r="O108" i="4"/>
  <c r="U108" i="4"/>
  <c r="R12" i="4"/>
  <c r="S12" i="4"/>
  <c r="T12" i="4"/>
  <c r="V12" i="4"/>
  <c r="K12" i="4"/>
  <c r="M12" i="4"/>
  <c r="N12" i="4"/>
  <c r="P12" i="4"/>
  <c r="Q12" i="4"/>
  <c r="O12" i="4"/>
  <c r="L12" i="4"/>
  <c r="U12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V120" i="4"/>
  <c r="Q120" i="4"/>
  <c r="K120" i="4"/>
  <c r="L120" i="4"/>
  <c r="M120" i="4"/>
  <c r="U120" i="4"/>
  <c r="N120" i="4"/>
  <c r="O120" i="4"/>
  <c r="P120" i="4"/>
  <c r="R120" i="4"/>
  <c r="S120" i="4"/>
  <c r="T120" i="4"/>
  <c r="V119" i="4"/>
  <c r="K119" i="4"/>
  <c r="L119" i="4"/>
  <c r="M119" i="4"/>
  <c r="N119" i="4"/>
  <c r="O119" i="4"/>
  <c r="P119" i="4"/>
  <c r="Q119" i="4"/>
  <c r="R119" i="4"/>
  <c r="S119" i="4"/>
  <c r="T119" i="4"/>
  <c r="U119" i="4"/>
  <c r="V116" i="4"/>
  <c r="K116" i="4"/>
  <c r="L116" i="4"/>
  <c r="M116" i="4"/>
  <c r="N116" i="4"/>
  <c r="R116" i="4"/>
  <c r="O116" i="4"/>
  <c r="P116" i="4"/>
  <c r="Q116" i="4"/>
  <c r="S116" i="4"/>
  <c r="T116" i="4"/>
  <c r="U116" i="4"/>
  <c r="V115" i="4"/>
  <c r="K115" i="4"/>
  <c r="L115" i="4"/>
  <c r="M115" i="4"/>
  <c r="N115" i="4"/>
  <c r="O115" i="4"/>
  <c r="P115" i="4"/>
  <c r="Q115" i="4"/>
  <c r="R115" i="4"/>
  <c r="S115" i="4"/>
  <c r="T115" i="4"/>
  <c r="U115" i="4"/>
  <c r="P117" i="4"/>
  <c r="N117" i="4"/>
  <c r="V117" i="4"/>
  <c r="S117" i="4"/>
  <c r="Q117" i="4"/>
  <c r="K117" i="4"/>
  <c r="T117" i="4"/>
  <c r="M117" i="4"/>
  <c r="R117" i="4"/>
  <c r="L117" i="4"/>
  <c r="O117" i="4"/>
  <c r="U117" i="4"/>
  <c r="U118" i="4"/>
  <c r="V118" i="4"/>
  <c r="Q118" i="4"/>
  <c r="K118" i="4"/>
  <c r="L118" i="4"/>
  <c r="M118" i="4"/>
  <c r="N118" i="4"/>
  <c r="O118" i="4"/>
  <c r="P118" i="4"/>
  <c r="R118" i="4"/>
  <c r="S118" i="4"/>
  <c r="T118" i="4"/>
  <c r="K87" i="4"/>
  <c r="L87" i="4"/>
  <c r="M87" i="4"/>
  <c r="N87" i="4"/>
  <c r="O87" i="4"/>
  <c r="P87" i="4"/>
  <c r="Q87" i="4"/>
  <c r="R87" i="4"/>
  <c r="S87" i="4"/>
  <c r="V87" i="4"/>
  <c r="T87" i="4"/>
  <c r="U87" i="4"/>
  <c r="K85" i="4"/>
  <c r="V85" i="4"/>
  <c r="L85" i="4"/>
  <c r="M85" i="4"/>
  <c r="N85" i="4"/>
  <c r="O85" i="4"/>
  <c r="P85" i="4"/>
  <c r="Q85" i="4"/>
  <c r="R85" i="4"/>
  <c r="S85" i="4"/>
  <c r="T85" i="4"/>
  <c r="U85" i="4"/>
  <c r="K86" i="4"/>
  <c r="L86" i="4"/>
  <c r="M86" i="4"/>
  <c r="N86" i="4"/>
  <c r="O86" i="4"/>
  <c r="P86" i="4"/>
  <c r="Q86" i="4"/>
  <c r="R86" i="4"/>
  <c r="V86" i="4"/>
  <c r="S86" i="4"/>
  <c r="T86" i="4"/>
  <c r="U86" i="4"/>
  <c r="K84" i="4"/>
  <c r="L84" i="4"/>
  <c r="M84" i="4"/>
  <c r="N84" i="4"/>
  <c r="V84" i="4"/>
  <c r="O84" i="4"/>
  <c r="P84" i="4"/>
  <c r="Q84" i="4"/>
  <c r="R84" i="4"/>
  <c r="S84" i="4"/>
  <c r="T84" i="4"/>
  <c r="U84" i="4"/>
  <c r="P83" i="4"/>
  <c r="V83" i="4"/>
  <c r="R83" i="4"/>
  <c r="M83" i="4"/>
  <c r="L83" i="4"/>
  <c r="S83" i="4"/>
  <c r="T83" i="4"/>
  <c r="N83" i="4"/>
  <c r="K83" i="4"/>
  <c r="O83" i="4"/>
  <c r="Q83" i="4"/>
  <c r="U83" i="4"/>
  <c r="L82" i="4"/>
  <c r="M82" i="4"/>
  <c r="N82" i="4"/>
  <c r="O82" i="4"/>
  <c r="P82" i="4"/>
  <c r="Q82" i="4"/>
  <c r="R82" i="4"/>
  <c r="S82" i="4"/>
  <c r="T82" i="4"/>
  <c r="U82" i="4"/>
  <c r="V82" i="4"/>
  <c r="K82" i="4"/>
  <c r="M52" i="4"/>
  <c r="N52" i="4"/>
  <c r="U52" i="4"/>
  <c r="O52" i="4"/>
  <c r="P52" i="4"/>
  <c r="Q52" i="4"/>
  <c r="R52" i="4"/>
  <c r="S52" i="4"/>
  <c r="T52" i="4"/>
  <c r="V52" i="4"/>
  <c r="L52" i="4"/>
  <c r="K52" i="4"/>
  <c r="M51" i="4"/>
  <c r="N51" i="4"/>
  <c r="O51" i="4"/>
  <c r="P51" i="4"/>
  <c r="U51" i="4"/>
  <c r="Q51" i="4"/>
  <c r="R51" i="4"/>
  <c r="S51" i="4"/>
  <c r="T51" i="4"/>
  <c r="V51" i="4"/>
  <c r="L51" i="4"/>
  <c r="K51" i="4"/>
  <c r="M50" i="4"/>
  <c r="N50" i="4"/>
  <c r="O50" i="4"/>
  <c r="P50" i="4"/>
  <c r="Q50" i="4"/>
  <c r="R50" i="4"/>
  <c r="S50" i="4"/>
  <c r="T50" i="4"/>
  <c r="U50" i="4"/>
  <c r="V50" i="4"/>
  <c r="L50" i="4"/>
  <c r="K50" i="4"/>
  <c r="M49" i="4"/>
  <c r="U49" i="4"/>
  <c r="N49" i="4"/>
  <c r="O49" i="4"/>
  <c r="P49" i="4"/>
  <c r="Q49" i="4"/>
  <c r="R49" i="4"/>
  <c r="S49" i="4"/>
  <c r="T49" i="4"/>
  <c r="V49" i="4"/>
  <c r="L49" i="4"/>
  <c r="K49" i="4"/>
  <c r="M48" i="4"/>
  <c r="N48" i="4"/>
  <c r="O48" i="4"/>
  <c r="P48" i="4"/>
  <c r="Q48" i="4"/>
  <c r="R48" i="4"/>
  <c r="S48" i="4"/>
  <c r="U48" i="4"/>
  <c r="T48" i="4"/>
  <c r="V48" i="4"/>
  <c r="L48" i="4"/>
  <c r="K48" i="4"/>
  <c r="P47" i="4"/>
  <c r="S47" i="4"/>
  <c r="K47" i="4"/>
  <c r="T47" i="4"/>
  <c r="U47" i="4"/>
  <c r="O47" i="4"/>
  <c r="R47" i="4"/>
  <c r="V47" i="4"/>
  <c r="Q47" i="4"/>
  <c r="M47" i="4"/>
  <c r="L47" i="4"/>
  <c r="N47" i="4"/>
  <c r="H91" i="4" l="1"/>
  <c r="H132" i="4"/>
  <c r="H92" i="4"/>
  <c r="H102" i="4"/>
  <c r="H103" i="4"/>
  <c r="H130" i="4"/>
  <c r="H124" i="4"/>
  <c r="H104" i="4"/>
  <c r="H94" i="4"/>
  <c r="H100" i="4"/>
  <c r="H99" i="4"/>
  <c r="H77" i="4"/>
  <c r="H79" i="4"/>
  <c r="H101" i="4"/>
  <c r="H133" i="4"/>
  <c r="H107" i="4"/>
  <c r="J11" i="4"/>
  <c r="H11" i="4"/>
  <c r="H128" i="4"/>
  <c r="H127" i="4"/>
  <c r="H126" i="4"/>
  <c r="H81" i="4"/>
  <c r="H90" i="4"/>
  <c r="H135" i="4"/>
  <c r="H71" i="4"/>
  <c r="H44" i="4"/>
  <c r="H69" i="4"/>
  <c r="H57" i="4"/>
  <c r="H67" i="4"/>
  <c r="H37" i="4"/>
  <c r="H34" i="4"/>
  <c r="H66" i="4"/>
  <c r="H55" i="4"/>
  <c r="H54" i="4"/>
  <c r="H46" i="4"/>
  <c r="H27" i="4"/>
  <c r="H25" i="4"/>
  <c r="H70" i="4"/>
  <c r="H32" i="4"/>
  <c r="H13" i="4"/>
  <c r="H21" i="4"/>
  <c r="H42" i="4"/>
  <c r="H121" i="4"/>
  <c r="H98" i="4"/>
  <c r="H95" i="4"/>
  <c r="H18" i="4"/>
  <c r="H33" i="4"/>
  <c r="H129" i="4"/>
  <c r="H125" i="4"/>
  <c r="H105" i="4"/>
  <c r="H134" i="4"/>
  <c r="H78" i="4"/>
  <c r="H136" i="4"/>
  <c r="H30" i="4"/>
  <c r="H22" i="4"/>
  <c r="H17" i="4"/>
  <c r="H89" i="4"/>
  <c r="H39" i="4"/>
  <c r="H16" i="4"/>
  <c r="H59" i="4"/>
  <c r="H56" i="4"/>
  <c r="H28" i="4"/>
  <c r="H20" i="4"/>
  <c r="H74" i="4"/>
  <c r="H60" i="4"/>
  <c r="H72" i="4"/>
  <c r="H19" i="4"/>
  <c r="H36" i="4"/>
  <c r="H35" i="4"/>
  <c r="H43" i="4"/>
  <c r="H65" i="4"/>
  <c r="H31" i="4"/>
  <c r="H122" i="4"/>
  <c r="H93" i="4"/>
  <c r="H40" i="4"/>
  <c r="H68" i="4"/>
  <c r="H14" i="4"/>
  <c r="H15" i="4"/>
  <c r="H62" i="4"/>
  <c r="H29" i="4"/>
  <c r="H73" i="4"/>
  <c r="H45" i="4"/>
  <c r="H53" i="4"/>
  <c r="H63" i="4"/>
  <c r="H38" i="4"/>
  <c r="H24" i="4"/>
  <c r="H64" i="4"/>
  <c r="H97" i="4"/>
  <c r="H26" i="4"/>
  <c r="H41" i="4"/>
  <c r="H76" i="4"/>
  <c r="H88" i="4"/>
  <c r="H96" i="4"/>
  <c r="H75" i="4"/>
  <c r="H123" i="4"/>
  <c r="H80" i="4"/>
  <c r="H58" i="4"/>
  <c r="H61" i="4"/>
  <c r="P35" i="4" l="1"/>
  <c r="T35" i="4"/>
  <c r="N35" i="4"/>
  <c r="S35" i="4"/>
  <c r="Q35" i="4"/>
  <c r="R35" i="4"/>
  <c r="V35" i="4"/>
  <c r="L35" i="4"/>
  <c r="U35" i="4"/>
  <c r="M35" i="4"/>
  <c r="O35" i="4"/>
  <c r="K35" i="4"/>
  <c r="N89" i="4"/>
  <c r="O89" i="4"/>
  <c r="P89" i="4"/>
  <c r="Q89" i="4"/>
  <c r="R89" i="4"/>
  <c r="S89" i="4"/>
  <c r="T89" i="4"/>
  <c r="U89" i="4"/>
  <c r="V89" i="4"/>
  <c r="K89" i="4"/>
  <c r="L89" i="4"/>
  <c r="M89" i="4"/>
  <c r="K18" i="4"/>
  <c r="L18" i="4"/>
  <c r="M18" i="4"/>
  <c r="N18" i="4"/>
  <c r="O18" i="4"/>
  <c r="P18" i="4"/>
  <c r="Q18" i="4"/>
  <c r="R18" i="4"/>
  <c r="S18" i="4"/>
  <c r="T18" i="4"/>
  <c r="U18" i="4"/>
  <c r="V18" i="4"/>
  <c r="N54" i="4"/>
  <c r="O54" i="4"/>
  <c r="P54" i="4"/>
  <c r="Q54" i="4"/>
  <c r="R54" i="4"/>
  <c r="S54" i="4"/>
  <c r="T54" i="4"/>
  <c r="U54" i="4"/>
  <c r="V54" i="4"/>
  <c r="K54" i="4"/>
  <c r="L54" i="4"/>
  <c r="M54" i="4"/>
  <c r="L77" i="4"/>
  <c r="M77" i="4"/>
  <c r="N77" i="4"/>
  <c r="O77" i="4"/>
  <c r="P77" i="4"/>
  <c r="Q77" i="4"/>
  <c r="R77" i="4"/>
  <c r="S77" i="4"/>
  <c r="T77" i="4"/>
  <c r="U77" i="4"/>
  <c r="V77" i="4"/>
  <c r="K77" i="4"/>
  <c r="N36" i="4"/>
  <c r="O36" i="4"/>
  <c r="P36" i="4"/>
  <c r="Q36" i="4"/>
  <c r="R36" i="4"/>
  <c r="S36" i="4"/>
  <c r="T36" i="4"/>
  <c r="U36" i="4"/>
  <c r="V36" i="4"/>
  <c r="K36" i="4"/>
  <c r="L36" i="4"/>
  <c r="M36" i="4"/>
  <c r="K17" i="4"/>
  <c r="M17" i="4"/>
  <c r="N17" i="4"/>
  <c r="P17" i="4"/>
  <c r="Q17" i="4"/>
  <c r="R17" i="4"/>
  <c r="S17" i="4"/>
  <c r="T17" i="4"/>
  <c r="V17" i="4"/>
  <c r="L17" i="4"/>
  <c r="U17" i="4"/>
  <c r="O17" i="4"/>
  <c r="K95" i="4"/>
  <c r="L95" i="4"/>
  <c r="M95" i="4"/>
  <c r="N95" i="4"/>
  <c r="O95" i="4"/>
  <c r="P95" i="4"/>
  <c r="Q95" i="4"/>
  <c r="R95" i="4"/>
  <c r="S95" i="4"/>
  <c r="T95" i="4"/>
  <c r="U95" i="4"/>
  <c r="V95" i="4"/>
  <c r="N55" i="4"/>
  <c r="O55" i="4"/>
  <c r="P55" i="4"/>
  <c r="Q55" i="4"/>
  <c r="R55" i="4"/>
  <c r="S55" i="4"/>
  <c r="T55" i="4"/>
  <c r="U55" i="4"/>
  <c r="V55" i="4"/>
  <c r="K55" i="4"/>
  <c r="L55" i="4"/>
  <c r="M55" i="4"/>
  <c r="L81" i="4"/>
  <c r="M81" i="4"/>
  <c r="N81" i="4"/>
  <c r="O81" i="4"/>
  <c r="P81" i="4"/>
  <c r="Q81" i="4"/>
  <c r="R81" i="4"/>
  <c r="S81" i="4"/>
  <c r="T81" i="4"/>
  <c r="U81" i="4"/>
  <c r="V81" i="4"/>
  <c r="K81" i="4"/>
  <c r="K99" i="4"/>
  <c r="L99" i="4"/>
  <c r="M99" i="4"/>
  <c r="N99" i="4"/>
  <c r="O99" i="4"/>
  <c r="P99" i="4"/>
  <c r="Q99" i="4"/>
  <c r="R99" i="4"/>
  <c r="S99" i="4"/>
  <c r="T99" i="4"/>
  <c r="U99" i="4"/>
  <c r="V99" i="4"/>
  <c r="O29" i="4"/>
  <c r="P29" i="4"/>
  <c r="Q29" i="4"/>
  <c r="R29" i="4"/>
  <c r="S29" i="4"/>
  <c r="T29" i="4"/>
  <c r="U29" i="4"/>
  <c r="V29" i="4"/>
  <c r="K29" i="4"/>
  <c r="L29" i="4"/>
  <c r="M29" i="4"/>
  <c r="N29" i="4"/>
  <c r="L76" i="4"/>
  <c r="M76" i="4"/>
  <c r="N76" i="4"/>
  <c r="O76" i="4"/>
  <c r="P76" i="4"/>
  <c r="Q76" i="4"/>
  <c r="R76" i="4"/>
  <c r="S76" i="4"/>
  <c r="T76" i="4"/>
  <c r="U76" i="4"/>
  <c r="V76" i="4"/>
  <c r="K76" i="4"/>
  <c r="M62" i="4"/>
  <c r="N62" i="4"/>
  <c r="O62" i="4"/>
  <c r="P62" i="4"/>
  <c r="Q62" i="4"/>
  <c r="R62" i="4"/>
  <c r="S62" i="4"/>
  <c r="T62" i="4"/>
  <c r="U62" i="4"/>
  <c r="V62" i="4"/>
  <c r="K62" i="4"/>
  <c r="L62" i="4"/>
  <c r="K19" i="4"/>
  <c r="L19" i="4"/>
  <c r="M19" i="4"/>
  <c r="N19" i="4"/>
  <c r="O19" i="4"/>
  <c r="P19" i="4"/>
  <c r="Q19" i="4"/>
  <c r="R19" i="4"/>
  <c r="S19" i="4"/>
  <c r="T19" i="4"/>
  <c r="U19" i="4"/>
  <c r="V19" i="4"/>
  <c r="S22" i="4"/>
  <c r="T22" i="4"/>
  <c r="U22" i="4"/>
  <c r="V22" i="4"/>
  <c r="K22" i="4"/>
  <c r="L22" i="4"/>
  <c r="M22" i="4"/>
  <c r="N22" i="4"/>
  <c r="O22" i="4"/>
  <c r="P22" i="4"/>
  <c r="Q22" i="4"/>
  <c r="R22" i="4"/>
  <c r="K98" i="4"/>
  <c r="L98" i="4"/>
  <c r="M98" i="4"/>
  <c r="N98" i="4"/>
  <c r="O98" i="4"/>
  <c r="P98" i="4"/>
  <c r="Q98" i="4"/>
  <c r="R98" i="4"/>
  <c r="S98" i="4"/>
  <c r="T98" i="4"/>
  <c r="U98" i="4"/>
  <c r="V98" i="4"/>
  <c r="M66" i="4"/>
  <c r="N66" i="4"/>
  <c r="O66" i="4"/>
  <c r="P66" i="4"/>
  <c r="Q66" i="4"/>
  <c r="R66" i="4"/>
  <c r="S66" i="4"/>
  <c r="T66" i="4"/>
  <c r="U66" i="4"/>
  <c r="V66" i="4"/>
  <c r="K66" i="4"/>
  <c r="L66" i="4"/>
  <c r="S126" i="4"/>
  <c r="T126" i="4"/>
  <c r="U126" i="4"/>
  <c r="N126" i="4"/>
  <c r="V126" i="4"/>
  <c r="O126" i="4"/>
  <c r="K126" i="4"/>
  <c r="L126" i="4"/>
  <c r="M126" i="4"/>
  <c r="P126" i="4"/>
  <c r="Q126" i="4"/>
  <c r="R126" i="4"/>
  <c r="P100" i="4"/>
  <c r="L100" i="4"/>
  <c r="U100" i="4"/>
  <c r="T100" i="4"/>
  <c r="M100" i="4"/>
  <c r="S100" i="4"/>
  <c r="R100" i="4"/>
  <c r="N100" i="4"/>
  <c r="K100" i="4"/>
  <c r="O100" i="4"/>
  <c r="V100" i="4"/>
  <c r="Q100" i="4"/>
  <c r="K96" i="4"/>
  <c r="L96" i="4"/>
  <c r="M96" i="4"/>
  <c r="N96" i="4"/>
  <c r="O96" i="4"/>
  <c r="P96" i="4"/>
  <c r="Q96" i="4"/>
  <c r="R96" i="4"/>
  <c r="S96" i="4"/>
  <c r="T96" i="4"/>
  <c r="U96" i="4"/>
  <c r="V96" i="4"/>
  <c r="N41" i="4"/>
  <c r="O41" i="4"/>
  <c r="P41" i="4"/>
  <c r="Q41" i="4"/>
  <c r="R41" i="4"/>
  <c r="S41" i="4"/>
  <c r="T41" i="4"/>
  <c r="U41" i="4"/>
  <c r="V41" i="4"/>
  <c r="K41" i="4"/>
  <c r="L41" i="4"/>
  <c r="M41" i="4"/>
  <c r="S121" i="4"/>
  <c r="T121" i="4"/>
  <c r="U121" i="4"/>
  <c r="N121" i="4"/>
  <c r="V121" i="4"/>
  <c r="L121" i="4"/>
  <c r="K121" i="4"/>
  <c r="O121" i="4"/>
  <c r="M121" i="4"/>
  <c r="P121" i="4"/>
  <c r="Q121" i="4"/>
  <c r="R121" i="4"/>
  <c r="K26" i="4"/>
  <c r="M26" i="4"/>
  <c r="N26" i="4"/>
  <c r="P26" i="4"/>
  <c r="Q26" i="4"/>
  <c r="R26" i="4"/>
  <c r="S26" i="4"/>
  <c r="T26" i="4"/>
  <c r="V26" i="4"/>
  <c r="O26" i="4"/>
  <c r="L26" i="4"/>
  <c r="U26" i="4"/>
  <c r="N42" i="4"/>
  <c r="O42" i="4"/>
  <c r="P42" i="4"/>
  <c r="Q42" i="4"/>
  <c r="R42" i="4"/>
  <c r="S42" i="4"/>
  <c r="T42" i="4"/>
  <c r="U42" i="4"/>
  <c r="V42" i="4"/>
  <c r="K42" i="4"/>
  <c r="L42" i="4"/>
  <c r="M42" i="4"/>
  <c r="S128" i="4"/>
  <c r="T128" i="4"/>
  <c r="R128" i="4"/>
  <c r="U128" i="4"/>
  <c r="V128" i="4"/>
  <c r="N128" i="4"/>
  <c r="K128" i="4"/>
  <c r="M128" i="4"/>
  <c r="L128" i="4"/>
  <c r="O128" i="4"/>
  <c r="P128" i="4"/>
  <c r="Q128" i="4"/>
  <c r="M68" i="4"/>
  <c r="N68" i="4"/>
  <c r="O68" i="4"/>
  <c r="P68" i="4"/>
  <c r="Q68" i="4"/>
  <c r="R68" i="4"/>
  <c r="S68" i="4"/>
  <c r="T68" i="4"/>
  <c r="U68" i="4"/>
  <c r="V68" i="4"/>
  <c r="K68" i="4"/>
  <c r="L68" i="4"/>
  <c r="L74" i="4"/>
  <c r="M74" i="4"/>
  <c r="N74" i="4"/>
  <c r="O74" i="4"/>
  <c r="P74" i="4"/>
  <c r="Q74" i="4"/>
  <c r="R74" i="4"/>
  <c r="S74" i="4"/>
  <c r="T74" i="4"/>
  <c r="U74" i="4"/>
  <c r="V74" i="4"/>
  <c r="K74" i="4"/>
  <c r="L78" i="4"/>
  <c r="M78" i="4"/>
  <c r="N78" i="4"/>
  <c r="O78" i="4"/>
  <c r="P78" i="4"/>
  <c r="Q78" i="4"/>
  <c r="R78" i="4"/>
  <c r="S78" i="4"/>
  <c r="T78" i="4"/>
  <c r="U78" i="4"/>
  <c r="V78" i="4"/>
  <c r="K78" i="4"/>
  <c r="R21" i="4"/>
  <c r="S21" i="4"/>
  <c r="T21" i="4"/>
  <c r="V21" i="4"/>
  <c r="M21" i="4"/>
  <c r="N21" i="4"/>
  <c r="P21" i="4"/>
  <c r="Q21" i="4"/>
  <c r="U21" i="4"/>
  <c r="K21" i="4"/>
  <c r="O21" i="4"/>
  <c r="L21" i="4"/>
  <c r="M67" i="4"/>
  <c r="N67" i="4"/>
  <c r="O67" i="4"/>
  <c r="P67" i="4"/>
  <c r="Q67" i="4"/>
  <c r="R67" i="4"/>
  <c r="S67" i="4"/>
  <c r="T67" i="4"/>
  <c r="U67" i="4"/>
  <c r="V67" i="4"/>
  <c r="K67" i="4"/>
  <c r="L67" i="4"/>
  <c r="M63" i="4"/>
  <c r="N63" i="4"/>
  <c r="O63" i="4"/>
  <c r="P63" i="4"/>
  <c r="Q63" i="4"/>
  <c r="R63" i="4"/>
  <c r="S63" i="4"/>
  <c r="T63" i="4"/>
  <c r="U63" i="4"/>
  <c r="V63" i="4"/>
  <c r="K63" i="4"/>
  <c r="L63" i="4"/>
  <c r="O30" i="4"/>
  <c r="P30" i="4"/>
  <c r="Q30" i="4"/>
  <c r="R30" i="4"/>
  <c r="S30" i="4"/>
  <c r="T30" i="4"/>
  <c r="U30" i="4"/>
  <c r="V30" i="4"/>
  <c r="K30" i="4"/>
  <c r="L30" i="4"/>
  <c r="M30" i="4"/>
  <c r="N30" i="4"/>
  <c r="K94" i="4"/>
  <c r="L94" i="4"/>
  <c r="M94" i="4"/>
  <c r="N94" i="4"/>
  <c r="O94" i="4"/>
  <c r="P94" i="4"/>
  <c r="Q94" i="4"/>
  <c r="R94" i="4"/>
  <c r="S94" i="4"/>
  <c r="T94" i="4"/>
  <c r="U94" i="4"/>
  <c r="V94" i="4"/>
  <c r="R136" i="4"/>
  <c r="S136" i="4"/>
  <c r="T136" i="4"/>
  <c r="Q136" i="4"/>
  <c r="U136" i="4"/>
  <c r="V136" i="4"/>
  <c r="K136" i="4"/>
  <c r="M136" i="4"/>
  <c r="L136" i="4"/>
  <c r="N136" i="4"/>
  <c r="O136" i="4"/>
  <c r="P136" i="4"/>
  <c r="M64" i="4"/>
  <c r="N64" i="4"/>
  <c r="O64" i="4"/>
  <c r="P64" i="4"/>
  <c r="Q64" i="4"/>
  <c r="R64" i="4"/>
  <c r="S64" i="4"/>
  <c r="T64" i="4"/>
  <c r="U64" i="4"/>
  <c r="V64" i="4"/>
  <c r="K64" i="4"/>
  <c r="L64" i="4"/>
  <c r="M13" i="4"/>
  <c r="N13" i="4"/>
  <c r="P13" i="4"/>
  <c r="R13" i="4"/>
  <c r="S13" i="4"/>
  <c r="T13" i="4"/>
  <c r="V13" i="4"/>
  <c r="U13" i="4"/>
  <c r="O13" i="4"/>
  <c r="L13" i="4"/>
  <c r="K13" i="4"/>
  <c r="Q13" i="4"/>
  <c r="N57" i="4"/>
  <c r="O57" i="4"/>
  <c r="P57" i="4"/>
  <c r="Q57" i="4"/>
  <c r="R57" i="4"/>
  <c r="S57" i="4"/>
  <c r="T57" i="4"/>
  <c r="U57" i="4"/>
  <c r="V57" i="4"/>
  <c r="K57" i="4"/>
  <c r="L57" i="4"/>
  <c r="M57" i="4"/>
  <c r="R130" i="4"/>
  <c r="S130" i="4"/>
  <c r="T130" i="4"/>
  <c r="N130" i="4"/>
  <c r="U130" i="4"/>
  <c r="L130" i="4"/>
  <c r="V130" i="4"/>
  <c r="K130" i="4"/>
  <c r="M130" i="4"/>
  <c r="Q130" i="4"/>
  <c r="O130" i="4"/>
  <c r="P130" i="4"/>
  <c r="L73" i="4"/>
  <c r="M73" i="4"/>
  <c r="N73" i="4"/>
  <c r="O73" i="4"/>
  <c r="P73" i="4"/>
  <c r="Q73" i="4"/>
  <c r="R73" i="4"/>
  <c r="S73" i="4"/>
  <c r="T73" i="4"/>
  <c r="U73" i="4"/>
  <c r="V73" i="4"/>
  <c r="K73" i="4"/>
  <c r="L72" i="4"/>
  <c r="M72" i="4"/>
  <c r="N72" i="4"/>
  <c r="O72" i="4"/>
  <c r="P72" i="4"/>
  <c r="Q72" i="4"/>
  <c r="R72" i="4"/>
  <c r="S72" i="4"/>
  <c r="T72" i="4"/>
  <c r="U72" i="4"/>
  <c r="V72" i="4"/>
  <c r="K72" i="4"/>
  <c r="O34" i="4"/>
  <c r="P34" i="4"/>
  <c r="Q34" i="4"/>
  <c r="R34" i="4"/>
  <c r="S34" i="4"/>
  <c r="T34" i="4"/>
  <c r="U34" i="4"/>
  <c r="V34" i="4"/>
  <c r="K34" i="4"/>
  <c r="L34" i="4"/>
  <c r="M34" i="4"/>
  <c r="N34" i="4"/>
  <c r="M60" i="4"/>
  <c r="N60" i="4"/>
  <c r="O60" i="4"/>
  <c r="P60" i="4"/>
  <c r="Q60" i="4"/>
  <c r="R60" i="4"/>
  <c r="S60" i="4"/>
  <c r="T60" i="4"/>
  <c r="U60" i="4"/>
  <c r="V60" i="4"/>
  <c r="K60" i="4"/>
  <c r="L60" i="4"/>
  <c r="V104" i="4"/>
  <c r="K104" i="4"/>
  <c r="L104" i="4"/>
  <c r="M104" i="4"/>
  <c r="N104" i="4"/>
  <c r="O104" i="4"/>
  <c r="P104" i="4"/>
  <c r="Q104" i="4"/>
  <c r="R104" i="4"/>
  <c r="S104" i="4"/>
  <c r="T104" i="4"/>
  <c r="U104" i="4"/>
  <c r="N40" i="4"/>
  <c r="O40" i="4"/>
  <c r="P40" i="4"/>
  <c r="Q40" i="4"/>
  <c r="R40" i="4"/>
  <c r="S40" i="4"/>
  <c r="T40" i="4"/>
  <c r="U40" i="4"/>
  <c r="V40" i="4"/>
  <c r="K40" i="4"/>
  <c r="L40" i="4"/>
  <c r="M40" i="4"/>
  <c r="M20" i="4"/>
  <c r="N20" i="4"/>
  <c r="P20" i="4"/>
  <c r="Q20" i="4"/>
  <c r="R20" i="4"/>
  <c r="S20" i="4"/>
  <c r="T20" i="4"/>
  <c r="V20" i="4"/>
  <c r="U20" i="4"/>
  <c r="K20" i="4"/>
  <c r="L20" i="4"/>
  <c r="O20" i="4"/>
  <c r="R24" i="4"/>
  <c r="S24" i="4"/>
  <c r="T24" i="4"/>
  <c r="U24" i="4"/>
  <c r="V24" i="4"/>
  <c r="K24" i="4"/>
  <c r="L24" i="4"/>
  <c r="M24" i="4"/>
  <c r="N24" i="4"/>
  <c r="O24" i="4"/>
  <c r="P24" i="4"/>
  <c r="Q24" i="4"/>
  <c r="L93" i="4"/>
  <c r="M93" i="4"/>
  <c r="N93" i="4"/>
  <c r="O93" i="4"/>
  <c r="P93" i="4"/>
  <c r="Q93" i="4"/>
  <c r="R93" i="4"/>
  <c r="S93" i="4"/>
  <c r="T93" i="4"/>
  <c r="U93" i="4"/>
  <c r="V93" i="4"/>
  <c r="K93" i="4"/>
  <c r="O28" i="4"/>
  <c r="P28" i="4"/>
  <c r="Q28" i="4"/>
  <c r="R28" i="4"/>
  <c r="S28" i="4"/>
  <c r="T28" i="4"/>
  <c r="U28" i="4"/>
  <c r="V28" i="4"/>
  <c r="K28" i="4"/>
  <c r="L28" i="4"/>
  <c r="M28" i="4"/>
  <c r="N28" i="4"/>
  <c r="O32" i="4"/>
  <c r="P32" i="4"/>
  <c r="Q32" i="4"/>
  <c r="R32" i="4"/>
  <c r="S32" i="4"/>
  <c r="T32" i="4"/>
  <c r="U32" i="4"/>
  <c r="V32" i="4"/>
  <c r="K32" i="4"/>
  <c r="L32" i="4"/>
  <c r="M32" i="4"/>
  <c r="N32" i="4"/>
  <c r="M69" i="4"/>
  <c r="N69" i="4"/>
  <c r="O69" i="4"/>
  <c r="P69" i="4"/>
  <c r="Q69" i="4"/>
  <c r="R69" i="4"/>
  <c r="S69" i="4"/>
  <c r="T69" i="4"/>
  <c r="U69" i="4"/>
  <c r="V69" i="4"/>
  <c r="K69" i="4"/>
  <c r="L69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V103" i="4"/>
  <c r="K103" i="4"/>
  <c r="L103" i="4"/>
  <c r="M103" i="4"/>
  <c r="N103" i="4"/>
  <c r="O103" i="4"/>
  <c r="P103" i="4"/>
  <c r="Q103" i="4"/>
  <c r="R103" i="4"/>
  <c r="S103" i="4"/>
  <c r="T103" i="4"/>
  <c r="U103" i="4"/>
  <c r="L88" i="4"/>
  <c r="M88" i="4"/>
  <c r="N88" i="4"/>
  <c r="O88" i="4"/>
  <c r="P88" i="4"/>
  <c r="Q88" i="4"/>
  <c r="R88" i="4"/>
  <c r="S88" i="4"/>
  <c r="T88" i="4"/>
  <c r="U88" i="4"/>
  <c r="V88" i="4"/>
  <c r="K88" i="4"/>
  <c r="S15" i="4"/>
  <c r="T15" i="4"/>
  <c r="V15" i="4"/>
  <c r="M15" i="4"/>
  <c r="N15" i="4"/>
  <c r="P15" i="4"/>
  <c r="Q15" i="4"/>
  <c r="R15" i="4"/>
  <c r="L15" i="4"/>
  <c r="K15" i="4"/>
  <c r="U15" i="4"/>
  <c r="O15" i="4"/>
  <c r="S127" i="4"/>
  <c r="T127" i="4"/>
  <c r="U127" i="4"/>
  <c r="V127" i="4"/>
  <c r="L127" i="4"/>
  <c r="M127" i="4"/>
  <c r="R127" i="4"/>
  <c r="K127" i="4"/>
  <c r="O127" i="4"/>
  <c r="N127" i="4"/>
  <c r="P127" i="4"/>
  <c r="Q127" i="4"/>
  <c r="N14" i="4"/>
  <c r="P14" i="4"/>
  <c r="Q14" i="4"/>
  <c r="R14" i="4"/>
  <c r="S14" i="4"/>
  <c r="T14" i="4"/>
  <c r="V14" i="4"/>
  <c r="M14" i="4"/>
  <c r="L14" i="4"/>
  <c r="K14" i="4"/>
  <c r="O14" i="4"/>
  <c r="U14" i="4"/>
  <c r="N37" i="4"/>
  <c r="O37" i="4"/>
  <c r="P37" i="4"/>
  <c r="Q37" i="4"/>
  <c r="R37" i="4"/>
  <c r="S37" i="4"/>
  <c r="T37" i="4"/>
  <c r="U37" i="4"/>
  <c r="V37" i="4"/>
  <c r="K37" i="4"/>
  <c r="L37" i="4"/>
  <c r="M37" i="4"/>
  <c r="K97" i="4"/>
  <c r="L97" i="4"/>
  <c r="M97" i="4"/>
  <c r="N97" i="4"/>
  <c r="O97" i="4"/>
  <c r="P97" i="4"/>
  <c r="Q97" i="4"/>
  <c r="R97" i="4"/>
  <c r="S97" i="4"/>
  <c r="T97" i="4"/>
  <c r="U97" i="4"/>
  <c r="V97" i="4"/>
  <c r="R134" i="4"/>
  <c r="S134" i="4"/>
  <c r="T134" i="4"/>
  <c r="U134" i="4"/>
  <c r="K134" i="4"/>
  <c r="L134" i="4"/>
  <c r="M134" i="4"/>
  <c r="V134" i="4"/>
  <c r="N134" i="4"/>
  <c r="Q134" i="4"/>
  <c r="O134" i="4"/>
  <c r="P134" i="4"/>
  <c r="M61" i="4"/>
  <c r="N61" i="4"/>
  <c r="O61" i="4"/>
  <c r="P61" i="4"/>
  <c r="Q61" i="4"/>
  <c r="R61" i="4"/>
  <c r="S61" i="4"/>
  <c r="T61" i="4"/>
  <c r="U61" i="4"/>
  <c r="V61" i="4"/>
  <c r="K61" i="4"/>
  <c r="L61" i="4"/>
  <c r="P58" i="4"/>
  <c r="T58" i="4"/>
  <c r="N58" i="4"/>
  <c r="Q58" i="4"/>
  <c r="R58" i="4"/>
  <c r="U58" i="4"/>
  <c r="L58" i="4"/>
  <c r="V58" i="4"/>
  <c r="M58" i="4"/>
  <c r="S58" i="4"/>
  <c r="O58" i="4"/>
  <c r="K58" i="4"/>
  <c r="N38" i="4"/>
  <c r="O38" i="4"/>
  <c r="P38" i="4"/>
  <c r="Q38" i="4"/>
  <c r="R38" i="4"/>
  <c r="S38" i="4"/>
  <c r="T38" i="4"/>
  <c r="U38" i="4"/>
  <c r="V38" i="4"/>
  <c r="K38" i="4"/>
  <c r="L38" i="4"/>
  <c r="M38" i="4"/>
  <c r="S122" i="4"/>
  <c r="T122" i="4"/>
  <c r="O122" i="4"/>
  <c r="U122" i="4"/>
  <c r="V122" i="4"/>
  <c r="N122" i="4"/>
  <c r="K122" i="4"/>
  <c r="L122" i="4"/>
  <c r="M122" i="4"/>
  <c r="P122" i="4"/>
  <c r="R122" i="4"/>
  <c r="Q122" i="4"/>
  <c r="N56" i="4"/>
  <c r="O56" i="4"/>
  <c r="P56" i="4"/>
  <c r="Q56" i="4"/>
  <c r="R56" i="4"/>
  <c r="S56" i="4"/>
  <c r="T56" i="4"/>
  <c r="U56" i="4"/>
  <c r="V56" i="4"/>
  <c r="K56" i="4"/>
  <c r="L56" i="4"/>
  <c r="M56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P70" i="4"/>
  <c r="N70" i="4"/>
  <c r="Q70" i="4"/>
  <c r="R70" i="4"/>
  <c r="K70" i="4"/>
  <c r="L70" i="4"/>
  <c r="U70" i="4"/>
  <c r="O70" i="4"/>
  <c r="V70" i="4"/>
  <c r="M70" i="4"/>
  <c r="S70" i="4"/>
  <c r="T70" i="4"/>
  <c r="N44" i="4"/>
  <c r="O44" i="4"/>
  <c r="P44" i="4"/>
  <c r="Q44" i="4"/>
  <c r="R44" i="4"/>
  <c r="S44" i="4"/>
  <c r="T44" i="4"/>
  <c r="U44" i="4"/>
  <c r="V44" i="4"/>
  <c r="K44" i="4"/>
  <c r="L44" i="4"/>
  <c r="M44" i="4"/>
  <c r="P102" i="4"/>
  <c r="Q102" i="4"/>
  <c r="R102" i="4"/>
  <c r="L102" i="4"/>
  <c r="U102" i="4"/>
  <c r="N102" i="4"/>
  <c r="S102" i="4"/>
  <c r="O102" i="4"/>
  <c r="K102" i="4"/>
  <c r="M102" i="4"/>
  <c r="V102" i="4"/>
  <c r="T102" i="4"/>
  <c r="L80" i="4"/>
  <c r="M80" i="4"/>
  <c r="N80" i="4"/>
  <c r="O80" i="4"/>
  <c r="P80" i="4"/>
  <c r="Q80" i="4"/>
  <c r="R80" i="4"/>
  <c r="S80" i="4"/>
  <c r="T80" i="4"/>
  <c r="U80" i="4"/>
  <c r="V80" i="4"/>
  <c r="K80" i="4"/>
  <c r="O31" i="4"/>
  <c r="P31" i="4"/>
  <c r="Q31" i="4"/>
  <c r="R31" i="4"/>
  <c r="S31" i="4"/>
  <c r="T31" i="4"/>
  <c r="U31" i="4"/>
  <c r="V31" i="4"/>
  <c r="K31" i="4"/>
  <c r="L31" i="4"/>
  <c r="M31" i="4"/>
  <c r="N31" i="4"/>
  <c r="M59" i="4"/>
  <c r="N59" i="4"/>
  <c r="O59" i="4"/>
  <c r="P59" i="4"/>
  <c r="Q59" i="4"/>
  <c r="R59" i="4"/>
  <c r="S59" i="4"/>
  <c r="T59" i="4"/>
  <c r="U59" i="4"/>
  <c r="V59" i="4"/>
  <c r="K59" i="4"/>
  <c r="L59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T25" i="4"/>
  <c r="V25" i="4"/>
  <c r="K25" i="4"/>
  <c r="M25" i="4"/>
  <c r="N25" i="4"/>
  <c r="P25" i="4"/>
  <c r="Q25" i="4"/>
  <c r="R25" i="4"/>
  <c r="S25" i="4"/>
  <c r="O25" i="4"/>
  <c r="L25" i="4"/>
  <c r="U25" i="4"/>
  <c r="L71" i="4"/>
  <c r="M71" i="4"/>
  <c r="N71" i="4"/>
  <c r="O71" i="4"/>
  <c r="P71" i="4"/>
  <c r="Q71" i="4"/>
  <c r="R71" i="4"/>
  <c r="S71" i="4"/>
  <c r="T71" i="4"/>
  <c r="U71" i="4"/>
  <c r="V71" i="4"/>
  <c r="K71" i="4"/>
  <c r="R133" i="4"/>
  <c r="S133" i="4"/>
  <c r="T133" i="4"/>
  <c r="M133" i="4"/>
  <c r="U133" i="4"/>
  <c r="V133" i="4"/>
  <c r="K133" i="4"/>
  <c r="L133" i="4"/>
  <c r="N133" i="4"/>
  <c r="O133" i="4"/>
  <c r="Q133" i="4"/>
  <c r="P133" i="4"/>
  <c r="L92" i="4"/>
  <c r="M92" i="4"/>
  <c r="N92" i="4"/>
  <c r="O92" i="4"/>
  <c r="P92" i="4"/>
  <c r="Q92" i="4"/>
  <c r="R92" i="4"/>
  <c r="S92" i="4"/>
  <c r="T92" i="4"/>
  <c r="U92" i="4"/>
  <c r="V92" i="4"/>
  <c r="K92" i="4"/>
  <c r="S123" i="4"/>
  <c r="T123" i="4"/>
  <c r="U123" i="4"/>
  <c r="O123" i="4"/>
  <c r="V123" i="4"/>
  <c r="K123" i="4"/>
  <c r="N123" i="4"/>
  <c r="L123" i="4"/>
  <c r="M123" i="4"/>
  <c r="R123" i="4"/>
  <c r="P123" i="4"/>
  <c r="Q123" i="4"/>
  <c r="N53" i="4"/>
  <c r="O53" i="4"/>
  <c r="P53" i="4"/>
  <c r="Q53" i="4"/>
  <c r="R53" i="4"/>
  <c r="S53" i="4"/>
  <c r="T53" i="4"/>
  <c r="U53" i="4"/>
  <c r="V53" i="4"/>
  <c r="K53" i="4"/>
  <c r="L53" i="4"/>
  <c r="M53" i="4"/>
  <c r="M65" i="4"/>
  <c r="N65" i="4"/>
  <c r="O65" i="4"/>
  <c r="P65" i="4"/>
  <c r="Q65" i="4"/>
  <c r="R65" i="4"/>
  <c r="S65" i="4"/>
  <c r="T65" i="4"/>
  <c r="U65" i="4"/>
  <c r="V65" i="4"/>
  <c r="K65" i="4"/>
  <c r="L65" i="4"/>
  <c r="T16" i="4"/>
  <c r="U16" i="4"/>
  <c r="V16" i="4"/>
  <c r="K16" i="4"/>
  <c r="L16" i="4"/>
  <c r="M16" i="4"/>
  <c r="N16" i="4"/>
  <c r="O16" i="4"/>
  <c r="P16" i="4"/>
  <c r="Q16" i="4"/>
  <c r="R16" i="4"/>
  <c r="S16" i="4"/>
  <c r="P129" i="4"/>
  <c r="L129" i="4"/>
  <c r="U129" i="4"/>
  <c r="N129" i="4"/>
  <c r="Q129" i="4"/>
  <c r="R129" i="4"/>
  <c r="S129" i="4"/>
  <c r="K129" i="4"/>
  <c r="V129" i="4"/>
  <c r="M129" i="4"/>
  <c r="O129" i="4"/>
  <c r="T129" i="4"/>
  <c r="M27" i="4"/>
  <c r="N27" i="4"/>
  <c r="P27" i="4"/>
  <c r="Q27" i="4"/>
  <c r="R27" i="4"/>
  <c r="S27" i="4"/>
  <c r="T27" i="4"/>
  <c r="V27" i="4"/>
  <c r="K27" i="4"/>
  <c r="U27" i="4"/>
  <c r="L27" i="4"/>
  <c r="O27" i="4"/>
  <c r="R135" i="4"/>
  <c r="S135" i="4"/>
  <c r="N135" i="4"/>
  <c r="T135" i="4"/>
  <c r="U135" i="4"/>
  <c r="V135" i="4"/>
  <c r="M135" i="4"/>
  <c r="K135" i="4"/>
  <c r="L135" i="4"/>
  <c r="O135" i="4"/>
  <c r="P135" i="4"/>
  <c r="Q135" i="4"/>
  <c r="R132" i="4"/>
  <c r="S132" i="4"/>
  <c r="Q132" i="4"/>
  <c r="T132" i="4"/>
  <c r="L132" i="4"/>
  <c r="U132" i="4"/>
  <c r="K132" i="4"/>
  <c r="N132" i="4"/>
  <c r="V132" i="4"/>
  <c r="M132" i="4"/>
  <c r="O132" i="4"/>
  <c r="P132" i="4"/>
  <c r="L75" i="4"/>
  <c r="M75" i="4"/>
  <c r="N75" i="4"/>
  <c r="O75" i="4"/>
  <c r="P75" i="4"/>
  <c r="Q75" i="4"/>
  <c r="R75" i="4"/>
  <c r="S75" i="4"/>
  <c r="T75" i="4"/>
  <c r="U75" i="4"/>
  <c r="V75" i="4"/>
  <c r="K75" i="4"/>
  <c r="N45" i="4"/>
  <c r="O45" i="4"/>
  <c r="P45" i="4"/>
  <c r="Q45" i="4"/>
  <c r="R45" i="4"/>
  <c r="S45" i="4"/>
  <c r="T45" i="4"/>
  <c r="U45" i="4"/>
  <c r="V45" i="4"/>
  <c r="K45" i="4"/>
  <c r="L45" i="4"/>
  <c r="M45" i="4"/>
  <c r="N43" i="4"/>
  <c r="O43" i="4"/>
  <c r="P43" i="4"/>
  <c r="Q43" i="4"/>
  <c r="R43" i="4"/>
  <c r="S43" i="4"/>
  <c r="T43" i="4"/>
  <c r="U43" i="4"/>
  <c r="V43" i="4"/>
  <c r="K43" i="4"/>
  <c r="L43" i="4"/>
  <c r="M43" i="4"/>
  <c r="N39" i="4"/>
  <c r="O39" i="4"/>
  <c r="P39" i="4"/>
  <c r="Q39" i="4"/>
  <c r="R39" i="4"/>
  <c r="S39" i="4"/>
  <c r="T39" i="4"/>
  <c r="U39" i="4"/>
  <c r="V39" i="4"/>
  <c r="K39" i="4"/>
  <c r="L39" i="4"/>
  <c r="M39" i="4"/>
  <c r="O33" i="4"/>
  <c r="P33" i="4"/>
  <c r="Q33" i="4"/>
  <c r="R33" i="4"/>
  <c r="S33" i="4"/>
  <c r="T33" i="4"/>
  <c r="U33" i="4"/>
  <c r="V33" i="4"/>
  <c r="K33" i="4"/>
  <c r="L33" i="4"/>
  <c r="M33" i="4"/>
  <c r="N33" i="4"/>
  <c r="N46" i="4"/>
  <c r="O46" i="4"/>
  <c r="P46" i="4"/>
  <c r="Q46" i="4"/>
  <c r="R46" i="4"/>
  <c r="S46" i="4"/>
  <c r="T46" i="4"/>
  <c r="U46" i="4"/>
  <c r="V46" i="4"/>
  <c r="K46" i="4"/>
  <c r="L46" i="4"/>
  <c r="M46" i="4"/>
  <c r="L90" i="4"/>
  <c r="M90" i="4"/>
  <c r="N90" i="4"/>
  <c r="O90" i="4"/>
  <c r="P90" i="4"/>
  <c r="Q90" i="4"/>
  <c r="R90" i="4"/>
  <c r="S90" i="4"/>
  <c r="T90" i="4"/>
  <c r="U90" i="4"/>
  <c r="V90" i="4"/>
  <c r="K90" i="4"/>
  <c r="L79" i="4"/>
  <c r="M79" i="4"/>
  <c r="N79" i="4"/>
  <c r="O79" i="4"/>
  <c r="P79" i="4"/>
  <c r="Q79" i="4"/>
  <c r="R79" i="4"/>
  <c r="S79" i="4"/>
  <c r="T79" i="4"/>
  <c r="U79" i="4"/>
  <c r="V79" i="4"/>
  <c r="K79" i="4"/>
  <c r="L91" i="4"/>
  <c r="M91" i="4"/>
  <c r="N91" i="4"/>
  <c r="O91" i="4"/>
  <c r="P91" i="4"/>
  <c r="Q91" i="4"/>
  <c r="R91" i="4"/>
  <c r="S91" i="4"/>
  <c r="T91" i="4"/>
  <c r="U91" i="4"/>
  <c r="V91" i="4"/>
  <c r="K91" i="4"/>
  <c r="R11" i="4"/>
  <c r="L11" i="4"/>
  <c r="O11" i="4"/>
  <c r="V11" i="4"/>
  <c r="N11" i="4"/>
  <c r="Q11" i="4"/>
  <c r="P11" i="4"/>
  <c r="T11" i="4"/>
  <c r="M11" i="4"/>
  <c r="U11" i="4"/>
  <c r="S11" i="4"/>
  <c r="K11" i="4"/>
  <c r="J101" i="4" l="1"/>
  <c r="R101" i="4" l="1"/>
  <c r="L101" i="4"/>
  <c r="K101" i="4"/>
  <c r="N101" i="4"/>
  <c r="U101" i="4"/>
  <c r="V101" i="4"/>
  <c r="M101" i="4"/>
  <c r="P101" i="4"/>
  <c r="T101" i="4"/>
  <c r="O101" i="4"/>
  <c r="Q101" i="4"/>
  <c r="S101" i="4"/>
  <c r="I124" i="4"/>
  <c r="J124" i="4" s="1"/>
  <c r="K124" i="4" l="1"/>
  <c r="N124" i="4"/>
  <c r="O124" i="4"/>
  <c r="P124" i="4"/>
  <c r="M124" i="4"/>
  <c r="V124" i="4"/>
  <c r="R124" i="4"/>
  <c r="T124" i="4"/>
  <c r="Q124" i="4"/>
  <c r="L124" i="4"/>
  <c r="S124" i="4"/>
  <c r="U1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2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 xml:space="preserve">Edit this date manually to have all other task start and end dates recalculate in a "cascading" fashion.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4" authorId="0" shapeId="0" xr:uid="{B7CD5DC0-E9D2-41F1-BE2F-E6E5F2602E36}">
      <text>
        <r>
          <rPr>
            <sz val="10"/>
            <color rgb="FF000000"/>
            <rFont val="Calibri"/>
            <family val="2"/>
            <scheme val="minor"/>
          </rPr>
          <t xml:space="preserve">Edit this date manually to have all other task start and end dates recalculate in a "cascading" fashion.
</t>
        </r>
      </text>
    </comment>
  </commentList>
</comments>
</file>

<file path=xl/sharedStrings.xml><?xml version="1.0" encoding="utf-8"?>
<sst xmlns="http://schemas.openxmlformats.org/spreadsheetml/2006/main" count="1966" uniqueCount="225">
  <si>
    <t>TIPO DE TRABAJO</t>
  </si>
  <si>
    <t>INICIO</t>
  </si>
  <si>
    <t>FIN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</si>
  <si>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</si>
  <si>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</si>
  <si>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</si>
  <si>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</si>
  <si>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</si>
  <si>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</si>
  <si>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</si>
  <si>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</si>
  <si>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</si>
  <si>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</si>
  <si>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</si>
  <si>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</si>
  <si>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ESTADO</t>
  </si>
  <si>
    <t>Liderazgo Estratégico</t>
  </si>
  <si>
    <t>Informes Regulatorios</t>
  </si>
  <si>
    <t>Revisión Informe Gestión Judicial</t>
  </si>
  <si>
    <t>Seguimiento a las medidas de Austeridad en el Gasto Público</t>
  </si>
  <si>
    <t>Evaluación Independiente del Estado del Sistema de Control Interno</t>
  </si>
  <si>
    <t>Seguimiento Mapa de Riesgos de Corrupción- PAAC</t>
  </si>
  <si>
    <t>Seguimiento a las Peticiones, Quejas, Reclamos y Sugerencias</t>
  </si>
  <si>
    <t>Seguimiento Periódico</t>
  </si>
  <si>
    <t>Evaluación Institucional por Dependencias (12 Dependencias)</t>
  </si>
  <si>
    <t>Auditoria de Gestión</t>
  </si>
  <si>
    <t>Javier Sarmiento</t>
  </si>
  <si>
    <t>Seguimiento Cumplimiento Normas de Derechos de Autor</t>
  </si>
  <si>
    <t>Seguimiento al contingente judicial (SIPROJ)</t>
  </si>
  <si>
    <t>Evaluación Control Interno Contable</t>
  </si>
  <si>
    <t>Reporte Formulario Único Reporte de Avances de la Gestión (FURAG)</t>
  </si>
  <si>
    <t>Circular Externa 020 de 2017 , Circular 10 de 2016, Circular 34 de 2014  del Departamento Administrativo de Servicio Civil.</t>
  </si>
  <si>
    <t>Resolución DDC-000001 del 12 de mayo de 2009 Contaduría General de Bogotá, mediante la cual se adopta el manual para el manejo y control de las cajas menor</t>
  </si>
  <si>
    <t>DENOMINACIÓN DEL TRABAJO</t>
  </si>
  <si>
    <t>AUDITOR</t>
  </si>
  <si>
    <t xml:space="preserve">ROL </t>
  </si>
  <si>
    <t>Rendición Cuenta Anual a la Contraloría de Bogotá - SIVICOF</t>
  </si>
  <si>
    <t>CUMPLIDA</t>
  </si>
  <si>
    <t>EN CURSO</t>
  </si>
  <si>
    <t>Duración</t>
  </si>
  <si>
    <t>Enfoque a la Prevención</t>
  </si>
  <si>
    <t>Informe Presupuestal a la Personería</t>
  </si>
  <si>
    <t>Reporte SIRECI - Delitos Contra la Administración Pública</t>
  </si>
  <si>
    <t>NORMATIVIDAD / ALCANCE</t>
  </si>
  <si>
    <t>Carlos Vargas</t>
  </si>
  <si>
    <t>Seguimiento Plan Anticorrupción y Atención al Ciudadano -PAAC</t>
  </si>
  <si>
    <t>Evaluación y Seguimiento</t>
  </si>
  <si>
    <t>PROGRAMADA</t>
  </si>
  <si>
    <t>EN  REVISIÓN ACI</t>
  </si>
  <si>
    <t>VENCIDA</t>
  </si>
  <si>
    <t>Relación Entes Externos de Control</t>
  </si>
  <si>
    <t>Diana Ramírez</t>
  </si>
  <si>
    <t>Joan Gaitán</t>
  </si>
  <si>
    <t>Kelly Serrano</t>
  </si>
  <si>
    <t>Seguimiento PAA y Presentación Comité Institucional de Control Interno</t>
  </si>
  <si>
    <t>Seguimiento Ejecución Física, presupuestal y contractual</t>
  </si>
  <si>
    <t>Arqueo de Caja Menor y Fuerte</t>
  </si>
  <si>
    <t xml:space="preserve">OBJETIVO </t>
  </si>
  <si>
    <t>FECHA DE SEGUIMIENTO</t>
  </si>
  <si>
    <t>ALCANCE</t>
  </si>
  <si>
    <t>VIGENCIA</t>
  </si>
  <si>
    <t>VERSIÓN</t>
  </si>
  <si>
    <t xml:space="preserve">PLAN ANUAL DE AUDITORIA </t>
  </si>
  <si>
    <t>CAJA DE LA VIVIENDA POPULAR</t>
  </si>
  <si>
    <t>CÓDIGO</t>
  </si>
  <si>
    <t xml:space="preserve">FECHA: </t>
  </si>
  <si>
    <t>PROCESO EVALUACIÓN A LA GESTIÓN</t>
  </si>
  <si>
    <t>RECURSOS</t>
  </si>
  <si>
    <t>Diana Ramírez - Carlos Vargas</t>
  </si>
  <si>
    <t>Seguimiento a la Sostenibilidad Contable</t>
  </si>
  <si>
    <t>FECHA</t>
  </si>
  <si>
    <t>EVIDENCIA/
No. RADICACIÓN</t>
  </si>
  <si>
    <t xml:space="preserve"> 208-CI-Ft-04</t>
  </si>
  <si>
    <t>Mes inicio</t>
  </si>
  <si>
    <t>Mes Fin</t>
  </si>
  <si>
    <t>Elizabeth Sáenz</t>
  </si>
  <si>
    <t>Seguimiento Plan Mejoramiento Auditoria Interna y Contraloría</t>
  </si>
  <si>
    <t>Decreto 807 de 2019, artículo 39 parágrafo 5</t>
  </si>
  <si>
    <t>Proyecto_ Implementación Aplicativo_ Sistema Gestión de Planes de Mejoramiento</t>
  </si>
  <si>
    <t>Martha Rodríguez</t>
  </si>
  <si>
    <t>Evaluación de Riesgos</t>
  </si>
  <si>
    <t>Decreto 807 de 2019. Articulo 38.</t>
  </si>
  <si>
    <t>Contribuir al mejoramiento procesos de la Caja de la Vivienda Popular y al cumplimento de los objetivos institucionales, mediante el desarrollo de actividades de auditoria, evaluación, seguimiento y asesoría,  con un enfoque preventivo basado en riesgos</t>
  </si>
  <si>
    <t>El Plan Anual de Auditorías 2023  tiene una cobertura de evaluación del 33% del universo auditable que abarca los procesos, proyectos, planes, políticas, sistemas de gestión, contratación, entre otros.</t>
  </si>
  <si>
    <t>Auditoría: Evaluar la gestión fiscal vigencia 2022</t>
  </si>
  <si>
    <t>Auditoria a la Nomina e Incapacidades</t>
  </si>
  <si>
    <t>Auditoria al Contrato de Transporte</t>
  </si>
  <si>
    <t>Auditoria al Plan Estrategico de TI</t>
  </si>
  <si>
    <t>Auditoria al Contrato de ETB y Sericios de TI</t>
  </si>
  <si>
    <t>Auditoria al Proceso de Adquisición de Bienes y Servicios</t>
  </si>
  <si>
    <t>Auditoria CONSORCIO PRO CARACOLI</t>
  </si>
  <si>
    <t xml:space="preserve">Directiva 001 de 2017, - Directiva 007 de 2016, - Resolución 706 de diciembre 16 de 2016 </t>
  </si>
  <si>
    <t>Auditoria Contrato 668 de 2021 Consorcio AB 003-2021</t>
  </si>
  <si>
    <t>202311200008103</t>
  </si>
  <si>
    <t>202311200008303</t>
  </si>
  <si>
    <t>Publicado en la pagina WEB de la Entidad</t>
  </si>
  <si>
    <t>202311200008243</t>
  </si>
  <si>
    <t>202311200008323</t>
  </si>
  <si>
    <t>Correo electrónico CGR</t>
  </si>
  <si>
    <t>202311200008333</t>
  </si>
  <si>
    <t>20221120190100024E0001</t>
  </si>
  <si>
    <t>Decreto Nacional 1081 de 2015. Artículo 2.1.4.6.  Estrategias para la construcción del Plan Anticorrupción y de Atención al Ciudadano Vs 2  2015. Plazo: Los diez (10) primeros días hábiles del mes de enero, mayo y septiembre.</t>
  </si>
  <si>
    <t>Resolución 104 de 2018, Circular 010 de 2019 Secretaria Jurídica. Plazo Primera semana de enero y la primera semana de julio</t>
  </si>
  <si>
    <t>Presupuesto, Inversiones, Gestión y Resultados, Contratación, Egresos. Plazo: Séptimo 7 día hábil del mes</t>
  </si>
  <si>
    <t>Rendición Cuenta Mensual - Contratación</t>
  </si>
  <si>
    <t>Rendición Cuenta Mensual - Deuda Pública Mensual</t>
  </si>
  <si>
    <t>Rendición Cuenta Mensual - Presupuesto, Inversion y Gestión</t>
  </si>
  <si>
    <t>Revisión de soportes, generacion alertas y reunión Directivos</t>
  </si>
  <si>
    <t>Liliana Pedroza</t>
  </si>
  <si>
    <t>Decreto 807 de 2019 articulo 38.</t>
  </si>
  <si>
    <t>Seguimiento a la Gestión de los Comités de Conciliación</t>
  </si>
  <si>
    <t>Auditoria a la Gestión Riesgos de la Entidad</t>
  </si>
  <si>
    <t>Auditoría: Evaluar los recursos asignados para la titulación de predios, vigencia 2020 y 2021</t>
  </si>
  <si>
    <t>Auditoria Proceso Reasentamiento y Proyecto 7698</t>
  </si>
  <si>
    <t>Auditoría: Evaluar estudios, diseños y construcción de tramos viales, ejecutados durante las vigencias 2018, 2019, 2020 y 2021.</t>
  </si>
  <si>
    <t>Kelly Serrano-Liliana Pedroza-Martha Rodriguez</t>
  </si>
  <si>
    <t>Carlos Vargas - Joan Gaitan</t>
  </si>
  <si>
    <t xml:space="preserve">Carlos Vargas - Kelly Serrano </t>
  </si>
  <si>
    <t>Presupuesto, Inversiones, Gestión y Resultados, Contratación, Egresos. Plazo: Segundo 2 día hábil del mes</t>
  </si>
  <si>
    <t>Presupuesto, Inversiones, Gestión y Resultados, Contratación, Egresos. Plazo: Quince 15 día hábil del mes</t>
  </si>
  <si>
    <t>Decreto 807 de 2019 articulo 38. Plazo: El 15 de Mayo</t>
  </si>
  <si>
    <t>Seguimiento Directiva 008 del 30 Diciembre del 2021 Alcaldía Mayor de Bogotá</t>
  </si>
  <si>
    <t>Plan Auditoria Distrital vigencia 2023 - Contraloria de Bogotá</t>
  </si>
  <si>
    <t>Decreto 2482 de 2012, Formulario Único Reporte de Avance de la Gestión</t>
  </si>
  <si>
    <t xml:space="preserve">Contratos CVP-CTO-668-2021 Consorcio AB 003-2021 y Contrato de interventoría CVP-CTO-592-2021 GNG Servicios de Ingeniería SAS </t>
  </si>
  <si>
    <t>Decreto 1498 del 3 de agosto 2022</t>
  </si>
  <si>
    <t>Contrato CVP-CTO-720-2022 CONSORCIO PRO CARACOLI y Contrato de Interventoria 761-2022 PROES INGENIERIA SAS</t>
  </si>
  <si>
    <t>Contrato CVP-CTO- 414-2022 EMPRESA DE TELECOMUNICACIONES DE BOGOTÁ S.A. ESP-ETB</t>
  </si>
  <si>
    <t>ContratoCVP-CTO-407-2022 ZIDCAR SAS</t>
  </si>
  <si>
    <t>Ley 80 de 1993, Ley 1150 de 2007, Decreto 1082 de 2015</t>
  </si>
  <si>
    <t xml:space="preserve">Decreto 767 de 2022. Decreto 088 2022 </t>
  </si>
  <si>
    <t>Contrato CVP-CTO-410-2022 CONSORCIO ARBOLEDA</t>
  </si>
  <si>
    <t>Seguimiento Hallazgos Contraloria y Auditoria 2022</t>
  </si>
  <si>
    <r>
      <rPr>
        <b/>
        <sz val="28"/>
        <color theme="1"/>
        <rFont val="Calibri"/>
        <family val="2"/>
      </rPr>
      <t>Humanos</t>
    </r>
    <r>
      <rPr>
        <sz val="28"/>
        <color theme="1"/>
        <rFont val="Calibri"/>
        <family val="2"/>
      </rPr>
      <t xml:space="preserve">: Profesionales en las siguientes disciplinas: Contador, Abogado, Ingeniero/Arquitecto, Ingeniero de Sistemas, Economista y Administrador Público.
</t>
    </r>
    <r>
      <rPr>
        <b/>
        <sz val="28"/>
        <color theme="1"/>
        <rFont val="Calibri"/>
        <family val="2"/>
      </rPr>
      <t>Tecnológicos</t>
    </r>
    <r>
      <rPr>
        <sz val="28"/>
        <color theme="1"/>
        <rFont val="Calibri"/>
        <family val="2"/>
      </rPr>
      <t xml:space="preserve">: Equipos de cómputo, acceso a los Sistemas de Información de la entidad
</t>
    </r>
    <r>
      <rPr>
        <b/>
        <sz val="28"/>
        <color theme="1"/>
        <rFont val="Calibri"/>
        <family val="2"/>
      </rPr>
      <t xml:space="preserve">Otros: </t>
    </r>
    <r>
      <rPr>
        <sz val="28"/>
        <color theme="1"/>
        <rFont val="Calibri"/>
        <family val="2"/>
      </rPr>
      <t>Logísticos para el desplazamiento a terreno.</t>
    </r>
  </si>
  <si>
    <t>Acta No.01 CICCI</t>
  </si>
  <si>
    <t>202311200016713</t>
  </si>
  <si>
    <t>202311200011583</t>
  </si>
  <si>
    <t>Certificado SIVICOF  01/03/2023</t>
  </si>
  <si>
    <t xml:space="preserve">20231120190100003E0002 </t>
  </si>
  <si>
    <t>20231120190100003E0003</t>
  </si>
  <si>
    <t>SE NECESITA PUBLICAR</t>
  </si>
  <si>
    <t>PUBLICADO</t>
  </si>
  <si>
    <t>Si</t>
  </si>
  <si>
    <t>No</t>
  </si>
  <si>
    <t>NO</t>
  </si>
  <si>
    <t>SI</t>
  </si>
  <si>
    <t>16-feb-2023
07-mar-2023</t>
  </si>
  <si>
    <t>Memorando No. 202311200043093 y se publicó en la página web</t>
  </si>
  <si>
    <t>Memorando No. 202311200040413 y se publicó en la página web</t>
  </si>
  <si>
    <t>Memorando No. 202311200043593 y publicó en la página web</t>
  </si>
  <si>
    <t>Memorando No. 202311200044213 y se publicó en la página web</t>
  </si>
  <si>
    <t xml:space="preserve">Decreto 807 de 2019. Articulo 38. </t>
  </si>
  <si>
    <t>Presentación CICCI publicada en la página web</t>
  </si>
  <si>
    <t>Memoranro No. 202311200040113</t>
  </si>
  <si>
    <t>15mau2023</t>
  </si>
  <si>
    <r>
      <t xml:space="preserve">Decreto Nacional 1081 de 2015. Artículo 2.1.4.6.  Estrategias para la construcción del Plan Anticorrupción y de Atención al Ciudadano Vs 2  2015.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Los diez (10) primeros días hábiles del mes de enero, mayo y septiembre.</t>
    </r>
  </si>
  <si>
    <r>
      <t xml:space="preserve">Decreto 807 de 2019 articulo 41.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Deberá publicar cada seis (6) meses un informe en la página web. </t>
    </r>
    <r>
      <rPr>
        <b/>
        <sz val="26"/>
        <color theme="1"/>
        <rFont val="Calibri"/>
        <family val="2"/>
      </rPr>
      <t xml:space="preserve">Plazo </t>
    </r>
    <r>
      <rPr>
        <sz val="26"/>
        <color theme="1"/>
        <rFont val="Calibri"/>
        <family val="2"/>
      </rPr>
      <t>30 de enero</t>
    </r>
  </si>
  <si>
    <r>
      <t xml:space="preserve">Delitos Contra la Administración Pública.
</t>
    </r>
    <r>
      <rPr>
        <b/>
        <sz val="26"/>
        <color theme="1"/>
        <rFont val="Calibri"/>
        <family val="2"/>
      </rPr>
      <t xml:space="preserve">Plazo: </t>
    </r>
    <r>
      <rPr>
        <sz val="26"/>
        <color theme="1"/>
        <rFont val="Calibri"/>
        <family val="2"/>
      </rPr>
      <t>Tercer 3 día hábil del Semestre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</si>
  <si>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Enero </t>
    </r>
  </si>
  <si>
    <r>
      <t xml:space="preserve">Acuerdo 34 de 1993, Artículo 18, numeral 9. Informe Ejecución Contratación. Ejecución Presupuestal de Ingresos y Gastos. Ejecución del PAC.
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Séptimo 7 día hábil del mes</t>
    </r>
  </si>
  <si>
    <r>
      <t xml:space="preserve">Decreto 807 de 2019.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31 de Enero </t>
    </r>
  </si>
  <si>
    <r>
      <t xml:space="preserve">Ley 909 de 2004 Artículo 39. Acuerdo 6176 de 2018 Comisión Nacional del Servicio Civil. Circular 04 de 2005 del Consejo Asesor del Gobierno Nacional en Materia de Control Interno.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el 30 de Enero de cada año.</t>
    </r>
  </si>
  <si>
    <r>
      <t xml:space="preserve">Decreto Nacional 1167 de 2016 , Resolución 604 de 2016 de la Secretaria General y Acuerdo 01 de 2017 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30 de Enero 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</si>
  <si>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30 de Enero </t>
    </r>
  </si>
  <si>
    <r>
      <t xml:space="preserve">Ley 1474 de 2011, art. 76. Decreto 2641 de 2012.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31 Enero</t>
    </r>
  </si>
  <si>
    <r>
      <t xml:space="preserve">Decreto Ley 1421 de 1993 y Acuerdo 24 de 1993.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10 de febrero.</t>
    </r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</si>
  <si>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Febrero</t>
    </r>
  </si>
  <si>
    <r>
      <t xml:space="preserve">Circular 12 de 2007 Dirección Nacional de Derechos de Autor.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el tercer viernes del mes de marzo de cada año.</t>
    </r>
  </si>
  <si>
    <r>
      <t xml:space="preserve">Resolución 011 de Vigencia 2021.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Segundo 10 día hábil del mes</t>
    </r>
  </si>
  <si>
    <r>
      <t xml:space="preserve">Directiva 008 del 30 Diciembre del 2021. Alcaldía Mayor de Bogotá. </t>
    </r>
    <r>
      <rPr>
        <b/>
        <sz val="26"/>
        <color theme="1"/>
        <rFont val="Calibri"/>
        <family val="2"/>
      </rPr>
      <t>Plazo.</t>
    </r>
    <r>
      <rPr>
        <sz val="26"/>
        <color theme="1"/>
        <rFont val="Calibri"/>
        <family val="2"/>
      </rPr>
      <t xml:space="preserve"> Ultimo día hábil del mes de febrero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</si>
  <si>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Abril.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</si>
  <si>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Abril </t>
    </r>
  </si>
  <si>
    <r>
      <t>Decreto 807 de 2019 articulo 38.</t>
    </r>
    <r>
      <rPr>
        <b/>
        <sz val="26"/>
        <color theme="1"/>
        <rFont val="Calibri"/>
        <family val="2"/>
      </rPr>
      <t xml:space="preserve"> Plazo:</t>
    </r>
    <r>
      <rPr>
        <sz val="26"/>
        <color theme="1"/>
        <rFont val="Calibri"/>
        <family val="2"/>
      </rPr>
      <t xml:space="preserve"> El 15 de Mayo</t>
    </r>
  </si>
  <si>
    <r>
      <t xml:space="preserve">Decreto Nacional 1167 de 2016 , Resolución 604 de 2016 de la Secretaria General y Acuerdo 01 de 2017 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30 de Julio</t>
    </r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</si>
  <si>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julio</t>
    </r>
  </si>
  <si>
    <r>
      <t xml:space="preserve">Decreto 807 de 2019.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31 de Julio</t>
    </r>
  </si>
  <si>
    <r>
      <t xml:space="preserve">Decreto 807 de 2019 articulo 41.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Deberá publicar cada seis (6) meses un informe en la página web. </t>
    </r>
    <r>
      <rPr>
        <b/>
        <sz val="26"/>
        <color theme="1"/>
        <rFont val="Calibri"/>
        <family val="2"/>
      </rPr>
      <t xml:space="preserve">Plazo </t>
    </r>
    <r>
      <rPr>
        <sz val="26"/>
        <color theme="1"/>
        <rFont val="Calibri"/>
        <family val="2"/>
      </rPr>
      <t>31 de julio</t>
    </r>
  </si>
  <si>
    <r>
      <t xml:space="preserve">Ley 1474 de 2011, art. 76. Decreto 2641 de 2012. </t>
    </r>
    <r>
      <rPr>
        <b/>
        <sz val="26"/>
        <color theme="1"/>
        <rFont val="Calibri"/>
        <family val="2"/>
        <scheme val="minor"/>
      </rPr>
      <t>Plazo:</t>
    </r>
    <r>
      <rPr>
        <sz val="26"/>
        <color theme="1"/>
        <rFont val="Calibri"/>
        <family val="2"/>
        <scheme val="minor"/>
      </rPr>
      <t xml:space="preserve"> Semestral. A más tardar 31 Julio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</si>
  <si>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31 de Julio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</si>
  <si>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Julio </t>
    </r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</si>
  <si>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octubre</t>
    </r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</si>
  <si>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Octubre</t>
    </r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</si>
  <si>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Septiembre</t>
    </r>
  </si>
  <si>
    <t>Guía para la administración del riesgo y el diseño de controles en entidades públicas VERSIÓN 5</t>
  </si>
  <si>
    <t>Memorando No.  202311200054023</t>
  </si>
  <si>
    <t>Pantallazo de reporte, ruta: \\10.216.160.201\control interno\2023\19.01 INF. A ENTID. DE CONTROL Y VIG\SIRECI\Delitos Adm. Pública\30-06-2023\Reporte</t>
  </si>
  <si>
    <t>Pantallazo de evidencia de repositorio del informe en el drive, según lienamientos. Ruta: \\10.216.160.201\control interno\2023\19.04 INF.  DE GESTIÓN\Informe Gestión Judicial</t>
  </si>
  <si>
    <t>Certificado de diligenciamiento</t>
  </si>
  <si>
    <t xml:space="preserve"> Informe preliminar 202311200059193</t>
  </si>
  <si>
    <t>20231120190100003E0007</t>
  </si>
  <si>
    <t>202311200061483 del 14ago2023</t>
  </si>
  <si>
    <t>202311200070223 del 24ago2023</t>
  </si>
  <si>
    <t>202311200068923 del 18ago2023</t>
  </si>
  <si>
    <t>202311200072353 del 31ago2023</t>
  </si>
  <si>
    <t>202311200060543 del 27jul2023</t>
  </si>
  <si>
    <t>Kelly Serrano
Carlos Vargas
Javier Sarmiento</t>
  </si>
  <si>
    <t xml:space="preserve">Auditoria Ejecución de Obras de mejoramiento de Viviendas y Sistema de Información Curaduria Pública Social </t>
  </si>
  <si>
    <t>Joan Gaitán
Liliana Pedroza
Martha Rodriguez</t>
  </si>
  <si>
    <t>Auditoria Ejecución contratos de Obra Proyecto Arboleda Santa Teresita y Convenio 234 de 20214</t>
  </si>
  <si>
    <t>Joan Gaitan</t>
  </si>
  <si>
    <t xml:space="preserve">Seguimiento Plan Estrategico de Talento Humano y Apropiación de Principios y  Valores </t>
  </si>
  <si>
    <t>Versión 1 -Acta No.1 Comité Institucional de Coordinación de Control Interno 26/01/2023 Aprobación del Plane Anual de Auditoria de la Vigencia 2023</t>
  </si>
  <si>
    <t>Versión 2- Acta No. 5 Comité Institucional de Coordinación de Control Interno 30/08/2023 Aprobación Modificación Plan Anual de Auditoria de la Vigencia 2023</t>
  </si>
  <si>
    <t>Fiduciaria Bancolombia
001/2021 - Grupo 1 - JASA LIMITADA
001/2022 - Grupo 2 - CONSORCIO J.A.-CORAL II
003/2022 - Grupo 3 - CONSORCIO PLAN TERRAZAS 2023
004/2022 - Grupo 4 - UNION TEMPORAL MEJORAMIENTO F&amp;G
007/2022 - Grupo 5 - CONSORCIO ARM VIVIENDA 2022.
010/2022 - Grupo 6 – CONSORCIO VIVIENDA PROGRESIVA
Gorupo 7</t>
  </si>
  <si>
    <t>Radicado No. 202317000162902 del 13sep2023 y publicado en la página web de la entidad</t>
  </si>
  <si>
    <t>Se radicó mediante memorando No. 202311200079553 del 14sep2023 y se publicó en la página web</t>
  </si>
  <si>
    <t>20231120190100003E0008</t>
  </si>
  <si>
    <t>20231120190100003E0009</t>
  </si>
  <si>
    <t>Radicado No. 202311200085373 del 28sep2023 y publicado en la página web</t>
  </si>
  <si>
    <t>202311200072403 del 28sep2023</t>
  </si>
  <si>
    <t>202311200016823</t>
  </si>
  <si>
    <t>202311200010743</t>
  </si>
  <si>
    <t>202311200020283</t>
  </si>
  <si>
    <t>202311200020313</t>
  </si>
  <si>
    <t>Aplicativo http://10.216.160.207:8069/es_CO/web/login</t>
  </si>
  <si>
    <t>Se radicó mediante memorando No. 202311200085693 del 29sep2023</t>
  </si>
  <si>
    <t>Seguimiento Plan Mejoramiento Auditoria Interna y Contraloría (por solicitud del Director General)</t>
  </si>
  <si>
    <t xml:space="preserve">Seguimiento Plan Mejoramiento Auditoria Interna y Contraloría </t>
  </si>
  <si>
    <t>20231120190100003E0005</t>
  </si>
  <si>
    <t>20231120190100003E0004</t>
  </si>
  <si>
    <t>202311200072793 del 04oct2023</t>
  </si>
  <si>
    <t>http://10.216.160.207:8069/es_CO/web/login</t>
  </si>
  <si>
    <t>202311200094313 del 24oct2023</t>
  </si>
  <si>
    <t>20231120190100003E0010</t>
  </si>
  <si>
    <t>202311200098623 del 31oct2023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</si>
</sst>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6"/>
      <name val="Arial"/>
      <family val="2"/>
    </font>
    <font>
      <sz val="22"/>
      <color theme="1"/>
      <name val="Calibri"/>
      <family val="2"/>
    </font>
    <font>
      <sz val="19"/>
      <name val="Calibri"/>
      <family val="2"/>
      <scheme val="minor"/>
    </font>
    <font>
      <b/>
      <sz val="8"/>
      <color rgb="FF84B4E0"/>
      <name val="Calibri"/>
      <family val="2"/>
      <scheme val="minor"/>
    </font>
    <font>
      <sz val="19"/>
      <color theme="1"/>
      <name val="Calibri"/>
      <family val="2"/>
      <scheme val="minor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8"/>
      <color theme="1"/>
      <name val="Arial"/>
      <family val="2"/>
    </font>
    <font>
      <sz val="28"/>
      <color theme="1"/>
      <name val="Calibri"/>
      <family val="2"/>
    </font>
    <font>
      <b/>
      <sz val="28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6"/>
      <name val="Calibri"/>
      <family val="2"/>
      <scheme val="minor"/>
    </font>
    <font>
      <sz val="2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6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22"/>
      <color rgb="FFFF0000"/>
      <name val="Calibri"/>
      <family val="2"/>
    </font>
    <font>
      <sz val="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6D7A8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9" fillId="0" borderId="0"/>
    <xf numFmtId="0" fontId="31" fillId="0" borderId="0" applyNumberFormat="0" applyFill="0" applyBorder="0" applyAlignment="0" applyProtection="0"/>
  </cellStyleXfs>
  <cellXfs count="223">
    <xf numFmtId="0" fontId="0" fillId="0" borderId="0" xfId="0"/>
    <xf numFmtId="15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5" fontId="4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15" fontId="4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textRotation="90" wrapText="1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15" fontId="0" fillId="3" borderId="0" xfId="0" applyNumberForma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14" fontId="13" fillId="3" borderId="19" xfId="0" applyNumberFormat="1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vertical="center"/>
    </xf>
    <xf numFmtId="0" fontId="12" fillId="3" borderId="35" xfId="0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6" fillId="3" borderId="2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5" fontId="18" fillId="3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5" fillId="3" borderId="20" xfId="0" applyFont="1" applyFill="1" applyBorder="1" applyAlignment="1">
      <alignment horizontal="center" vertical="center" wrapText="1"/>
    </xf>
    <xf numFmtId="15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15" fontId="25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49" fontId="25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15" fontId="17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49" fontId="17" fillId="3" borderId="0" xfId="0" applyNumberFormat="1" applyFont="1" applyFill="1" applyAlignment="1">
      <alignment vertical="center"/>
    </xf>
    <xf numFmtId="0" fontId="2" fillId="2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15" fontId="5" fillId="3" borderId="42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7" fillId="5" borderId="20" xfId="3" applyFont="1" applyFill="1" applyBorder="1" applyAlignment="1">
      <alignment vertical="center" wrapText="1"/>
    </xf>
    <xf numFmtId="0" fontId="17" fillId="5" borderId="1" xfId="3" applyFont="1" applyFill="1" applyBorder="1" applyAlignment="1">
      <alignment vertical="center" wrapText="1"/>
    </xf>
    <xf numFmtId="0" fontId="17" fillId="6" borderId="23" xfId="3" applyFont="1" applyFill="1" applyBorder="1" applyAlignment="1">
      <alignment vertical="center" wrapText="1"/>
    </xf>
    <xf numFmtId="0" fontId="17" fillId="6" borderId="1" xfId="3" applyFont="1" applyFill="1" applyBorder="1" applyAlignment="1">
      <alignment vertical="center" wrapText="1"/>
    </xf>
    <xf numFmtId="0" fontId="17" fillId="6" borderId="42" xfId="3" applyFont="1" applyFill="1" applyBorder="1" applyAlignment="1">
      <alignment vertical="center" wrapText="1"/>
    </xf>
    <xf numFmtId="0" fontId="17" fillId="5" borderId="18" xfId="3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17" fillId="5" borderId="1" xfId="3" applyFont="1" applyFill="1" applyBorder="1" applyAlignment="1">
      <alignment horizontal="center" vertical="center"/>
    </xf>
    <xf numFmtId="0" fontId="17" fillId="5" borderId="20" xfId="3" applyFont="1" applyFill="1" applyBorder="1" applyAlignment="1">
      <alignment horizontal="center" vertical="center"/>
    </xf>
    <xf numFmtId="15" fontId="17" fillId="3" borderId="16" xfId="0" applyNumberFormat="1" applyFont="1" applyFill="1" applyBorder="1" applyAlignment="1">
      <alignment horizontal="center" vertical="center"/>
    </xf>
    <xf numFmtId="15" fontId="17" fillId="3" borderId="16" xfId="0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6" fillId="8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7" fillId="5" borderId="28" xfId="3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15" fontId="5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center" vertical="center" wrapText="1"/>
    </xf>
    <xf numFmtId="0" fontId="17" fillId="5" borderId="27" xfId="3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justify" vertical="center" wrapText="1"/>
    </xf>
    <xf numFmtId="0" fontId="17" fillId="7" borderId="28" xfId="3" applyFont="1" applyFill="1" applyBorder="1" applyAlignment="1">
      <alignment vertical="center" wrapText="1"/>
    </xf>
    <xf numFmtId="0" fontId="17" fillId="7" borderId="1" xfId="3" applyFont="1" applyFill="1" applyBorder="1" applyAlignment="1">
      <alignment vertical="center" wrapText="1"/>
    </xf>
    <xf numFmtId="0" fontId="17" fillId="5" borderId="42" xfId="3" applyFont="1" applyFill="1" applyBorder="1" applyAlignment="1">
      <alignment vertical="center" wrapText="1"/>
    </xf>
    <xf numFmtId="0" fontId="17" fillId="5" borderId="29" xfId="3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justify" wrapText="1"/>
    </xf>
    <xf numFmtId="0" fontId="25" fillId="3" borderId="0" xfId="0" applyFont="1" applyFill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7" fillId="7" borderId="23" xfId="3" applyFont="1" applyFill="1" applyBorder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0" fillId="2" borderId="2" xfId="2" applyFont="1" applyFill="1" applyBorder="1" applyAlignment="1">
      <alignment horizontal="left" vertical="center" wrapText="1"/>
    </xf>
    <xf numFmtId="0" fontId="17" fillId="5" borderId="43" xfId="3" applyFont="1" applyFill="1" applyBorder="1" applyAlignment="1">
      <alignment vertical="center" wrapText="1"/>
    </xf>
    <xf numFmtId="0" fontId="17" fillId="5" borderId="15" xfId="3" applyFont="1" applyFill="1" applyBorder="1" applyAlignment="1">
      <alignment vertical="center" wrapText="1"/>
    </xf>
    <xf numFmtId="0" fontId="17" fillId="6" borderId="22" xfId="3" applyFont="1" applyFill="1" applyBorder="1" applyAlignment="1">
      <alignment vertical="center" wrapText="1"/>
    </xf>
    <xf numFmtId="0" fontId="17" fillId="6" borderId="15" xfId="3" applyFont="1" applyFill="1" applyBorder="1" applyAlignment="1">
      <alignment vertical="center" wrapText="1"/>
    </xf>
    <xf numFmtId="0" fontId="17" fillId="6" borderId="41" xfId="3" applyFont="1" applyFill="1" applyBorder="1" applyAlignment="1">
      <alignment vertical="center" wrapText="1"/>
    </xf>
    <xf numFmtId="0" fontId="17" fillId="7" borderId="15" xfId="3" applyFont="1" applyFill="1" applyBorder="1" applyAlignment="1">
      <alignment vertical="center" wrapText="1"/>
    </xf>
    <xf numFmtId="0" fontId="17" fillId="7" borderId="22" xfId="3" applyFont="1" applyFill="1" applyBorder="1" applyAlignment="1">
      <alignment vertical="center" wrapText="1"/>
    </xf>
    <xf numFmtId="0" fontId="17" fillId="5" borderId="41" xfId="3" applyFont="1" applyFill="1" applyBorder="1" applyAlignment="1">
      <alignment vertical="center" wrapText="1"/>
    </xf>
    <xf numFmtId="0" fontId="17" fillId="5" borderId="17" xfId="3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7" fillId="5" borderId="20" xfId="3" applyFont="1" applyFill="1" applyBorder="1" applyAlignment="1">
      <alignment horizontal="justify" vertical="center" wrapText="1"/>
    </xf>
    <xf numFmtId="0" fontId="15" fillId="3" borderId="20" xfId="0" applyFont="1" applyFill="1" applyBorder="1" applyAlignment="1">
      <alignment horizontal="justify" vertical="center" wrapText="1"/>
    </xf>
    <xf numFmtId="0" fontId="17" fillId="5" borderId="1" xfId="3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17" fillId="6" borderId="23" xfId="3" applyFont="1" applyFill="1" applyBorder="1" applyAlignment="1">
      <alignment horizontal="justify" vertical="center" wrapText="1"/>
    </xf>
    <xf numFmtId="0" fontId="17" fillId="6" borderId="1" xfId="3" applyFont="1" applyFill="1" applyBorder="1" applyAlignment="1">
      <alignment horizontal="justify" vertical="center" wrapText="1"/>
    </xf>
    <xf numFmtId="0" fontId="17" fillId="6" borderId="42" xfId="3" applyFont="1" applyFill="1" applyBorder="1" applyAlignment="1">
      <alignment horizontal="justify" vertical="center" wrapText="1"/>
    </xf>
    <xf numFmtId="0" fontId="15" fillId="6" borderId="23" xfId="0" applyFont="1" applyFill="1" applyBorder="1" applyAlignment="1">
      <alignment horizontal="justify" vertical="center" wrapText="1"/>
    </xf>
    <xf numFmtId="0" fontId="15" fillId="6" borderId="1" xfId="0" applyFont="1" applyFill="1" applyBorder="1" applyAlignment="1">
      <alignment horizontal="justify" vertical="center" wrapText="1"/>
    </xf>
    <xf numFmtId="0" fontId="15" fillId="6" borderId="42" xfId="0" applyFont="1" applyFill="1" applyBorder="1" applyAlignment="1">
      <alignment horizontal="justify" vertical="center" wrapText="1"/>
    </xf>
    <xf numFmtId="0" fontId="17" fillId="0" borderId="1" xfId="3" applyFont="1" applyBorder="1" applyAlignment="1">
      <alignment horizontal="justify" vertical="center" wrapText="1"/>
    </xf>
    <xf numFmtId="0" fontId="17" fillId="5" borderId="42" xfId="3" applyFont="1" applyFill="1" applyBorder="1" applyAlignment="1">
      <alignment horizontal="justify" vertical="center" wrapText="1"/>
    </xf>
    <xf numFmtId="0" fontId="17" fillId="5" borderId="18" xfId="3" applyFont="1" applyFill="1" applyBorder="1" applyAlignment="1">
      <alignment horizontal="justify" vertical="center" wrapText="1"/>
    </xf>
    <xf numFmtId="0" fontId="15" fillId="3" borderId="18" xfId="0" applyFont="1" applyFill="1" applyBorder="1" applyAlignment="1">
      <alignment horizontal="justify" vertical="center" wrapText="1"/>
    </xf>
    <xf numFmtId="0" fontId="17" fillId="3" borderId="0" xfId="0" applyFont="1" applyFill="1" applyAlignment="1">
      <alignment horizontal="justify" wrapText="1"/>
    </xf>
    <xf numFmtId="0" fontId="17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horizontal="justify" vertical="center" wrapText="1"/>
    </xf>
    <xf numFmtId="0" fontId="15" fillId="3" borderId="42" xfId="0" applyFont="1" applyFill="1" applyBorder="1" applyAlignment="1">
      <alignment horizontal="justify" vertical="center" wrapText="1"/>
    </xf>
    <xf numFmtId="0" fontId="25" fillId="3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3" borderId="8" xfId="0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textRotation="90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4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15" fontId="15" fillId="3" borderId="16" xfId="0" applyNumberFormat="1" applyFont="1" applyFill="1" applyBorder="1" applyAlignment="1">
      <alignment horizontal="center" vertical="center" wrapText="1"/>
    </xf>
    <xf numFmtId="15" fontId="27" fillId="3" borderId="16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7" fillId="0" borderId="15" xfId="3" applyFont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3" borderId="3" xfId="0" quotePrefix="1" applyFont="1" applyFill="1" applyBorder="1" applyAlignment="1">
      <alignment horizontal="justify" vertical="center" wrapText="1"/>
    </xf>
    <xf numFmtId="0" fontId="21" fillId="3" borderId="4" xfId="0" applyFont="1" applyFill="1" applyBorder="1" applyAlignment="1">
      <alignment horizontal="justify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0" fillId="2" borderId="24" xfId="2" applyFont="1" applyFill="1" applyBorder="1" applyAlignment="1">
      <alignment horizontal="center" vertical="center" wrapText="1"/>
    </xf>
    <xf numFmtId="0" fontId="20" fillId="2" borderId="25" xfId="2" applyFont="1" applyFill="1" applyBorder="1" applyAlignment="1">
      <alignment horizontal="center" vertical="center" wrapText="1"/>
    </xf>
    <xf numFmtId="0" fontId="20" fillId="2" borderId="31" xfId="2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15" fontId="21" fillId="3" borderId="24" xfId="0" applyNumberFormat="1" applyFont="1" applyFill="1" applyBorder="1" applyAlignment="1">
      <alignment horizontal="center" vertical="center" wrapText="1"/>
    </xf>
    <xf numFmtId="15" fontId="21" fillId="3" borderId="25" xfId="0" applyNumberFormat="1" applyFont="1" applyFill="1" applyBorder="1" applyAlignment="1">
      <alignment horizontal="center" vertical="center" wrapText="1"/>
    </xf>
    <xf numFmtId="15" fontId="21" fillId="3" borderId="26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justify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justify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justify" vertical="center"/>
    </xf>
    <xf numFmtId="0" fontId="14" fillId="3" borderId="11" xfId="0" applyFont="1" applyFill="1" applyBorder="1" applyAlignment="1">
      <alignment horizontal="center" vertical="center"/>
    </xf>
    <xf numFmtId="49" fontId="32" fillId="3" borderId="16" xfId="4" applyNumberFormat="1" applyFont="1" applyFill="1" applyBorder="1" applyAlignment="1">
      <alignment horizontal="center" vertical="center" wrapText="1"/>
    </xf>
    <xf numFmtId="0" fontId="17" fillId="5" borderId="28" xfId="3" applyFont="1" applyFill="1" applyBorder="1" applyAlignment="1">
      <alignment horizontal="center" vertical="center"/>
    </xf>
    <xf numFmtId="49" fontId="32" fillId="3" borderId="1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3" fillId="3" borderId="16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5" borderId="39" xfId="3" applyFont="1" applyFill="1" applyBorder="1" applyAlignment="1">
      <alignment horizontal="justify" vertical="center" wrapText="1"/>
    </xf>
    <xf numFmtId="0" fontId="17" fillId="5" borderId="32" xfId="3" applyFont="1" applyFill="1" applyBorder="1" applyAlignment="1">
      <alignment horizontal="justify" vertical="center" wrapText="1"/>
    </xf>
    <xf numFmtId="0" fontId="17" fillId="6" borderId="32" xfId="3" applyFont="1" applyFill="1" applyBorder="1" applyAlignment="1">
      <alignment horizontal="justify" vertical="center" wrapText="1"/>
    </xf>
    <xf numFmtId="0" fontId="17" fillId="0" borderId="32" xfId="3" applyFont="1" applyBorder="1" applyAlignment="1">
      <alignment horizontal="justify" vertical="center" wrapText="1"/>
    </xf>
    <xf numFmtId="0" fontId="17" fillId="5" borderId="33" xfId="3" applyFont="1" applyFill="1" applyBorder="1" applyAlignment="1">
      <alignment horizontal="justify" vertical="center" wrapText="1"/>
    </xf>
    <xf numFmtId="0" fontId="15" fillId="3" borderId="43" xfId="0" applyFont="1" applyFill="1" applyBorder="1" applyAlignment="1">
      <alignment horizontal="justify" vertical="center" wrapText="1"/>
    </xf>
    <xf numFmtId="0" fontId="15" fillId="3" borderId="15" xfId="0" applyFont="1" applyFill="1" applyBorder="1" applyAlignment="1">
      <alignment horizontal="justify" vertical="center" wrapText="1"/>
    </xf>
    <xf numFmtId="0" fontId="17" fillId="6" borderId="15" xfId="3" applyFont="1" applyFill="1" applyBorder="1" applyAlignment="1">
      <alignment horizontal="justify" vertical="center" wrapText="1"/>
    </xf>
    <xf numFmtId="0" fontId="17" fillId="3" borderId="15" xfId="0" applyFont="1" applyFill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5" fillId="6" borderId="15" xfId="0" applyFont="1" applyFill="1" applyBorder="1" applyAlignment="1">
      <alignment horizontal="justify" vertical="center" wrapText="1"/>
    </xf>
    <xf numFmtId="0" fontId="17" fillId="5" borderId="15" xfId="3" applyFont="1" applyFill="1" applyBorder="1" applyAlignment="1">
      <alignment horizontal="justify" vertical="center" wrapText="1"/>
    </xf>
    <xf numFmtId="15" fontId="18" fillId="3" borderId="16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justify" vertical="center" wrapText="1"/>
    </xf>
    <xf numFmtId="0" fontId="17" fillId="5" borderId="18" xfId="3" applyFont="1" applyFill="1" applyBorder="1" applyAlignment="1">
      <alignment horizontal="center" vertical="center"/>
    </xf>
    <xf numFmtId="49" fontId="34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</cellXfs>
  <cellStyles count="5">
    <cellStyle name="Hipervínculo" xfId="4" builtinId="8"/>
    <cellStyle name="Millares 2" xfId="1" xr:uid="{00000000-0005-0000-0000-000000000000}"/>
    <cellStyle name="Normal" xfId="0" builtinId="0"/>
    <cellStyle name="Normal 2" xfId="3" xr:uid="{00000000-0005-0000-0000-000002000000}"/>
    <cellStyle name="Normal 2 3" xfId="2" xr:uid="{00000000-0005-0000-0000-000003000000}"/>
  </cellStyles>
  <dxfs count="40"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5050"/>
      <color rgb="FFFFCCFF"/>
      <color rgb="FFFF99FF"/>
      <color rgb="FF9999FF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1643061</xdr:colOff>
      <xdr:row>0</xdr:row>
      <xdr:rowOff>95250</xdr:rowOff>
    </xdr:from>
    <xdr:ext cx="1428751" cy="1285874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5443" r="9790" b="9525"/>
        <a:stretch>
          <a:fillRect/>
        </a:stretch>
      </xdr:blipFill>
      <xdr:spPr bwMode="auto">
        <a:xfrm>
          <a:off x="1643061" y="95250"/>
          <a:ext cx="1428751" cy="12858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216.160.207:8069/es_CO/web/logi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10.216.160.207:8069/es_CO/web/login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1048479"/>
  <sheetViews>
    <sheetView tabSelected="1" zoomScale="40" zoomScaleNormal="40" zoomScaleSheetLayoutView="40" workbookViewId="0">
      <selection activeCell="C20" sqref="C20"/>
    </sheetView>
  </sheetViews>
  <sheetFormatPr baseColWidth="10" defaultColWidth="11.42578125" defaultRowHeight="15.75" x14ac:dyDescent="0.25"/>
  <cols>
    <col min="1" max="1" width="102.7109375" style="119" customWidth="1"/>
    <col min="2" max="2" width="88.140625" style="119" customWidth="1"/>
    <col min="3" max="3" width="130.28515625" style="109" customWidth="1"/>
    <col min="4" max="4" width="167.7109375" style="150" customWidth="1"/>
    <col min="5" max="5" width="67.140625" style="110" customWidth="1"/>
    <col min="6" max="6" width="29.5703125" style="5" customWidth="1"/>
    <col min="7" max="7" width="29.5703125" style="12" customWidth="1"/>
    <col min="8" max="8" width="29.5703125" style="5" customWidth="1"/>
    <col min="9" max="9" width="29.5703125" style="12" customWidth="1"/>
    <col min="10" max="10" width="29.5703125" style="5" customWidth="1"/>
    <col min="11" max="13" width="6.7109375" style="6" customWidth="1"/>
    <col min="14" max="14" width="9.5703125" style="6" customWidth="1"/>
    <col min="15" max="22" width="6.7109375" style="6" customWidth="1"/>
    <col min="23" max="23" width="41.28515625" style="7" customWidth="1"/>
    <col min="24" max="24" width="29.7109375" style="6" customWidth="1"/>
    <col min="25" max="25" width="93.7109375" style="10" customWidth="1"/>
    <col min="26" max="28" width="11.42578125" style="20"/>
    <col min="29" max="29" width="11.42578125" style="25"/>
    <col min="30" max="108" width="11.42578125" style="20"/>
    <col min="109" max="16384" width="11.42578125" style="6"/>
  </cols>
  <sheetData>
    <row r="1" spans="1:108" s="20" customFormat="1" ht="37.5" customHeight="1" x14ac:dyDescent="0.25">
      <c r="A1" s="183"/>
      <c r="B1" s="186" t="s">
        <v>62</v>
      </c>
      <c r="C1" s="187"/>
      <c r="D1" s="188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9"/>
      <c r="X1" s="31" t="s">
        <v>64</v>
      </c>
      <c r="Y1" s="26" t="s">
        <v>72</v>
      </c>
      <c r="AC1" s="25"/>
    </row>
    <row r="2" spans="1:108" s="20" customFormat="1" ht="37.5" customHeight="1" x14ac:dyDescent="0.25">
      <c r="A2" s="184"/>
      <c r="B2" s="190" t="s">
        <v>63</v>
      </c>
      <c r="C2" s="191"/>
      <c r="D2" s="192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3"/>
      <c r="X2" s="32" t="s">
        <v>61</v>
      </c>
      <c r="Y2" s="27">
        <v>7</v>
      </c>
      <c r="AC2" s="25"/>
    </row>
    <row r="3" spans="1:108" s="20" customFormat="1" ht="37.5" customHeight="1" thickBot="1" x14ac:dyDescent="0.3">
      <c r="A3" s="185"/>
      <c r="B3" s="194" t="s">
        <v>66</v>
      </c>
      <c r="C3" s="195"/>
      <c r="D3" s="196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7"/>
      <c r="X3" s="33" t="s">
        <v>65</v>
      </c>
      <c r="Y3" s="30">
        <v>44592</v>
      </c>
      <c r="AC3" s="25"/>
    </row>
    <row r="4" spans="1:108" s="20" customFormat="1" x14ac:dyDescent="0.25">
      <c r="A4" s="80"/>
      <c r="B4" s="80"/>
      <c r="C4" s="97"/>
      <c r="D4" s="147"/>
      <c r="E4" s="98"/>
      <c r="F4" s="22"/>
      <c r="G4" s="23"/>
      <c r="H4" s="22"/>
      <c r="I4" s="23"/>
      <c r="J4" s="22"/>
      <c r="W4" s="19"/>
      <c r="Y4" s="21"/>
      <c r="AC4" s="25"/>
    </row>
    <row r="5" spans="1:108" s="20" customFormat="1" ht="16.5" thickBot="1" x14ac:dyDescent="0.3">
      <c r="A5" s="80"/>
      <c r="B5" s="80"/>
      <c r="C5" s="97"/>
      <c r="D5" s="147"/>
      <c r="E5" s="98"/>
      <c r="F5" s="22"/>
      <c r="G5" s="23"/>
      <c r="H5" s="22"/>
      <c r="I5" s="23"/>
      <c r="J5" s="22"/>
      <c r="W5" s="19"/>
      <c r="Y5" s="21"/>
      <c r="AC5" s="25"/>
    </row>
    <row r="6" spans="1:108" s="20" customFormat="1" ht="104.25" customHeight="1" thickBot="1" x14ac:dyDescent="0.3">
      <c r="A6" s="120" t="s">
        <v>57</v>
      </c>
      <c r="B6" s="169" t="s">
        <v>82</v>
      </c>
      <c r="C6" s="170"/>
      <c r="D6" s="170"/>
      <c r="E6" s="170"/>
      <c r="F6" s="170"/>
      <c r="G6" s="170"/>
      <c r="H6" s="170"/>
      <c r="I6" s="170"/>
      <c r="J6" s="170"/>
      <c r="K6" s="171" t="s">
        <v>60</v>
      </c>
      <c r="L6" s="172"/>
      <c r="M6" s="172"/>
      <c r="N6" s="172"/>
      <c r="O6" s="172"/>
      <c r="P6" s="172"/>
      <c r="Q6" s="172"/>
      <c r="R6" s="172"/>
      <c r="S6" s="172"/>
      <c r="T6" s="172"/>
      <c r="U6" s="173"/>
      <c r="V6" s="177">
        <v>2023</v>
      </c>
      <c r="W6" s="178"/>
      <c r="X6" s="178"/>
      <c r="Y6" s="179"/>
      <c r="AC6" s="25"/>
    </row>
    <row r="7" spans="1:108" s="20" customFormat="1" ht="104.25" customHeight="1" thickBot="1" x14ac:dyDescent="0.3">
      <c r="A7" s="120" t="s">
        <v>59</v>
      </c>
      <c r="B7" s="169" t="s">
        <v>83</v>
      </c>
      <c r="C7" s="170"/>
      <c r="D7" s="170"/>
      <c r="E7" s="170"/>
      <c r="F7" s="170"/>
      <c r="G7" s="170"/>
      <c r="H7" s="170"/>
      <c r="I7" s="170"/>
      <c r="J7" s="170"/>
      <c r="K7" s="171" t="s">
        <v>61</v>
      </c>
      <c r="L7" s="172"/>
      <c r="M7" s="172"/>
      <c r="N7" s="172"/>
      <c r="O7" s="172"/>
      <c r="P7" s="172"/>
      <c r="Q7" s="172"/>
      <c r="R7" s="172"/>
      <c r="S7" s="172"/>
      <c r="T7" s="172"/>
      <c r="U7" s="173"/>
      <c r="V7" s="177">
        <v>2</v>
      </c>
      <c r="W7" s="178"/>
      <c r="X7" s="178"/>
      <c r="Y7" s="179"/>
      <c r="AC7" s="25"/>
    </row>
    <row r="8" spans="1:108" s="20" customFormat="1" ht="140.25" customHeight="1" thickBot="1" x14ac:dyDescent="0.3">
      <c r="A8" s="40" t="s">
        <v>67</v>
      </c>
      <c r="B8" s="169" t="s">
        <v>133</v>
      </c>
      <c r="C8" s="170"/>
      <c r="D8" s="170"/>
      <c r="E8" s="170"/>
      <c r="F8" s="170"/>
      <c r="G8" s="170"/>
      <c r="H8" s="170"/>
      <c r="I8" s="170"/>
      <c r="J8" s="170"/>
      <c r="K8" s="174" t="s">
        <v>58</v>
      </c>
      <c r="L8" s="175"/>
      <c r="M8" s="175"/>
      <c r="N8" s="175"/>
      <c r="O8" s="175"/>
      <c r="P8" s="175"/>
      <c r="Q8" s="175"/>
      <c r="R8" s="175"/>
      <c r="S8" s="175"/>
      <c r="T8" s="175"/>
      <c r="U8" s="176"/>
      <c r="V8" s="180">
        <v>45199</v>
      </c>
      <c r="W8" s="181"/>
      <c r="X8" s="181"/>
      <c r="Y8" s="182"/>
      <c r="AC8" s="25"/>
    </row>
    <row r="9" spans="1:108" s="20" customFormat="1" ht="31.5" customHeight="1" thickBot="1" x14ac:dyDescent="0.3">
      <c r="A9" s="80"/>
      <c r="B9" s="80"/>
      <c r="C9" s="97"/>
      <c r="D9" s="147"/>
      <c r="E9" s="98"/>
      <c r="F9" s="22"/>
      <c r="G9" s="23"/>
      <c r="H9" s="22"/>
      <c r="I9" s="23"/>
      <c r="J9" s="22"/>
      <c r="K9" s="25">
        <v>1</v>
      </c>
      <c r="L9" s="25">
        <v>2</v>
      </c>
      <c r="M9" s="25">
        <v>3</v>
      </c>
      <c r="N9" s="25">
        <v>4</v>
      </c>
      <c r="O9" s="25">
        <v>5</v>
      </c>
      <c r="P9" s="25">
        <v>6</v>
      </c>
      <c r="Q9" s="25">
        <v>7</v>
      </c>
      <c r="R9" s="25">
        <v>8</v>
      </c>
      <c r="S9" s="25">
        <v>9</v>
      </c>
      <c r="T9" s="25">
        <v>10</v>
      </c>
      <c r="U9" s="25">
        <v>11</v>
      </c>
      <c r="V9" s="25">
        <v>12</v>
      </c>
      <c r="W9" s="19"/>
      <c r="Y9" s="21"/>
      <c r="AC9" s="25"/>
    </row>
    <row r="10" spans="1:108" s="5" customFormat="1" ht="60" customHeight="1" thickBot="1" x14ac:dyDescent="0.3">
      <c r="A10" s="28" t="s">
        <v>35</v>
      </c>
      <c r="B10" s="17" t="s">
        <v>0</v>
      </c>
      <c r="C10" s="17" t="s">
        <v>33</v>
      </c>
      <c r="D10" s="68" t="s">
        <v>43</v>
      </c>
      <c r="E10" s="64" t="s">
        <v>34</v>
      </c>
      <c r="F10" s="41" t="s">
        <v>39</v>
      </c>
      <c r="G10" s="41" t="s">
        <v>1</v>
      </c>
      <c r="H10" s="41" t="s">
        <v>73</v>
      </c>
      <c r="I10" s="41" t="s">
        <v>2</v>
      </c>
      <c r="J10" s="60" t="s">
        <v>74</v>
      </c>
      <c r="K10" s="69" t="s">
        <v>3</v>
      </c>
      <c r="L10" s="18" t="s">
        <v>4</v>
      </c>
      <c r="M10" s="18" t="s">
        <v>5</v>
      </c>
      <c r="N10" s="18" t="s">
        <v>6</v>
      </c>
      <c r="O10" s="18" t="s">
        <v>7</v>
      </c>
      <c r="P10" s="18" t="s">
        <v>8</v>
      </c>
      <c r="Q10" s="18" t="s">
        <v>9</v>
      </c>
      <c r="R10" s="18" t="s">
        <v>10</v>
      </c>
      <c r="S10" s="18" t="s">
        <v>11</v>
      </c>
      <c r="T10" s="18" t="s">
        <v>12</v>
      </c>
      <c r="U10" s="18" t="s">
        <v>13</v>
      </c>
      <c r="V10" s="18" t="s">
        <v>14</v>
      </c>
      <c r="W10" s="17" t="s">
        <v>15</v>
      </c>
      <c r="X10" s="17" t="s">
        <v>70</v>
      </c>
      <c r="Y10" s="29" t="s">
        <v>71</v>
      </c>
      <c r="Z10" s="22"/>
      <c r="AA10" s="22"/>
      <c r="AB10" s="22"/>
      <c r="AC10" s="25" t="s">
        <v>37</v>
      </c>
      <c r="AD10" s="24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</row>
    <row r="11" spans="1:108" ht="99.75" customHeight="1" x14ac:dyDescent="0.25">
      <c r="A11" s="121" t="s">
        <v>40</v>
      </c>
      <c r="B11" s="74" t="s">
        <v>17</v>
      </c>
      <c r="C11" s="131" t="s">
        <v>18</v>
      </c>
      <c r="D11" s="132" t="s">
        <v>102</v>
      </c>
      <c r="E11" s="99" t="s">
        <v>108</v>
      </c>
      <c r="F11" s="45">
        <f t="shared" ref="F11:F42" si="0">+NETWORKDAYS(G11,I11)</f>
        <v>5</v>
      </c>
      <c r="G11" s="46">
        <v>44928</v>
      </c>
      <c r="H11" s="47">
        <f t="shared" ref="H11:H42" si="1">+MONTH(G11)</f>
        <v>1</v>
      </c>
      <c r="I11" s="46">
        <v>44932</v>
      </c>
      <c r="J11" s="61">
        <f t="shared" ref="J11:J42" si="2">+MONTH(I11)</f>
        <v>1</v>
      </c>
      <c r="K11" s="91">
        <f t="shared" ref="K11:V20" si="3">IF(OR($H11=K$9,$J11=K$9),1," ")</f>
        <v>1</v>
      </c>
      <c r="L11" s="91" t="str">
        <f t="shared" si="3"/>
        <v xml:space="preserve"> </v>
      </c>
      <c r="M11" s="91" t="str">
        <f t="shared" si="3"/>
        <v xml:space="preserve"> </v>
      </c>
      <c r="N11" s="91" t="str">
        <f t="shared" si="3"/>
        <v xml:space="preserve"> </v>
      </c>
      <c r="O11" s="91" t="str">
        <f t="shared" si="3"/>
        <v xml:space="preserve"> </v>
      </c>
      <c r="P11" s="91" t="str">
        <f t="shared" si="3"/>
        <v xml:space="preserve"> </v>
      </c>
      <c r="Q11" s="91" t="str">
        <f t="shared" si="3"/>
        <v xml:space="preserve"> </v>
      </c>
      <c r="R11" s="91" t="str">
        <f t="shared" si="3"/>
        <v xml:space="preserve"> </v>
      </c>
      <c r="S11" s="91" t="str">
        <f t="shared" si="3"/>
        <v xml:space="preserve"> </v>
      </c>
      <c r="T11" s="91" t="str">
        <f t="shared" si="3"/>
        <v xml:space="preserve"> </v>
      </c>
      <c r="U11" s="91" t="str">
        <f t="shared" si="3"/>
        <v xml:space="preserve"> </v>
      </c>
      <c r="V11" s="91" t="str">
        <f t="shared" si="3"/>
        <v xml:space="preserve"> </v>
      </c>
      <c r="W11" s="92" t="s">
        <v>37</v>
      </c>
      <c r="X11" s="46">
        <v>44957</v>
      </c>
      <c r="Y11" s="111" t="s">
        <v>97</v>
      </c>
      <c r="AC11" s="25" t="s">
        <v>38</v>
      </c>
      <c r="AD11" s="25"/>
    </row>
    <row r="12" spans="1:108" ht="99.75" customHeight="1" x14ac:dyDescent="0.25">
      <c r="A12" s="122" t="s">
        <v>50</v>
      </c>
      <c r="B12" s="75" t="s">
        <v>50</v>
      </c>
      <c r="C12" s="133" t="s">
        <v>105</v>
      </c>
      <c r="D12" s="134" t="s">
        <v>118</v>
      </c>
      <c r="E12" s="90" t="s">
        <v>44</v>
      </c>
      <c r="F12" s="42">
        <f t="shared" si="0"/>
        <v>2</v>
      </c>
      <c r="G12" s="8">
        <v>44929</v>
      </c>
      <c r="H12" s="4">
        <f t="shared" si="1"/>
        <v>1</v>
      </c>
      <c r="I12" s="8">
        <v>44930</v>
      </c>
      <c r="J12" s="62">
        <f t="shared" si="2"/>
        <v>1</v>
      </c>
      <c r="K12" s="2">
        <f t="shared" si="3"/>
        <v>1</v>
      </c>
      <c r="L12" s="2" t="str">
        <f t="shared" si="3"/>
        <v xml:space="preserve"> </v>
      </c>
      <c r="M12" s="2" t="str">
        <f t="shared" si="3"/>
        <v xml:space="preserve"> </v>
      </c>
      <c r="N12" s="2" t="str">
        <f t="shared" si="3"/>
        <v xml:space="preserve"> </v>
      </c>
      <c r="O12" s="2" t="str">
        <f t="shared" si="3"/>
        <v xml:space="preserve"> </v>
      </c>
      <c r="P12" s="2" t="str">
        <f t="shared" si="3"/>
        <v xml:space="preserve"> </v>
      </c>
      <c r="Q12" s="2" t="str">
        <f t="shared" si="3"/>
        <v xml:space="preserve"> </v>
      </c>
      <c r="R12" s="2" t="str">
        <f t="shared" si="3"/>
        <v xml:space="preserve"> </v>
      </c>
      <c r="S12" s="2" t="str">
        <f t="shared" si="3"/>
        <v xml:space="preserve"> </v>
      </c>
      <c r="T12" s="2" t="str">
        <f t="shared" si="3"/>
        <v xml:space="preserve"> </v>
      </c>
      <c r="U12" s="2" t="str">
        <f t="shared" si="3"/>
        <v xml:space="preserve"> </v>
      </c>
      <c r="V12" s="2" t="str">
        <f t="shared" si="3"/>
        <v xml:space="preserve"> </v>
      </c>
      <c r="W12" s="35" t="s">
        <v>37</v>
      </c>
      <c r="X12" s="8">
        <v>44929</v>
      </c>
      <c r="Y12" s="112" t="s">
        <v>100</v>
      </c>
      <c r="AC12" s="25" t="s">
        <v>47</v>
      </c>
      <c r="AD12" s="25"/>
    </row>
    <row r="13" spans="1:108" ht="99.75" customHeight="1" x14ac:dyDescent="0.25">
      <c r="A13" s="122" t="s">
        <v>40</v>
      </c>
      <c r="B13" s="75" t="s">
        <v>17</v>
      </c>
      <c r="C13" s="133" t="s">
        <v>45</v>
      </c>
      <c r="D13" s="134" t="s">
        <v>101</v>
      </c>
      <c r="E13" s="90" t="s">
        <v>53</v>
      </c>
      <c r="F13" s="42">
        <f t="shared" si="0"/>
        <v>9</v>
      </c>
      <c r="G13" s="8">
        <v>44929</v>
      </c>
      <c r="H13" s="4">
        <f t="shared" si="1"/>
        <v>1</v>
      </c>
      <c r="I13" s="8">
        <v>44939</v>
      </c>
      <c r="J13" s="62">
        <f t="shared" si="2"/>
        <v>1</v>
      </c>
      <c r="K13" s="2">
        <f t="shared" si="3"/>
        <v>1</v>
      </c>
      <c r="L13" s="2" t="str">
        <f t="shared" si="3"/>
        <v xml:space="preserve"> </v>
      </c>
      <c r="M13" s="2" t="str">
        <f t="shared" si="3"/>
        <v xml:space="preserve"> </v>
      </c>
      <c r="N13" s="2" t="str">
        <f t="shared" si="3"/>
        <v xml:space="preserve"> </v>
      </c>
      <c r="O13" s="2" t="str">
        <f t="shared" si="3"/>
        <v xml:space="preserve"> </v>
      </c>
      <c r="P13" s="2" t="str">
        <f t="shared" si="3"/>
        <v xml:space="preserve"> </v>
      </c>
      <c r="Q13" s="2" t="str">
        <f t="shared" si="3"/>
        <v xml:space="preserve"> </v>
      </c>
      <c r="R13" s="2" t="str">
        <f t="shared" si="3"/>
        <v xml:space="preserve"> </v>
      </c>
      <c r="S13" s="2" t="str">
        <f t="shared" si="3"/>
        <v xml:space="preserve"> </v>
      </c>
      <c r="T13" s="2" t="str">
        <f t="shared" si="3"/>
        <v xml:space="preserve"> </v>
      </c>
      <c r="U13" s="2" t="str">
        <f t="shared" si="3"/>
        <v xml:space="preserve"> </v>
      </c>
      <c r="V13" s="2" t="str">
        <f t="shared" si="3"/>
        <v xml:space="preserve"> </v>
      </c>
      <c r="W13" s="35" t="s">
        <v>37</v>
      </c>
      <c r="X13" s="8">
        <v>44957</v>
      </c>
      <c r="Y13" s="112" t="s">
        <v>99</v>
      </c>
      <c r="AC13" s="25" t="s">
        <v>48</v>
      </c>
      <c r="AD13" s="25"/>
    </row>
    <row r="14" spans="1:108" ht="99.75" customHeight="1" x14ac:dyDescent="0.25">
      <c r="A14" s="122" t="s">
        <v>80</v>
      </c>
      <c r="B14" s="75" t="s">
        <v>17</v>
      </c>
      <c r="C14" s="133" t="s">
        <v>21</v>
      </c>
      <c r="D14" s="134" t="s">
        <v>155</v>
      </c>
      <c r="E14" s="90" t="s">
        <v>108</v>
      </c>
      <c r="F14" s="42">
        <f t="shared" si="0"/>
        <v>10</v>
      </c>
      <c r="G14" s="8">
        <v>44929</v>
      </c>
      <c r="H14" s="4">
        <f t="shared" si="1"/>
        <v>1</v>
      </c>
      <c r="I14" s="8">
        <v>44942</v>
      </c>
      <c r="J14" s="62">
        <f t="shared" si="2"/>
        <v>1</v>
      </c>
      <c r="K14" s="2">
        <f t="shared" si="3"/>
        <v>1</v>
      </c>
      <c r="L14" s="2" t="str">
        <f t="shared" si="3"/>
        <v xml:space="preserve"> </v>
      </c>
      <c r="M14" s="2" t="str">
        <f t="shared" si="3"/>
        <v xml:space="preserve"> </v>
      </c>
      <c r="N14" s="2" t="str">
        <f t="shared" si="3"/>
        <v xml:space="preserve"> </v>
      </c>
      <c r="O14" s="2" t="str">
        <f t="shared" si="3"/>
        <v xml:space="preserve"> </v>
      </c>
      <c r="P14" s="2" t="str">
        <f t="shared" si="3"/>
        <v xml:space="preserve"> </v>
      </c>
      <c r="Q14" s="2" t="str">
        <f t="shared" si="3"/>
        <v xml:space="preserve"> </v>
      </c>
      <c r="R14" s="2" t="str">
        <f t="shared" si="3"/>
        <v xml:space="preserve"> </v>
      </c>
      <c r="S14" s="2" t="str">
        <f t="shared" si="3"/>
        <v xml:space="preserve"> </v>
      </c>
      <c r="T14" s="2" t="str">
        <f t="shared" si="3"/>
        <v xml:space="preserve"> </v>
      </c>
      <c r="U14" s="2" t="str">
        <f t="shared" si="3"/>
        <v xml:space="preserve"> </v>
      </c>
      <c r="V14" s="2" t="str">
        <f t="shared" si="3"/>
        <v xml:space="preserve"> </v>
      </c>
      <c r="W14" s="35" t="s">
        <v>37</v>
      </c>
      <c r="X14" s="8">
        <v>44957</v>
      </c>
      <c r="Y14" s="112" t="s">
        <v>99</v>
      </c>
      <c r="AC14" s="25" t="s">
        <v>49</v>
      </c>
      <c r="AD14" s="25"/>
    </row>
    <row r="15" spans="1:108" ht="99.75" customHeight="1" x14ac:dyDescent="0.25">
      <c r="A15" s="122" t="s">
        <v>40</v>
      </c>
      <c r="B15" s="75" t="s">
        <v>17</v>
      </c>
      <c r="C15" s="133" t="s">
        <v>20</v>
      </c>
      <c r="D15" s="134" t="s">
        <v>156</v>
      </c>
      <c r="E15" s="90" t="s">
        <v>52</v>
      </c>
      <c r="F15" s="42">
        <f t="shared" si="0"/>
        <v>11</v>
      </c>
      <c r="G15" s="8">
        <v>44930</v>
      </c>
      <c r="H15" s="4">
        <f t="shared" si="1"/>
        <v>1</v>
      </c>
      <c r="I15" s="8">
        <v>44944</v>
      </c>
      <c r="J15" s="62">
        <f t="shared" si="2"/>
        <v>1</v>
      </c>
      <c r="K15" s="2">
        <f t="shared" si="3"/>
        <v>1</v>
      </c>
      <c r="L15" s="2" t="str">
        <f t="shared" si="3"/>
        <v xml:space="preserve"> </v>
      </c>
      <c r="M15" s="2" t="str">
        <f t="shared" si="3"/>
        <v xml:space="preserve"> </v>
      </c>
      <c r="N15" s="2" t="str">
        <f t="shared" si="3"/>
        <v xml:space="preserve"> </v>
      </c>
      <c r="O15" s="2" t="str">
        <f t="shared" si="3"/>
        <v xml:space="preserve"> </v>
      </c>
      <c r="P15" s="2" t="str">
        <f t="shared" si="3"/>
        <v xml:space="preserve"> </v>
      </c>
      <c r="Q15" s="2" t="str">
        <f t="shared" si="3"/>
        <v xml:space="preserve"> </v>
      </c>
      <c r="R15" s="2" t="str">
        <f t="shared" si="3"/>
        <v xml:space="preserve"> </v>
      </c>
      <c r="S15" s="2" t="str">
        <f t="shared" si="3"/>
        <v xml:space="preserve"> </v>
      </c>
      <c r="T15" s="2" t="str">
        <f t="shared" si="3"/>
        <v xml:space="preserve"> </v>
      </c>
      <c r="U15" s="2" t="str">
        <f t="shared" si="3"/>
        <v xml:space="preserve"> </v>
      </c>
      <c r="V15" s="2" t="str">
        <f t="shared" si="3"/>
        <v xml:space="preserve"> </v>
      </c>
      <c r="W15" s="35" t="s">
        <v>37</v>
      </c>
      <c r="X15" s="8">
        <v>44957</v>
      </c>
      <c r="Y15" s="112" t="s">
        <v>93</v>
      </c>
      <c r="AD15" s="25"/>
    </row>
    <row r="16" spans="1:108" ht="99.75" customHeight="1" x14ac:dyDescent="0.25">
      <c r="A16" s="122" t="s">
        <v>50</v>
      </c>
      <c r="B16" s="75" t="s">
        <v>50</v>
      </c>
      <c r="C16" s="133" t="s">
        <v>42</v>
      </c>
      <c r="D16" s="134" t="s">
        <v>157</v>
      </c>
      <c r="E16" s="90" t="s">
        <v>52</v>
      </c>
      <c r="F16" s="42">
        <f t="shared" si="0"/>
        <v>2</v>
      </c>
      <c r="G16" s="8">
        <v>44931</v>
      </c>
      <c r="H16" s="4">
        <f t="shared" si="1"/>
        <v>1</v>
      </c>
      <c r="I16" s="8">
        <v>44932</v>
      </c>
      <c r="J16" s="62">
        <f t="shared" si="2"/>
        <v>1</v>
      </c>
      <c r="K16" s="2">
        <f t="shared" si="3"/>
        <v>1</v>
      </c>
      <c r="L16" s="2" t="str">
        <f t="shared" si="3"/>
        <v xml:space="preserve"> </v>
      </c>
      <c r="M16" s="2" t="str">
        <f t="shared" si="3"/>
        <v xml:space="preserve"> </v>
      </c>
      <c r="N16" s="2" t="str">
        <f t="shared" si="3"/>
        <v xml:space="preserve"> </v>
      </c>
      <c r="O16" s="2" t="str">
        <f t="shared" si="3"/>
        <v xml:space="preserve"> </v>
      </c>
      <c r="P16" s="2" t="str">
        <f t="shared" si="3"/>
        <v xml:space="preserve"> </v>
      </c>
      <c r="Q16" s="2" t="str">
        <f t="shared" si="3"/>
        <v xml:space="preserve"> </v>
      </c>
      <c r="R16" s="2" t="str">
        <f t="shared" si="3"/>
        <v xml:space="preserve"> </v>
      </c>
      <c r="S16" s="2" t="str">
        <f t="shared" si="3"/>
        <v xml:space="preserve"> </v>
      </c>
      <c r="T16" s="2" t="str">
        <f t="shared" si="3"/>
        <v xml:space="preserve"> </v>
      </c>
      <c r="U16" s="2" t="str">
        <f t="shared" si="3"/>
        <v xml:space="preserve"> </v>
      </c>
      <c r="V16" s="2" t="str">
        <f t="shared" si="3"/>
        <v xml:space="preserve"> </v>
      </c>
      <c r="W16" s="35" t="s">
        <v>37</v>
      </c>
      <c r="X16" s="8">
        <v>44929</v>
      </c>
      <c r="Y16" s="112" t="s">
        <v>98</v>
      </c>
    </row>
    <row r="17" spans="1:25" ht="99.75" customHeight="1" x14ac:dyDescent="0.25">
      <c r="A17" s="122" t="s">
        <v>50</v>
      </c>
      <c r="B17" s="75" t="s">
        <v>50</v>
      </c>
      <c r="C17" s="133" t="s">
        <v>84</v>
      </c>
      <c r="D17" s="134" t="s">
        <v>122</v>
      </c>
      <c r="E17" s="90" t="s">
        <v>68</v>
      </c>
      <c r="F17" s="42">
        <f t="shared" si="0"/>
        <v>105</v>
      </c>
      <c r="G17" s="8">
        <v>44931</v>
      </c>
      <c r="H17" s="4">
        <f t="shared" si="1"/>
        <v>1</v>
      </c>
      <c r="I17" s="8">
        <v>45077</v>
      </c>
      <c r="J17" s="62">
        <f t="shared" si="2"/>
        <v>5</v>
      </c>
      <c r="K17" s="9">
        <f t="shared" si="3"/>
        <v>1</v>
      </c>
      <c r="L17" s="9" t="str">
        <f t="shared" si="3"/>
        <v xml:space="preserve"> </v>
      </c>
      <c r="M17" s="9" t="str">
        <f t="shared" si="3"/>
        <v xml:space="preserve"> </v>
      </c>
      <c r="N17" s="9" t="str">
        <f t="shared" si="3"/>
        <v xml:space="preserve"> </v>
      </c>
      <c r="O17" s="9">
        <f t="shared" si="3"/>
        <v>1</v>
      </c>
      <c r="P17" s="2" t="str">
        <f t="shared" si="3"/>
        <v xml:space="preserve"> </v>
      </c>
      <c r="Q17" s="2" t="str">
        <f t="shared" si="3"/>
        <v xml:space="preserve"> </v>
      </c>
      <c r="R17" s="2" t="str">
        <f t="shared" si="3"/>
        <v xml:space="preserve"> </v>
      </c>
      <c r="S17" s="2" t="str">
        <f t="shared" si="3"/>
        <v xml:space="preserve"> </v>
      </c>
      <c r="T17" s="2" t="str">
        <f t="shared" si="3"/>
        <v xml:space="preserve"> </v>
      </c>
      <c r="U17" s="2" t="str">
        <f t="shared" si="3"/>
        <v xml:space="preserve"> </v>
      </c>
      <c r="V17" s="2" t="str">
        <f t="shared" si="3"/>
        <v xml:space="preserve"> </v>
      </c>
      <c r="W17" s="35" t="s">
        <v>37</v>
      </c>
      <c r="X17" s="8">
        <v>45077</v>
      </c>
      <c r="Y17" s="112" t="s">
        <v>95</v>
      </c>
    </row>
    <row r="18" spans="1:25" ht="99.75" customHeight="1" x14ac:dyDescent="0.25">
      <c r="A18" s="122" t="s">
        <v>40</v>
      </c>
      <c r="B18" s="75" t="s">
        <v>17</v>
      </c>
      <c r="C18" s="133" t="s">
        <v>19</v>
      </c>
      <c r="D18" s="134" t="s">
        <v>158</v>
      </c>
      <c r="E18" s="90" t="s">
        <v>44</v>
      </c>
      <c r="F18" s="42">
        <f t="shared" si="0"/>
        <v>15</v>
      </c>
      <c r="G18" s="8">
        <v>44933</v>
      </c>
      <c r="H18" s="4">
        <f t="shared" si="1"/>
        <v>1</v>
      </c>
      <c r="I18" s="8">
        <v>44954</v>
      </c>
      <c r="J18" s="62">
        <f t="shared" si="2"/>
        <v>1</v>
      </c>
      <c r="K18" s="2">
        <f t="shared" si="3"/>
        <v>1</v>
      </c>
      <c r="L18" s="2" t="str">
        <f t="shared" si="3"/>
        <v xml:space="preserve"> </v>
      </c>
      <c r="M18" s="2" t="str">
        <f t="shared" si="3"/>
        <v xml:space="preserve"> </v>
      </c>
      <c r="N18" s="2" t="str">
        <f t="shared" si="3"/>
        <v xml:space="preserve"> </v>
      </c>
      <c r="O18" s="2" t="str">
        <f t="shared" si="3"/>
        <v xml:space="preserve"> </v>
      </c>
      <c r="P18" s="2" t="str">
        <f t="shared" si="3"/>
        <v xml:space="preserve"> </v>
      </c>
      <c r="Q18" s="2" t="str">
        <f t="shared" si="3"/>
        <v xml:space="preserve"> </v>
      </c>
      <c r="R18" s="2" t="str">
        <f t="shared" si="3"/>
        <v xml:space="preserve"> </v>
      </c>
      <c r="S18" s="2" t="str">
        <f t="shared" si="3"/>
        <v xml:space="preserve"> </v>
      </c>
      <c r="T18" s="2" t="str">
        <f t="shared" si="3"/>
        <v xml:space="preserve"> </v>
      </c>
      <c r="U18" s="2" t="str">
        <f t="shared" si="3"/>
        <v xml:space="preserve"> </v>
      </c>
      <c r="V18" s="2" t="str">
        <f t="shared" si="3"/>
        <v xml:space="preserve"> </v>
      </c>
      <c r="W18" s="35" t="s">
        <v>37</v>
      </c>
      <c r="X18" s="8">
        <v>44970</v>
      </c>
      <c r="Y18" s="112" t="s">
        <v>136</v>
      </c>
    </row>
    <row r="19" spans="1:25" ht="99.75" customHeight="1" x14ac:dyDescent="0.25">
      <c r="A19" s="122" t="s">
        <v>50</v>
      </c>
      <c r="B19" s="75" t="s">
        <v>50</v>
      </c>
      <c r="C19" s="133" t="s">
        <v>41</v>
      </c>
      <c r="D19" s="134" t="s">
        <v>159</v>
      </c>
      <c r="E19" s="90" t="s">
        <v>75</v>
      </c>
      <c r="F19" s="42">
        <f t="shared" si="0"/>
        <v>1</v>
      </c>
      <c r="G19" s="8">
        <v>44933</v>
      </c>
      <c r="H19" s="4">
        <f t="shared" si="1"/>
        <v>1</v>
      </c>
      <c r="I19" s="8">
        <v>44935</v>
      </c>
      <c r="J19" s="62">
        <f t="shared" si="2"/>
        <v>1</v>
      </c>
      <c r="K19" s="2">
        <f t="shared" si="3"/>
        <v>1</v>
      </c>
      <c r="L19" s="2" t="str">
        <f t="shared" si="3"/>
        <v xml:space="preserve"> </v>
      </c>
      <c r="M19" s="2" t="str">
        <f t="shared" si="3"/>
        <v xml:space="preserve"> </v>
      </c>
      <c r="N19" s="2" t="str">
        <f t="shared" si="3"/>
        <v xml:space="preserve"> </v>
      </c>
      <c r="O19" s="2" t="str">
        <f t="shared" si="3"/>
        <v xml:space="preserve"> </v>
      </c>
      <c r="P19" s="2" t="str">
        <f t="shared" si="3"/>
        <v xml:space="preserve"> </v>
      </c>
      <c r="Q19" s="2" t="str">
        <f t="shared" si="3"/>
        <v xml:space="preserve"> </v>
      </c>
      <c r="R19" s="2" t="str">
        <f t="shared" si="3"/>
        <v xml:space="preserve"> </v>
      </c>
      <c r="S19" s="2" t="str">
        <f t="shared" si="3"/>
        <v xml:space="preserve"> </v>
      </c>
      <c r="T19" s="2" t="str">
        <f t="shared" si="3"/>
        <v xml:space="preserve"> </v>
      </c>
      <c r="U19" s="2" t="str">
        <f t="shared" si="3"/>
        <v xml:space="preserve"> </v>
      </c>
      <c r="V19" s="2" t="str">
        <f t="shared" si="3"/>
        <v xml:space="preserve"> </v>
      </c>
      <c r="W19" s="35" t="s">
        <v>37</v>
      </c>
      <c r="X19" s="8">
        <v>44942</v>
      </c>
      <c r="Y19" s="113" t="s">
        <v>95</v>
      </c>
    </row>
    <row r="20" spans="1:25" ht="99.75" customHeight="1" x14ac:dyDescent="0.25">
      <c r="A20" s="122" t="s">
        <v>50</v>
      </c>
      <c r="B20" s="75" t="s">
        <v>50</v>
      </c>
      <c r="C20" s="133" t="s">
        <v>106</v>
      </c>
      <c r="D20" s="134" t="s">
        <v>103</v>
      </c>
      <c r="E20" s="90" t="s">
        <v>44</v>
      </c>
      <c r="F20" s="42">
        <f t="shared" si="0"/>
        <v>2</v>
      </c>
      <c r="G20" s="8">
        <v>44933</v>
      </c>
      <c r="H20" s="4">
        <f t="shared" si="1"/>
        <v>1</v>
      </c>
      <c r="I20" s="8">
        <v>44936</v>
      </c>
      <c r="J20" s="62">
        <f t="shared" si="2"/>
        <v>1</v>
      </c>
      <c r="K20" s="2">
        <f t="shared" si="3"/>
        <v>1</v>
      </c>
      <c r="L20" s="2" t="str">
        <f t="shared" si="3"/>
        <v xml:space="preserve"> </v>
      </c>
      <c r="M20" s="2" t="str">
        <f t="shared" si="3"/>
        <v xml:space="preserve"> </v>
      </c>
      <c r="N20" s="2" t="str">
        <f t="shared" si="3"/>
        <v xml:space="preserve"> </v>
      </c>
      <c r="O20" s="2" t="str">
        <f t="shared" si="3"/>
        <v xml:space="preserve"> </v>
      </c>
      <c r="P20" s="2" t="str">
        <f t="shared" si="3"/>
        <v xml:space="preserve"> </v>
      </c>
      <c r="Q20" s="2" t="str">
        <f t="shared" si="3"/>
        <v xml:space="preserve"> </v>
      </c>
      <c r="R20" s="2" t="str">
        <f t="shared" si="3"/>
        <v xml:space="preserve"> </v>
      </c>
      <c r="S20" s="2" t="str">
        <f t="shared" si="3"/>
        <v xml:space="preserve"> </v>
      </c>
      <c r="T20" s="2" t="str">
        <f t="shared" si="3"/>
        <v xml:space="preserve"> </v>
      </c>
      <c r="U20" s="2" t="str">
        <f t="shared" si="3"/>
        <v xml:space="preserve"> </v>
      </c>
      <c r="V20" s="2" t="str">
        <f t="shared" si="3"/>
        <v xml:space="preserve"> </v>
      </c>
      <c r="W20" s="35" t="s">
        <v>37</v>
      </c>
      <c r="X20" s="8">
        <v>44949</v>
      </c>
      <c r="Y20" s="112" t="s">
        <v>100</v>
      </c>
    </row>
    <row r="21" spans="1:25" ht="99.75" customHeight="1" x14ac:dyDescent="0.25">
      <c r="A21" s="122" t="s">
        <v>16</v>
      </c>
      <c r="B21" s="75" t="s">
        <v>23</v>
      </c>
      <c r="C21" s="133" t="s">
        <v>54</v>
      </c>
      <c r="D21" s="134" t="s">
        <v>160</v>
      </c>
      <c r="E21" s="90" t="s">
        <v>51</v>
      </c>
      <c r="F21" s="42">
        <f t="shared" si="0"/>
        <v>12</v>
      </c>
      <c r="G21" s="8">
        <v>44936</v>
      </c>
      <c r="H21" s="4">
        <f t="shared" si="1"/>
        <v>1</v>
      </c>
      <c r="I21" s="8">
        <v>44951</v>
      </c>
      <c r="J21" s="62">
        <f t="shared" si="2"/>
        <v>1</v>
      </c>
      <c r="K21" s="2">
        <f t="shared" ref="K21:V30" si="4">IF(OR($H21=K$9,$J21=K$9),1," ")</f>
        <v>1</v>
      </c>
      <c r="L21" s="2" t="str">
        <f t="shared" si="4"/>
        <v xml:space="preserve"> </v>
      </c>
      <c r="M21" s="2" t="str">
        <f t="shared" si="4"/>
        <v xml:space="preserve"> </v>
      </c>
      <c r="N21" s="2" t="str">
        <f t="shared" si="4"/>
        <v xml:space="preserve"> </v>
      </c>
      <c r="O21" s="2" t="str">
        <f t="shared" si="4"/>
        <v xml:space="preserve"> </v>
      </c>
      <c r="P21" s="2" t="str">
        <f t="shared" si="4"/>
        <v xml:space="preserve"> </v>
      </c>
      <c r="Q21" s="2" t="str">
        <f t="shared" si="4"/>
        <v xml:space="preserve"> </v>
      </c>
      <c r="R21" s="2" t="str">
        <f t="shared" si="4"/>
        <v xml:space="preserve"> </v>
      </c>
      <c r="S21" s="2" t="str">
        <f t="shared" si="4"/>
        <v xml:space="preserve"> </v>
      </c>
      <c r="T21" s="2" t="str">
        <f t="shared" si="4"/>
        <v xml:space="preserve"> </v>
      </c>
      <c r="U21" s="2" t="str">
        <f t="shared" si="4"/>
        <v xml:space="preserve"> </v>
      </c>
      <c r="V21" s="2" t="str">
        <f t="shared" si="4"/>
        <v xml:space="preserve"> </v>
      </c>
      <c r="W21" s="35" t="s">
        <v>37</v>
      </c>
      <c r="X21" s="8">
        <v>44952</v>
      </c>
      <c r="Y21" s="112" t="s">
        <v>134</v>
      </c>
    </row>
    <row r="22" spans="1:25" ht="99.75" customHeight="1" x14ac:dyDescent="0.25">
      <c r="A22" s="122" t="s">
        <v>40</v>
      </c>
      <c r="B22" s="75" t="s">
        <v>17</v>
      </c>
      <c r="C22" s="133" t="s">
        <v>24</v>
      </c>
      <c r="D22" s="134" t="s">
        <v>161</v>
      </c>
      <c r="E22" s="90" t="s">
        <v>26</v>
      </c>
      <c r="F22" s="42">
        <f t="shared" si="0"/>
        <v>12</v>
      </c>
      <c r="G22" s="8">
        <v>44939</v>
      </c>
      <c r="H22" s="4">
        <f t="shared" si="1"/>
        <v>1</v>
      </c>
      <c r="I22" s="8">
        <v>44956</v>
      </c>
      <c r="J22" s="62">
        <f t="shared" si="2"/>
        <v>1</v>
      </c>
      <c r="K22" s="2">
        <f t="shared" si="4"/>
        <v>1</v>
      </c>
      <c r="L22" s="2" t="str">
        <f t="shared" si="4"/>
        <v xml:space="preserve"> </v>
      </c>
      <c r="M22" s="2" t="str">
        <f t="shared" si="4"/>
        <v xml:space="preserve"> </v>
      </c>
      <c r="N22" s="2" t="str">
        <f t="shared" si="4"/>
        <v xml:space="preserve"> </v>
      </c>
      <c r="O22" s="2" t="str">
        <f t="shared" si="4"/>
        <v xml:space="preserve"> </v>
      </c>
      <c r="P22" s="2" t="str">
        <f t="shared" si="4"/>
        <v xml:space="preserve"> </v>
      </c>
      <c r="Q22" s="2" t="str">
        <f t="shared" si="4"/>
        <v xml:space="preserve"> </v>
      </c>
      <c r="R22" s="2" t="str">
        <f t="shared" si="4"/>
        <v xml:space="preserve"> </v>
      </c>
      <c r="S22" s="2" t="str">
        <f t="shared" si="4"/>
        <v xml:space="preserve"> </v>
      </c>
      <c r="T22" s="2" t="str">
        <f t="shared" si="4"/>
        <v xml:space="preserve"> </v>
      </c>
      <c r="U22" s="2" t="str">
        <f t="shared" si="4"/>
        <v xml:space="preserve"> </v>
      </c>
      <c r="V22" s="2" t="str">
        <f t="shared" si="4"/>
        <v xml:space="preserve"> </v>
      </c>
      <c r="W22" s="35" t="s">
        <v>37</v>
      </c>
      <c r="X22" s="8">
        <v>44957</v>
      </c>
      <c r="Y22" s="112" t="s">
        <v>94</v>
      </c>
    </row>
    <row r="23" spans="1:25" ht="99.75" customHeight="1" x14ac:dyDescent="0.25">
      <c r="A23" s="122" t="s">
        <v>40</v>
      </c>
      <c r="B23" s="75" t="s">
        <v>17</v>
      </c>
      <c r="C23" s="133" t="s">
        <v>110</v>
      </c>
      <c r="D23" s="134" t="s">
        <v>162</v>
      </c>
      <c r="E23" s="90" t="s">
        <v>108</v>
      </c>
      <c r="F23" s="42">
        <f t="shared" si="0"/>
        <v>10</v>
      </c>
      <c r="G23" s="8">
        <v>44942</v>
      </c>
      <c r="H23" s="4">
        <f t="shared" si="1"/>
        <v>1</v>
      </c>
      <c r="I23" s="8">
        <v>44955</v>
      </c>
      <c r="J23" s="62">
        <f t="shared" si="2"/>
        <v>1</v>
      </c>
      <c r="K23" s="2">
        <f t="shared" si="4"/>
        <v>1</v>
      </c>
      <c r="L23" s="2" t="str">
        <f t="shared" si="4"/>
        <v xml:space="preserve"> </v>
      </c>
      <c r="M23" s="2" t="str">
        <f t="shared" si="4"/>
        <v xml:space="preserve"> </v>
      </c>
      <c r="N23" s="2" t="str">
        <f t="shared" si="4"/>
        <v xml:space="preserve"> </v>
      </c>
      <c r="O23" s="2" t="str">
        <f t="shared" si="4"/>
        <v xml:space="preserve"> </v>
      </c>
      <c r="P23" s="2" t="str">
        <f t="shared" si="4"/>
        <v xml:space="preserve"> </v>
      </c>
      <c r="Q23" s="2" t="str">
        <f t="shared" si="4"/>
        <v xml:space="preserve"> </v>
      </c>
      <c r="R23" s="2" t="str">
        <f t="shared" si="4"/>
        <v xml:space="preserve"> </v>
      </c>
      <c r="S23" s="2" t="str">
        <f t="shared" si="4"/>
        <v xml:space="preserve"> </v>
      </c>
      <c r="T23" s="2" t="str">
        <f t="shared" si="4"/>
        <v xml:space="preserve"> </v>
      </c>
      <c r="U23" s="2" t="str">
        <f t="shared" si="4"/>
        <v xml:space="preserve"> </v>
      </c>
      <c r="V23" s="2" t="str">
        <f t="shared" si="4"/>
        <v xml:space="preserve"> </v>
      </c>
      <c r="W23" s="35" t="s">
        <v>37</v>
      </c>
      <c r="X23" s="8">
        <v>44957</v>
      </c>
      <c r="Y23" s="112" t="s">
        <v>96</v>
      </c>
    </row>
    <row r="24" spans="1:25" ht="99.75" customHeight="1" x14ac:dyDescent="0.25">
      <c r="A24" s="122" t="s">
        <v>40</v>
      </c>
      <c r="B24" s="75" t="s">
        <v>17</v>
      </c>
      <c r="C24" s="133" t="s">
        <v>28</v>
      </c>
      <c r="D24" s="134" t="s">
        <v>163</v>
      </c>
      <c r="E24" s="90" t="s">
        <v>108</v>
      </c>
      <c r="F24" s="42">
        <f t="shared" si="0"/>
        <v>7</v>
      </c>
      <c r="G24" s="8">
        <v>44946</v>
      </c>
      <c r="H24" s="4">
        <f t="shared" si="1"/>
        <v>1</v>
      </c>
      <c r="I24" s="8">
        <v>44956</v>
      </c>
      <c r="J24" s="62">
        <f t="shared" si="2"/>
        <v>1</v>
      </c>
      <c r="K24" s="2">
        <f t="shared" si="4"/>
        <v>1</v>
      </c>
      <c r="L24" s="2" t="str">
        <f t="shared" si="4"/>
        <v xml:space="preserve"> </v>
      </c>
      <c r="M24" s="2" t="str">
        <f t="shared" si="4"/>
        <v xml:space="preserve"> </v>
      </c>
      <c r="N24" s="2" t="str">
        <f t="shared" si="4"/>
        <v xml:space="preserve"> </v>
      </c>
      <c r="O24" s="2" t="str">
        <f t="shared" si="4"/>
        <v xml:space="preserve"> </v>
      </c>
      <c r="P24" s="2" t="str">
        <f t="shared" si="4"/>
        <v xml:space="preserve"> </v>
      </c>
      <c r="Q24" s="2" t="str">
        <f t="shared" si="4"/>
        <v xml:space="preserve"> </v>
      </c>
      <c r="R24" s="2" t="str">
        <f t="shared" si="4"/>
        <v xml:space="preserve"> </v>
      </c>
      <c r="S24" s="2" t="str">
        <f t="shared" si="4"/>
        <v xml:space="preserve"> </v>
      </c>
      <c r="T24" s="2" t="str">
        <f t="shared" si="4"/>
        <v xml:space="preserve"> </v>
      </c>
      <c r="U24" s="2" t="str">
        <f t="shared" si="4"/>
        <v xml:space="preserve"> </v>
      </c>
      <c r="V24" s="2" t="str">
        <f t="shared" si="4"/>
        <v xml:space="preserve"> </v>
      </c>
      <c r="W24" s="35" t="s">
        <v>37</v>
      </c>
      <c r="X24" s="8">
        <v>44927</v>
      </c>
      <c r="Y24" s="112" t="s">
        <v>97</v>
      </c>
    </row>
    <row r="25" spans="1:25" ht="99.75" customHeight="1" x14ac:dyDescent="0.25">
      <c r="A25" s="122" t="s">
        <v>50</v>
      </c>
      <c r="B25" s="75" t="s">
        <v>50</v>
      </c>
      <c r="C25" s="133" t="s">
        <v>104</v>
      </c>
      <c r="D25" s="134" t="s">
        <v>119</v>
      </c>
      <c r="E25" s="90" t="s">
        <v>44</v>
      </c>
      <c r="F25" s="42">
        <f t="shared" si="0"/>
        <v>1</v>
      </c>
      <c r="G25" s="8">
        <v>44946</v>
      </c>
      <c r="H25" s="4">
        <f t="shared" si="1"/>
        <v>1</v>
      </c>
      <c r="I25" s="8">
        <v>44947</v>
      </c>
      <c r="J25" s="62">
        <f t="shared" si="2"/>
        <v>1</v>
      </c>
      <c r="K25" s="2">
        <f t="shared" si="4"/>
        <v>1</v>
      </c>
      <c r="L25" s="2" t="str">
        <f t="shared" si="4"/>
        <v xml:space="preserve"> </v>
      </c>
      <c r="M25" s="2" t="str">
        <f t="shared" si="4"/>
        <v xml:space="preserve"> </v>
      </c>
      <c r="N25" s="2" t="str">
        <f t="shared" si="4"/>
        <v xml:space="preserve"> </v>
      </c>
      <c r="O25" s="2" t="str">
        <f t="shared" si="4"/>
        <v xml:space="preserve"> </v>
      </c>
      <c r="P25" s="2" t="str">
        <f t="shared" si="4"/>
        <v xml:space="preserve"> </v>
      </c>
      <c r="Q25" s="2" t="str">
        <f t="shared" si="4"/>
        <v xml:space="preserve"> </v>
      </c>
      <c r="R25" s="2" t="str">
        <f t="shared" si="4"/>
        <v xml:space="preserve"> </v>
      </c>
      <c r="S25" s="2" t="str">
        <f t="shared" si="4"/>
        <v xml:space="preserve"> </v>
      </c>
      <c r="T25" s="2" t="str">
        <f t="shared" si="4"/>
        <v xml:space="preserve"> </v>
      </c>
      <c r="U25" s="2" t="str">
        <f t="shared" si="4"/>
        <v xml:space="preserve"> </v>
      </c>
      <c r="V25" s="2" t="str">
        <f t="shared" si="4"/>
        <v xml:space="preserve"> </v>
      </c>
      <c r="W25" s="35" t="s">
        <v>37</v>
      </c>
      <c r="X25" s="8">
        <v>44941</v>
      </c>
      <c r="Y25" s="112" t="s">
        <v>100</v>
      </c>
    </row>
    <row r="26" spans="1:25" ht="99.75" customHeight="1" x14ac:dyDescent="0.25">
      <c r="A26" s="122" t="s">
        <v>40</v>
      </c>
      <c r="B26" s="75" t="s">
        <v>17</v>
      </c>
      <c r="C26" s="133" t="s">
        <v>22</v>
      </c>
      <c r="D26" s="134" t="s">
        <v>164</v>
      </c>
      <c r="E26" s="90" t="s">
        <v>52</v>
      </c>
      <c r="F26" s="42">
        <f t="shared" si="0"/>
        <v>20</v>
      </c>
      <c r="G26" s="8">
        <v>44956</v>
      </c>
      <c r="H26" s="4">
        <f t="shared" si="1"/>
        <v>1</v>
      </c>
      <c r="I26" s="8">
        <v>44982</v>
      </c>
      <c r="J26" s="62">
        <f t="shared" si="2"/>
        <v>2</v>
      </c>
      <c r="K26" s="2">
        <f t="shared" si="4"/>
        <v>1</v>
      </c>
      <c r="L26" s="2">
        <f t="shared" si="4"/>
        <v>1</v>
      </c>
      <c r="M26" s="2" t="str">
        <f t="shared" si="4"/>
        <v xml:space="preserve"> </v>
      </c>
      <c r="N26" s="2" t="str">
        <f t="shared" si="4"/>
        <v xml:space="preserve"> </v>
      </c>
      <c r="O26" s="2" t="str">
        <f t="shared" si="4"/>
        <v xml:space="preserve"> </v>
      </c>
      <c r="P26" s="2" t="str">
        <f t="shared" si="4"/>
        <v xml:space="preserve"> </v>
      </c>
      <c r="Q26" s="2" t="str">
        <f t="shared" si="4"/>
        <v xml:space="preserve"> </v>
      </c>
      <c r="R26" s="2" t="str">
        <f t="shared" si="4"/>
        <v xml:space="preserve"> </v>
      </c>
      <c r="S26" s="2" t="str">
        <f t="shared" si="4"/>
        <v xml:space="preserve"> </v>
      </c>
      <c r="T26" s="2" t="str">
        <f t="shared" si="4"/>
        <v xml:space="preserve"> </v>
      </c>
      <c r="U26" s="2" t="str">
        <f t="shared" si="4"/>
        <v xml:space="preserve"> </v>
      </c>
      <c r="V26" s="2" t="str">
        <f t="shared" si="4"/>
        <v xml:space="preserve"> </v>
      </c>
      <c r="W26" s="35" t="s">
        <v>37</v>
      </c>
      <c r="X26" s="8">
        <v>44985</v>
      </c>
      <c r="Y26" s="112" t="s">
        <v>135</v>
      </c>
    </row>
    <row r="27" spans="1:25" ht="99.75" customHeight="1" x14ac:dyDescent="0.25">
      <c r="A27" s="122" t="s">
        <v>50</v>
      </c>
      <c r="B27" s="75" t="s">
        <v>50</v>
      </c>
      <c r="C27" s="133" t="s">
        <v>105</v>
      </c>
      <c r="D27" s="134" t="s">
        <v>118</v>
      </c>
      <c r="E27" s="90" t="s">
        <v>44</v>
      </c>
      <c r="F27" s="42">
        <f t="shared" si="0"/>
        <v>2</v>
      </c>
      <c r="G27" s="8">
        <v>44958</v>
      </c>
      <c r="H27" s="4">
        <f t="shared" si="1"/>
        <v>2</v>
      </c>
      <c r="I27" s="8">
        <v>44959</v>
      </c>
      <c r="J27" s="62">
        <f t="shared" si="2"/>
        <v>2</v>
      </c>
      <c r="K27" s="2" t="str">
        <f t="shared" si="4"/>
        <v xml:space="preserve"> </v>
      </c>
      <c r="L27" s="2">
        <f t="shared" si="4"/>
        <v>1</v>
      </c>
      <c r="M27" s="2" t="str">
        <f t="shared" si="4"/>
        <v xml:space="preserve"> </v>
      </c>
      <c r="N27" s="2" t="str">
        <f t="shared" si="4"/>
        <v xml:space="preserve"> </v>
      </c>
      <c r="O27" s="2" t="str">
        <f t="shared" si="4"/>
        <v xml:space="preserve"> </v>
      </c>
      <c r="P27" s="2" t="str">
        <f t="shared" si="4"/>
        <v xml:space="preserve"> </v>
      </c>
      <c r="Q27" s="2" t="str">
        <f t="shared" si="4"/>
        <v xml:space="preserve"> </v>
      </c>
      <c r="R27" s="2" t="str">
        <f t="shared" si="4"/>
        <v xml:space="preserve"> </v>
      </c>
      <c r="S27" s="2" t="str">
        <f t="shared" si="4"/>
        <v xml:space="preserve"> </v>
      </c>
      <c r="T27" s="2" t="str">
        <f t="shared" si="4"/>
        <v xml:space="preserve"> </v>
      </c>
      <c r="U27" s="2" t="str">
        <f t="shared" si="4"/>
        <v xml:space="preserve"> </v>
      </c>
      <c r="V27" s="2" t="str">
        <f t="shared" si="4"/>
        <v xml:space="preserve"> </v>
      </c>
      <c r="W27" s="35" t="s">
        <v>37</v>
      </c>
      <c r="X27" s="8">
        <v>44972</v>
      </c>
      <c r="Y27" s="112" t="s">
        <v>138</v>
      </c>
    </row>
    <row r="28" spans="1:25" ht="99.75" customHeight="1" x14ac:dyDescent="0.25">
      <c r="A28" s="122" t="s">
        <v>40</v>
      </c>
      <c r="B28" s="75" t="s">
        <v>23</v>
      </c>
      <c r="C28" s="133" t="s">
        <v>78</v>
      </c>
      <c r="D28" s="134" t="s">
        <v>109</v>
      </c>
      <c r="E28" s="90" t="s">
        <v>26</v>
      </c>
      <c r="F28" s="42">
        <f t="shared" si="0"/>
        <v>215</v>
      </c>
      <c r="G28" s="8">
        <v>44958</v>
      </c>
      <c r="H28" s="4">
        <f t="shared" si="1"/>
        <v>2</v>
      </c>
      <c r="I28" s="8">
        <v>45258</v>
      </c>
      <c r="J28" s="62">
        <f t="shared" si="2"/>
        <v>11</v>
      </c>
      <c r="K28" s="2" t="str">
        <f t="shared" si="4"/>
        <v xml:space="preserve"> </v>
      </c>
      <c r="L28" s="9">
        <f t="shared" si="4"/>
        <v>1</v>
      </c>
      <c r="M28" s="9" t="str">
        <f t="shared" si="4"/>
        <v xml:space="preserve"> </v>
      </c>
      <c r="N28" s="9" t="str">
        <f t="shared" si="4"/>
        <v xml:space="preserve"> </v>
      </c>
      <c r="O28" s="9" t="str">
        <f t="shared" si="4"/>
        <v xml:space="preserve"> </v>
      </c>
      <c r="P28" s="9" t="str">
        <f t="shared" si="4"/>
        <v xml:space="preserve"> </v>
      </c>
      <c r="Q28" s="9" t="str">
        <f t="shared" si="4"/>
        <v xml:space="preserve"> </v>
      </c>
      <c r="R28" s="9" t="str">
        <f t="shared" si="4"/>
        <v xml:space="preserve"> </v>
      </c>
      <c r="S28" s="9" t="str">
        <f t="shared" si="4"/>
        <v xml:space="preserve"> </v>
      </c>
      <c r="T28" s="9" t="str">
        <f t="shared" si="4"/>
        <v xml:space="preserve"> </v>
      </c>
      <c r="U28" s="9">
        <f t="shared" si="4"/>
        <v>1</v>
      </c>
      <c r="V28" s="2" t="str">
        <f t="shared" si="4"/>
        <v xml:space="preserve"> </v>
      </c>
      <c r="W28" s="35" t="s">
        <v>37</v>
      </c>
      <c r="X28" s="8">
        <v>45214</v>
      </c>
      <c r="Y28" s="198" t="s">
        <v>221</v>
      </c>
    </row>
    <row r="29" spans="1:25" ht="99.75" customHeight="1" x14ac:dyDescent="0.25">
      <c r="A29" s="122" t="s">
        <v>40</v>
      </c>
      <c r="B29" s="75" t="s">
        <v>17</v>
      </c>
      <c r="C29" s="133" t="s">
        <v>29</v>
      </c>
      <c r="D29" s="134" t="s">
        <v>165</v>
      </c>
      <c r="E29" s="90" t="s">
        <v>79</v>
      </c>
      <c r="F29" s="42">
        <f t="shared" si="0"/>
        <v>7</v>
      </c>
      <c r="G29" s="8">
        <v>44959</v>
      </c>
      <c r="H29" s="4">
        <f t="shared" si="1"/>
        <v>2</v>
      </c>
      <c r="I29" s="8">
        <v>44967</v>
      </c>
      <c r="J29" s="62">
        <f t="shared" si="2"/>
        <v>2</v>
      </c>
      <c r="K29" s="2" t="str">
        <f t="shared" si="4"/>
        <v xml:space="preserve"> </v>
      </c>
      <c r="L29" s="2">
        <f t="shared" si="4"/>
        <v>1</v>
      </c>
      <c r="M29" s="2" t="str">
        <f t="shared" si="4"/>
        <v xml:space="preserve"> </v>
      </c>
      <c r="N29" s="2" t="str">
        <f t="shared" si="4"/>
        <v xml:space="preserve"> </v>
      </c>
      <c r="O29" s="2" t="str">
        <f t="shared" si="4"/>
        <v xml:space="preserve"> </v>
      </c>
      <c r="P29" s="2" t="str">
        <f t="shared" si="4"/>
        <v xml:space="preserve"> </v>
      </c>
      <c r="Q29" s="2" t="str">
        <f t="shared" si="4"/>
        <v xml:space="preserve"> </v>
      </c>
      <c r="R29" s="2" t="str">
        <f t="shared" si="4"/>
        <v xml:space="preserve"> </v>
      </c>
      <c r="S29" s="2" t="str">
        <f t="shared" si="4"/>
        <v xml:space="preserve"> </v>
      </c>
      <c r="T29" s="2" t="str">
        <f t="shared" si="4"/>
        <v xml:space="preserve"> </v>
      </c>
      <c r="U29" s="2" t="str">
        <f t="shared" si="4"/>
        <v xml:space="preserve"> </v>
      </c>
      <c r="V29" s="2" t="str">
        <f t="shared" si="4"/>
        <v xml:space="preserve"> </v>
      </c>
      <c r="W29" s="35" t="s">
        <v>37</v>
      </c>
      <c r="X29" s="8">
        <v>44985</v>
      </c>
      <c r="Y29" s="112" t="s">
        <v>210</v>
      </c>
    </row>
    <row r="30" spans="1:25" ht="99.75" customHeight="1" x14ac:dyDescent="0.25">
      <c r="A30" s="122" t="s">
        <v>46</v>
      </c>
      <c r="B30" s="75" t="s">
        <v>23</v>
      </c>
      <c r="C30" s="133" t="s">
        <v>76</v>
      </c>
      <c r="D30" s="134" t="s">
        <v>166</v>
      </c>
      <c r="E30" s="90" t="s">
        <v>53</v>
      </c>
      <c r="F30" s="42">
        <f t="shared" si="0"/>
        <v>15</v>
      </c>
      <c r="G30" s="8">
        <v>44959</v>
      </c>
      <c r="H30" s="4">
        <f t="shared" si="1"/>
        <v>2</v>
      </c>
      <c r="I30" s="8">
        <v>44979</v>
      </c>
      <c r="J30" s="62">
        <f t="shared" si="2"/>
        <v>2</v>
      </c>
      <c r="K30" s="2" t="str">
        <f t="shared" si="4"/>
        <v xml:space="preserve"> </v>
      </c>
      <c r="L30" s="2">
        <f t="shared" si="4"/>
        <v>1</v>
      </c>
      <c r="M30" s="2" t="str">
        <f t="shared" si="4"/>
        <v xml:space="preserve"> </v>
      </c>
      <c r="N30" s="2" t="str">
        <f t="shared" si="4"/>
        <v xml:space="preserve"> </v>
      </c>
      <c r="O30" s="2" t="str">
        <f t="shared" si="4"/>
        <v xml:space="preserve"> </v>
      </c>
      <c r="P30" s="2" t="str">
        <f t="shared" si="4"/>
        <v xml:space="preserve"> </v>
      </c>
      <c r="Q30" s="2" t="str">
        <f t="shared" si="4"/>
        <v xml:space="preserve"> </v>
      </c>
      <c r="R30" s="2" t="str">
        <f t="shared" si="4"/>
        <v xml:space="preserve"> </v>
      </c>
      <c r="S30" s="2" t="str">
        <f t="shared" si="4"/>
        <v xml:space="preserve"> </v>
      </c>
      <c r="T30" s="2" t="str">
        <f t="shared" si="4"/>
        <v xml:space="preserve"> </v>
      </c>
      <c r="U30" s="2" t="str">
        <f t="shared" si="4"/>
        <v xml:space="preserve"> </v>
      </c>
      <c r="V30" s="2" t="str">
        <f t="shared" si="4"/>
        <v xml:space="preserve"> </v>
      </c>
      <c r="W30" s="35" t="s">
        <v>37</v>
      </c>
      <c r="X30" s="8">
        <v>44967</v>
      </c>
      <c r="Y30" s="112" t="s">
        <v>211</v>
      </c>
    </row>
    <row r="31" spans="1:25" ht="99.75" customHeight="1" x14ac:dyDescent="0.25">
      <c r="A31" s="122" t="s">
        <v>50</v>
      </c>
      <c r="B31" s="75" t="s">
        <v>50</v>
      </c>
      <c r="C31" s="133" t="s">
        <v>41</v>
      </c>
      <c r="D31" s="134" t="s">
        <v>159</v>
      </c>
      <c r="E31" s="90" t="s">
        <v>75</v>
      </c>
      <c r="F31" s="42">
        <f t="shared" si="0"/>
        <v>3</v>
      </c>
      <c r="G31" s="8">
        <v>44964</v>
      </c>
      <c r="H31" s="4">
        <f t="shared" si="1"/>
        <v>2</v>
      </c>
      <c r="I31" s="8">
        <v>44966</v>
      </c>
      <c r="J31" s="62">
        <f t="shared" si="2"/>
        <v>2</v>
      </c>
      <c r="K31" s="2" t="str">
        <f t="shared" ref="K31:V40" si="5">IF(OR($H31=K$9,$J31=K$9),1," ")</f>
        <v xml:space="preserve"> </v>
      </c>
      <c r="L31" s="2">
        <f t="shared" si="5"/>
        <v>1</v>
      </c>
      <c r="M31" s="2" t="str">
        <f t="shared" si="5"/>
        <v xml:space="preserve"> </v>
      </c>
      <c r="N31" s="2" t="str">
        <f t="shared" si="5"/>
        <v xml:space="preserve"> </v>
      </c>
      <c r="O31" s="2" t="str">
        <f t="shared" si="5"/>
        <v xml:space="preserve"> </v>
      </c>
      <c r="P31" s="2" t="str">
        <f t="shared" si="5"/>
        <v xml:space="preserve"> </v>
      </c>
      <c r="Q31" s="2" t="str">
        <f t="shared" si="5"/>
        <v xml:space="preserve"> </v>
      </c>
      <c r="R31" s="2" t="str">
        <f t="shared" si="5"/>
        <v xml:space="preserve"> </v>
      </c>
      <c r="S31" s="2" t="str">
        <f t="shared" si="5"/>
        <v xml:space="preserve"> </v>
      </c>
      <c r="T31" s="2" t="str">
        <f t="shared" si="5"/>
        <v xml:space="preserve"> </v>
      </c>
      <c r="U31" s="2" t="str">
        <f t="shared" si="5"/>
        <v xml:space="preserve"> </v>
      </c>
      <c r="V31" s="2" t="str">
        <f t="shared" si="5"/>
        <v xml:space="preserve"> </v>
      </c>
      <c r="W31" s="35" t="s">
        <v>37</v>
      </c>
      <c r="X31" s="8">
        <v>44971</v>
      </c>
      <c r="Y31" s="112" t="s">
        <v>95</v>
      </c>
    </row>
    <row r="32" spans="1:25" ht="99.75" customHeight="1" x14ac:dyDescent="0.25">
      <c r="A32" s="122" t="s">
        <v>50</v>
      </c>
      <c r="B32" s="75" t="s">
        <v>50</v>
      </c>
      <c r="C32" s="133" t="s">
        <v>106</v>
      </c>
      <c r="D32" s="134" t="s">
        <v>103</v>
      </c>
      <c r="E32" s="90" t="s">
        <v>44</v>
      </c>
      <c r="F32" s="42">
        <f t="shared" si="0"/>
        <v>3</v>
      </c>
      <c r="G32" s="8">
        <v>44964</v>
      </c>
      <c r="H32" s="4">
        <f t="shared" si="1"/>
        <v>2</v>
      </c>
      <c r="I32" s="8">
        <v>44966</v>
      </c>
      <c r="J32" s="62">
        <f t="shared" si="2"/>
        <v>2</v>
      </c>
      <c r="K32" s="2" t="str">
        <f t="shared" si="5"/>
        <v xml:space="preserve"> </v>
      </c>
      <c r="L32" s="2">
        <f t="shared" si="5"/>
        <v>1</v>
      </c>
      <c r="M32" s="2" t="str">
        <f t="shared" si="5"/>
        <v xml:space="preserve"> </v>
      </c>
      <c r="N32" s="2" t="str">
        <f t="shared" si="5"/>
        <v xml:space="preserve"> </v>
      </c>
      <c r="O32" s="2" t="str">
        <f t="shared" si="5"/>
        <v xml:space="preserve"> </v>
      </c>
      <c r="P32" s="2" t="str">
        <f t="shared" si="5"/>
        <v xml:space="preserve"> </v>
      </c>
      <c r="Q32" s="2" t="str">
        <f t="shared" si="5"/>
        <v xml:space="preserve"> </v>
      </c>
      <c r="R32" s="2" t="str">
        <f t="shared" si="5"/>
        <v xml:space="preserve"> </v>
      </c>
      <c r="S32" s="2" t="str">
        <f t="shared" si="5"/>
        <v xml:space="preserve"> </v>
      </c>
      <c r="T32" s="2" t="str">
        <f t="shared" si="5"/>
        <v xml:space="preserve"> </v>
      </c>
      <c r="U32" s="2" t="str">
        <f t="shared" si="5"/>
        <v xml:space="preserve"> </v>
      </c>
      <c r="V32" s="2" t="str">
        <f t="shared" si="5"/>
        <v xml:space="preserve"> </v>
      </c>
      <c r="W32" s="35" t="s">
        <v>37</v>
      </c>
      <c r="X32" s="8">
        <v>44972</v>
      </c>
      <c r="Y32" s="112" t="s">
        <v>138</v>
      </c>
    </row>
    <row r="33" spans="1:29" ht="99.75" customHeight="1" x14ac:dyDescent="0.25">
      <c r="A33" s="122" t="s">
        <v>46</v>
      </c>
      <c r="B33" s="75" t="s">
        <v>25</v>
      </c>
      <c r="C33" s="133" t="s">
        <v>92</v>
      </c>
      <c r="D33" s="134" t="s">
        <v>124</v>
      </c>
      <c r="E33" s="90" t="s">
        <v>115</v>
      </c>
      <c r="F33" s="42">
        <f t="shared" si="0"/>
        <v>21</v>
      </c>
      <c r="G33" s="8">
        <v>44974</v>
      </c>
      <c r="H33" s="4">
        <f t="shared" si="1"/>
        <v>2</v>
      </c>
      <c r="I33" s="8">
        <v>45004</v>
      </c>
      <c r="J33" s="62">
        <f t="shared" si="2"/>
        <v>3</v>
      </c>
      <c r="K33" s="2" t="str">
        <f t="shared" si="5"/>
        <v xml:space="preserve"> </v>
      </c>
      <c r="L33" s="2">
        <f t="shared" si="5"/>
        <v>1</v>
      </c>
      <c r="M33" s="2">
        <f t="shared" si="5"/>
        <v>1</v>
      </c>
      <c r="N33" s="2" t="str">
        <f t="shared" si="5"/>
        <v xml:space="preserve"> </v>
      </c>
      <c r="O33" s="2" t="str">
        <f t="shared" si="5"/>
        <v xml:space="preserve"> </v>
      </c>
      <c r="P33" s="2" t="str">
        <f t="shared" si="5"/>
        <v xml:space="preserve"> </v>
      </c>
      <c r="Q33" s="2" t="str">
        <f t="shared" si="5"/>
        <v xml:space="preserve"> </v>
      </c>
      <c r="R33" s="2" t="str">
        <f t="shared" si="5"/>
        <v xml:space="preserve"> </v>
      </c>
      <c r="S33" s="2" t="str">
        <f t="shared" si="5"/>
        <v xml:space="preserve"> </v>
      </c>
      <c r="T33" s="2" t="str">
        <f t="shared" si="5"/>
        <v xml:space="preserve"> </v>
      </c>
      <c r="U33" s="2" t="str">
        <f t="shared" si="5"/>
        <v xml:space="preserve"> </v>
      </c>
      <c r="V33" s="2" t="str">
        <f t="shared" si="5"/>
        <v xml:space="preserve"> </v>
      </c>
      <c r="W33" s="35" t="s">
        <v>37</v>
      </c>
      <c r="X33" s="37">
        <v>45062</v>
      </c>
      <c r="Y33" s="112" t="s">
        <v>153</v>
      </c>
    </row>
    <row r="34" spans="1:29" ht="99.75" customHeight="1" x14ac:dyDescent="0.25">
      <c r="A34" s="122" t="s">
        <v>50</v>
      </c>
      <c r="B34" s="75" t="s">
        <v>50</v>
      </c>
      <c r="C34" s="133" t="s">
        <v>104</v>
      </c>
      <c r="D34" s="134" t="s">
        <v>119</v>
      </c>
      <c r="E34" s="90" t="s">
        <v>44</v>
      </c>
      <c r="F34" s="42">
        <f t="shared" si="0"/>
        <v>2</v>
      </c>
      <c r="G34" s="8">
        <v>44977</v>
      </c>
      <c r="H34" s="4">
        <f t="shared" si="1"/>
        <v>2</v>
      </c>
      <c r="I34" s="8">
        <v>44978</v>
      </c>
      <c r="J34" s="62">
        <f t="shared" si="2"/>
        <v>2</v>
      </c>
      <c r="K34" s="2" t="str">
        <f t="shared" si="5"/>
        <v xml:space="preserve"> </v>
      </c>
      <c r="L34" s="2">
        <f t="shared" si="5"/>
        <v>1</v>
      </c>
      <c r="M34" s="2" t="str">
        <f t="shared" si="5"/>
        <v xml:space="preserve"> </v>
      </c>
      <c r="N34" s="2" t="str">
        <f t="shared" si="5"/>
        <v xml:space="preserve"> </v>
      </c>
      <c r="O34" s="2" t="str">
        <f t="shared" si="5"/>
        <v xml:space="preserve"> </v>
      </c>
      <c r="P34" s="2" t="str">
        <f t="shared" si="5"/>
        <v xml:space="preserve"> </v>
      </c>
      <c r="Q34" s="2" t="str">
        <f t="shared" si="5"/>
        <v xml:space="preserve"> </v>
      </c>
      <c r="R34" s="2" t="str">
        <f t="shared" si="5"/>
        <v xml:space="preserve"> </v>
      </c>
      <c r="S34" s="2" t="str">
        <f t="shared" si="5"/>
        <v xml:space="preserve"> </v>
      </c>
      <c r="T34" s="2" t="str">
        <f t="shared" si="5"/>
        <v xml:space="preserve"> </v>
      </c>
      <c r="U34" s="2" t="str">
        <f t="shared" si="5"/>
        <v xml:space="preserve"> </v>
      </c>
      <c r="V34" s="2" t="str">
        <f t="shared" si="5"/>
        <v xml:space="preserve"> </v>
      </c>
      <c r="W34" s="35" t="s">
        <v>37</v>
      </c>
      <c r="X34" s="8">
        <v>44972</v>
      </c>
      <c r="Y34" s="112" t="s">
        <v>138</v>
      </c>
    </row>
    <row r="35" spans="1:29" ht="99.75" customHeight="1" x14ac:dyDescent="0.25">
      <c r="A35" s="122" t="s">
        <v>40</v>
      </c>
      <c r="B35" s="75" t="s">
        <v>17</v>
      </c>
      <c r="C35" s="133" t="s">
        <v>27</v>
      </c>
      <c r="D35" s="134" t="s">
        <v>167</v>
      </c>
      <c r="E35" s="90" t="s">
        <v>26</v>
      </c>
      <c r="F35" s="42">
        <f t="shared" si="0"/>
        <v>15</v>
      </c>
      <c r="G35" s="8">
        <v>44977</v>
      </c>
      <c r="H35" s="4">
        <f t="shared" si="1"/>
        <v>2</v>
      </c>
      <c r="I35" s="8">
        <v>44997</v>
      </c>
      <c r="J35" s="62">
        <f t="shared" si="2"/>
        <v>3</v>
      </c>
      <c r="K35" s="2" t="str">
        <f t="shared" si="5"/>
        <v xml:space="preserve"> </v>
      </c>
      <c r="L35" s="2">
        <f t="shared" si="5"/>
        <v>1</v>
      </c>
      <c r="M35" s="2">
        <f t="shared" si="5"/>
        <v>1</v>
      </c>
      <c r="N35" s="2" t="str">
        <f t="shared" si="5"/>
        <v xml:space="preserve"> </v>
      </c>
      <c r="O35" s="2" t="str">
        <f t="shared" si="5"/>
        <v xml:space="preserve"> </v>
      </c>
      <c r="P35" s="2" t="str">
        <f t="shared" si="5"/>
        <v xml:space="preserve"> </v>
      </c>
      <c r="Q35" s="2" t="str">
        <f t="shared" si="5"/>
        <v xml:space="preserve"> </v>
      </c>
      <c r="R35" s="2" t="str">
        <f t="shared" si="5"/>
        <v xml:space="preserve"> </v>
      </c>
      <c r="S35" s="2" t="str">
        <f t="shared" si="5"/>
        <v xml:space="preserve"> </v>
      </c>
      <c r="T35" s="2" t="str">
        <f t="shared" si="5"/>
        <v xml:space="preserve"> </v>
      </c>
      <c r="U35" s="2" t="str">
        <f t="shared" si="5"/>
        <v xml:space="preserve"> </v>
      </c>
      <c r="V35" s="2" t="str">
        <f t="shared" si="5"/>
        <v xml:space="preserve"> </v>
      </c>
      <c r="W35" s="35" t="s">
        <v>37</v>
      </c>
      <c r="X35" s="37">
        <v>44995</v>
      </c>
      <c r="Y35" s="112" t="s">
        <v>212</v>
      </c>
    </row>
    <row r="36" spans="1:29" ht="99.75" customHeight="1" x14ac:dyDescent="0.25">
      <c r="A36" s="122" t="s">
        <v>50</v>
      </c>
      <c r="B36" s="75" t="s">
        <v>50</v>
      </c>
      <c r="C36" s="133" t="s">
        <v>36</v>
      </c>
      <c r="D36" s="134" t="s">
        <v>168</v>
      </c>
      <c r="E36" s="90" t="s">
        <v>44</v>
      </c>
      <c r="F36" s="42">
        <f t="shared" si="0"/>
        <v>4</v>
      </c>
      <c r="G36" s="8">
        <v>44981</v>
      </c>
      <c r="H36" s="4">
        <f t="shared" si="1"/>
        <v>2</v>
      </c>
      <c r="I36" s="8">
        <v>44986</v>
      </c>
      <c r="J36" s="62">
        <f t="shared" si="2"/>
        <v>3</v>
      </c>
      <c r="K36" s="2" t="str">
        <f t="shared" si="5"/>
        <v xml:space="preserve"> </v>
      </c>
      <c r="L36" s="2">
        <f t="shared" si="5"/>
        <v>1</v>
      </c>
      <c r="M36" s="2">
        <f t="shared" si="5"/>
        <v>1</v>
      </c>
      <c r="N36" s="2" t="str">
        <f t="shared" si="5"/>
        <v xml:space="preserve"> </v>
      </c>
      <c r="O36" s="2" t="str">
        <f t="shared" si="5"/>
        <v xml:space="preserve"> </v>
      </c>
      <c r="P36" s="2" t="str">
        <f t="shared" si="5"/>
        <v xml:space="preserve"> </v>
      </c>
      <c r="Q36" s="2" t="str">
        <f t="shared" si="5"/>
        <v xml:space="preserve"> </v>
      </c>
      <c r="R36" s="2" t="str">
        <f t="shared" si="5"/>
        <v xml:space="preserve"> </v>
      </c>
      <c r="S36" s="2" t="str">
        <f t="shared" si="5"/>
        <v xml:space="preserve"> </v>
      </c>
      <c r="T36" s="2" t="str">
        <f t="shared" si="5"/>
        <v xml:space="preserve"> </v>
      </c>
      <c r="U36" s="2" t="str">
        <f t="shared" si="5"/>
        <v xml:space="preserve"> </v>
      </c>
      <c r="V36" s="2" t="str">
        <f t="shared" si="5"/>
        <v xml:space="preserve"> </v>
      </c>
      <c r="W36" s="35" t="s">
        <v>37</v>
      </c>
      <c r="X36" s="8">
        <v>44986</v>
      </c>
      <c r="Y36" s="112" t="s">
        <v>137</v>
      </c>
    </row>
    <row r="37" spans="1:29" ht="99.75" customHeight="1" x14ac:dyDescent="0.25">
      <c r="A37" s="122" t="s">
        <v>50</v>
      </c>
      <c r="B37" s="75" t="s">
        <v>50</v>
      </c>
      <c r="C37" s="133" t="s">
        <v>105</v>
      </c>
      <c r="D37" s="134" t="s">
        <v>118</v>
      </c>
      <c r="E37" s="90" t="s">
        <v>44</v>
      </c>
      <c r="F37" s="42">
        <f t="shared" si="0"/>
        <v>2</v>
      </c>
      <c r="G37" s="8">
        <v>44986</v>
      </c>
      <c r="H37" s="4">
        <f t="shared" si="1"/>
        <v>3</v>
      </c>
      <c r="I37" s="8">
        <v>44987</v>
      </c>
      <c r="J37" s="62">
        <f t="shared" si="2"/>
        <v>3</v>
      </c>
      <c r="K37" s="2" t="str">
        <f t="shared" si="5"/>
        <v xml:space="preserve"> </v>
      </c>
      <c r="L37" s="2" t="str">
        <f t="shared" si="5"/>
        <v xml:space="preserve"> </v>
      </c>
      <c r="M37" s="2">
        <f t="shared" si="5"/>
        <v>1</v>
      </c>
      <c r="N37" s="2" t="str">
        <f t="shared" si="5"/>
        <v xml:space="preserve"> </v>
      </c>
      <c r="O37" s="2" t="str">
        <f t="shared" si="5"/>
        <v xml:space="preserve"> </v>
      </c>
      <c r="P37" s="2" t="str">
        <f t="shared" si="5"/>
        <v xml:space="preserve"> </v>
      </c>
      <c r="Q37" s="2" t="str">
        <f t="shared" si="5"/>
        <v xml:space="preserve"> </v>
      </c>
      <c r="R37" s="2" t="str">
        <f t="shared" si="5"/>
        <v xml:space="preserve"> </v>
      </c>
      <c r="S37" s="2" t="str">
        <f t="shared" si="5"/>
        <v xml:space="preserve"> </v>
      </c>
      <c r="T37" s="2" t="str">
        <f t="shared" si="5"/>
        <v xml:space="preserve"> </v>
      </c>
      <c r="U37" s="2" t="str">
        <f t="shared" si="5"/>
        <v xml:space="preserve"> </v>
      </c>
      <c r="V37" s="2" t="str">
        <f t="shared" si="5"/>
        <v xml:space="preserve"> </v>
      </c>
      <c r="W37" s="35" t="s">
        <v>37</v>
      </c>
      <c r="X37" s="8">
        <v>44986</v>
      </c>
      <c r="Y37" s="112" t="s">
        <v>139</v>
      </c>
    </row>
    <row r="38" spans="1:29" ht="99.75" customHeight="1" x14ac:dyDescent="0.25">
      <c r="A38" s="122" t="s">
        <v>50</v>
      </c>
      <c r="B38" s="75" t="s">
        <v>50</v>
      </c>
      <c r="C38" s="133" t="s">
        <v>106</v>
      </c>
      <c r="D38" s="134" t="s">
        <v>103</v>
      </c>
      <c r="E38" s="90" t="s">
        <v>44</v>
      </c>
      <c r="F38" s="42">
        <f t="shared" si="0"/>
        <v>3</v>
      </c>
      <c r="G38" s="8">
        <v>44992</v>
      </c>
      <c r="H38" s="4">
        <f t="shared" si="1"/>
        <v>3</v>
      </c>
      <c r="I38" s="8">
        <v>44994</v>
      </c>
      <c r="J38" s="62">
        <f t="shared" si="2"/>
        <v>3</v>
      </c>
      <c r="K38" s="2" t="str">
        <f t="shared" si="5"/>
        <v xml:space="preserve"> </v>
      </c>
      <c r="L38" s="2" t="str">
        <f t="shared" si="5"/>
        <v xml:space="preserve"> </v>
      </c>
      <c r="M38" s="2">
        <f t="shared" si="5"/>
        <v>1</v>
      </c>
      <c r="N38" s="2" t="str">
        <f t="shared" si="5"/>
        <v xml:space="preserve"> </v>
      </c>
      <c r="O38" s="2" t="str">
        <f t="shared" si="5"/>
        <v xml:space="preserve"> </v>
      </c>
      <c r="P38" s="2" t="str">
        <f t="shared" si="5"/>
        <v xml:space="preserve"> </v>
      </c>
      <c r="Q38" s="2" t="str">
        <f t="shared" si="5"/>
        <v xml:space="preserve"> </v>
      </c>
      <c r="R38" s="2" t="str">
        <f t="shared" si="5"/>
        <v xml:space="preserve"> </v>
      </c>
      <c r="S38" s="2" t="str">
        <f t="shared" si="5"/>
        <v xml:space="preserve"> </v>
      </c>
      <c r="T38" s="2" t="str">
        <f t="shared" si="5"/>
        <v xml:space="preserve"> </v>
      </c>
      <c r="U38" s="2" t="str">
        <f t="shared" si="5"/>
        <v xml:space="preserve"> </v>
      </c>
      <c r="V38" s="2" t="str">
        <f t="shared" si="5"/>
        <v xml:space="preserve"> </v>
      </c>
      <c r="W38" s="35" t="s">
        <v>37</v>
      </c>
      <c r="X38" s="37">
        <v>44994</v>
      </c>
      <c r="Y38" s="112" t="s">
        <v>139</v>
      </c>
    </row>
    <row r="39" spans="1:29" ht="99.75" customHeight="1" x14ac:dyDescent="0.25">
      <c r="A39" s="122" t="s">
        <v>50</v>
      </c>
      <c r="B39" s="75" t="s">
        <v>50</v>
      </c>
      <c r="C39" s="133" t="s">
        <v>41</v>
      </c>
      <c r="D39" s="134" t="s">
        <v>159</v>
      </c>
      <c r="E39" s="90" t="s">
        <v>75</v>
      </c>
      <c r="F39" s="42">
        <f t="shared" si="0"/>
        <v>3</v>
      </c>
      <c r="G39" s="8">
        <v>44992</v>
      </c>
      <c r="H39" s="4">
        <f t="shared" si="1"/>
        <v>3</v>
      </c>
      <c r="I39" s="8">
        <v>44994</v>
      </c>
      <c r="J39" s="62">
        <f t="shared" si="2"/>
        <v>3</v>
      </c>
      <c r="K39" s="2" t="str">
        <f t="shared" si="5"/>
        <v xml:space="preserve"> </v>
      </c>
      <c r="L39" s="2" t="str">
        <f t="shared" si="5"/>
        <v xml:space="preserve"> </v>
      </c>
      <c r="M39" s="2">
        <f t="shared" si="5"/>
        <v>1</v>
      </c>
      <c r="N39" s="2" t="str">
        <f t="shared" si="5"/>
        <v xml:space="preserve"> </v>
      </c>
      <c r="O39" s="2" t="str">
        <f t="shared" si="5"/>
        <v xml:space="preserve"> </v>
      </c>
      <c r="P39" s="2" t="str">
        <f t="shared" si="5"/>
        <v xml:space="preserve"> </v>
      </c>
      <c r="Q39" s="2" t="str">
        <f t="shared" si="5"/>
        <v xml:space="preserve"> </v>
      </c>
      <c r="R39" s="2" t="str">
        <f t="shared" si="5"/>
        <v xml:space="preserve"> </v>
      </c>
      <c r="S39" s="2" t="str">
        <f t="shared" si="5"/>
        <v xml:space="preserve"> </v>
      </c>
      <c r="T39" s="2" t="str">
        <f t="shared" si="5"/>
        <v xml:space="preserve"> </v>
      </c>
      <c r="U39" s="2" t="str">
        <f t="shared" si="5"/>
        <v xml:space="preserve"> </v>
      </c>
      <c r="V39" s="2" t="str">
        <f t="shared" si="5"/>
        <v xml:space="preserve"> </v>
      </c>
      <c r="W39" s="35" t="s">
        <v>37</v>
      </c>
      <c r="X39" s="37">
        <v>44999</v>
      </c>
      <c r="Y39" s="112" t="s">
        <v>95</v>
      </c>
    </row>
    <row r="40" spans="1:29" ht="99.75" customHeight="1" x14ac:dyDescent="0.25">
      <c r="A40" s="122" t="s">
        <v>40</v>
      </c>
      <c r="B40" s="75" t="s">
        <v>17</v>
      </c>
      <c r="C40" s="133" t="s">
        <v>121</v>
      </c>
      <c r="D40" s="134" t="s">
        <v>169</v>
      </c>
      <c r="E40" s="90" t="s">
        <v>108</v>
      </c>
      <c r="F40" s="42">
        <f t="shared" si="0"/>
        <v>4</v>
      </c>
      <c r="G40" s="8">
        <v>44995</v>
      </c>
      <c r="H40" s="4">
        <f t="shared" si="1"/>
        <v>3</v>
      </c>
      <c r="I40" s="8">
        <v>45000</v>
      </c>
      <c r="J40" s="62">
        <f t="shared" si="2"/>
        <v>3</v>
      </c>
      <c r="K40" s="2" t="str">
        <f t="shared" si="5"/>
        <v xml:space="preserve"> </v>
      </c>
      <c r="L40" s="2" t="str">
        <f t="shared" si="5"/>
        <v xml:space="preserve"> </v>
      </c>
      <c r="M40" s="2">
        <f t="shared" si="5"/>
        <v>1</v>
      </c>
      <c r="N40" s="2" t="str">
        <f t="shared" si="5"/>
        <v xml:space="preserve"> </v>
      </c>
      <c r="O40" s="2" t="str">
        <f t="shared" si="5"/>
        <v xml:space="preserve"> </v>
      </c>
      <c r="P40" s="2" t="str">
        <f t="shared" si="5"/>
        <v xml:space="preserve"> </v>
      </c>
      <c r="Q40" s="2" t="str">
        <f t="shared" si="5"/>
        <v xml:space="preserve"> </v>
      </c>
      <c r="R40" s="2" t="str">
        <f t="shared" si="5"/>
        <v xml:space="preserve"> </v>
      </c>
      <c r="S40" s="2" t="str">
        <f t="shared" si="5"/>
        <v xml:space="preserve"> </v>
      </c>
      <c r="T40" s="2" t="str">
        <f t="shared" si="5"/>
        <v xml:space="preserve"> </v>
      </c>
      <c r="U40" s="2" t="str">
        <f t="shared" si="5"/>
        <v xml:space="preserve"> </v>
      </c>
      <c r="V40" s="2" t="str">
        <f t="shared" si="5"/>
        <v xml:space="preserve"> </v>
      </c>
      <c r="W40" s="35" t="s">
        <v>37</v>
      </c>
      <c r="X40" s="37">
        <v>44995</v>
      </c>
      <c r="Y40" s="112" t="s">
        <v>213</v>
      </c>
    </row>
    <row r="41" spans="1:29" ht="99.75" customHeight="1" x14ac:dyDescent="0.25">
      <c r="A41" s="122" t="s">
        <v>50</v>
      </c>
      <c r="B41" s="75" t="s">
        <v>50</v>
      </c>
      <c r="C41" s="133" t="s">
        <v>104</v>
      </c>
      <c r="D41" s="134" t="s">
        <v>119</v>
      </c>
      <c r="E41" s="90" t="s">
        <v>44</v>
      </c>
      <c r="F41" s="42">
        <f t="shared" si="0"/>
        <v>2</v>
      </c>
      <c r="G41" s="8">
        <v>45006</v>
      </c>
      <c r="H41" s="4">
        <f t="shared" si="1"/>
        <v>3</v>
      </c>
      <c r="I41" s="8">
        <v>45007</v>
      </c>
      <c r="J41" s="62">
        <f t="shared" si="2"/>
        <v>3</v>
      </c>
      <c r="K41" s="2" t="str">
        <f t="shared" ref="K41:V50" si="6">IF(OR($H41=K$9,$J41=K$9),1," ")</f>
        <v xml:space="preserve"> </v>
      </c>
      <c r="L41" s="2" t="str">
        <f t="shared" si="6"/>
        <v xml:space="preserve"> </v>
      </c>
      <c r="M41" s="2">
        <f t="shared" si="6"/>
        <v>1</v>
      </c>
      <c r="N41" s="2" t="str">
        <f t="shared" si="6"/>
        <v xml:space="preserve"> </v>
      </c>
      <c r="O41" s="2" t="str">
        <f t="shared" si="6"/>
        <v xml:space="preserve"> </v>
      </c>
      <c r="P41" s="2" t="str">
        <f t="shared" si="6"/>
        <v xml:space="preserve"> </v>
      </c>
      <c r="Q41" s="2" t="str">
        <f t="shared" si="6"/>
        <v xml:space="preserve"> </v>
      </c>
      <c r="R41" s="2" t="str">
        <f t="shared" si="6"/>
        <v xml:space="preserve"> </v>
      </c>
      <c r="S41" s="2" t="str">
        <f t="shared" si="6"/>
        <v xml:space="preserve"> </v>
      </c>
      <c r="T41" s="2" t="str">
        <f t="shared" si="6"/>
        <v xml:space="preserve"> </v>
      </c>
      <c r="U41" s="2" t="str">
        <f t="shared" si="6"/>
        <v xml:space="preserve"> </v>
      </c>
      <c r="V41" s="2" t="str">
        <f t="shared" si="6"/>
        <v xml:space="preserve"> </v>
      </c>
      <c r="W41" s="35" t="s">
        <v>37</v>
      </c>
      <c r="X41" s="37">
        <v>45010</v>
      </c>
      <c r="Y41" s="112" t="s">
        <v>139</v>
      </c>
    </row>
    <row r="42" spans="1:29" ht="99.75" customHeight="1" x14ac:dyDescent="0.25">
      <c r="A42" s="122" t="s">
        <v>50</v>
      </c>
      <c r="B42" s="75" t="s">
        <v>50</v>
      </c>
      <c r="C42" s="133" t="s">
        <v>105</v>
      </c>
      <c r="D42" s="134" t="s">
        <v>118</v>
      </c>
      <c r="E42" s="90" t="s">
        <v>44</v>
      </c>
      <c r="F42" s="42">
        <f t="shared" si="0"/>
        <v>0</v>
      </c>
      <c r="G42" s="8">
        <v>45017</v>
      </c>
      <c r="H42" s="4">
        <f t="shared" si="1"/>
        <v>4</v>
      </c>
      <c r="I42" s="8">
        <v>45018</v>
      </c>
      <c r="J42" s="62">
        <f t="shared" si="2"/>
        <v>4</v>
      </c>
      <c r="K42" s="2" t="str">
        <f t="shared" si="6"/>
        <v xml:space="preserve"> </v>
      </c>
      <c r="L42" s="2" t="str">
        <f t="shared" si="6"/>
        <v xml:space="preserve"> </v>
      </c>
      <c r="M42" s="2" t="str">
        <f t="shared" si="6"/>
        <v xml:space="preserve"> </v>
      </c>
      <c r="N42" s="2">
        <f t="shared" si="6"/>
        <v>1</v>
      </c>
      <c r="O42" s="2" t="str">
        <f t="shared" si="6"/>
        <v xml:space="preserve"> </v>
      </c>
      <c r="P42" s="2" t="str">
        <f t="shared" si="6"/>
        <v xml:space="preserve"> </v>
      </c>
      <c r="Q42" s="2" t="str">
        <f t="shared" si="6"/>
        <v xml:space="preserve"> </v>
      </c>
      <c r="R42" s="2" t="str">
        <f t="shared" si="6"/>
        <v xml:space="preserve"> </v>
      </c>
      <c r="S42" s="2" t="str">
        <f t="shared" si="6"/>
        <v xml:space="preserve"> </v>
      </c>
      <c r="T42" s="2" t="str">
        <f t="shared" si="6"/>
        <v xml:space="preserve"> </v>
      </c>
      <c r="U42" s="2" t="str">
        <f t="shared" si="6"/>
        <v xml:space="preserve"> </v>
      </c>
      <c r="V42" s="2" t="str">
        <f t="shared" si="6"/>
        <v xml:space="preserve"> </v>
      </c>
      <c r="W42" s="35" t="s">
        <v>37</v>
      </c>
      <c r="X42" s="37">
        <v>45041</v>
      </c>
      <c r="Y42" s="112" t="s">
        <v>219</v>
      </c>
    </row>
    <row r="43" spans="1:29" s="20" customFormat="1" ht="99.75" customHeight="1" x14ac:dyDescent="0.25">
      <c r="A43" s="122" t="s">
        <v>50</v>
      </c>
      <c r="B43" s="75" t="s">
        <v>50</v>
      </c>
      <c r="C43" s="133" t="s">
        <v>41</v>
      </c>
      <c r="D43" s="134" t="s">
        <v>159</v>
      </c>
      <c r="E43" s="90" t="s">
        <v>75</v>
      </c>
      <c r="F43" s="42">
        <f t="shared" ref="F43:F74" si="7">+NETWORKDAYS(G43,I43)</f>
        <v>1</v>
      </c>
      <c r="G43" s="8">
        <v>45023</v>
      </c>
      <c r="H43" s="4">
        <f t="shared" ref="H43:H74" si="8">+MONTH(G43)</f>
        <v>4</v>
      </c>
      <c r="I43" s="8">
        <v>45025</v>
      </c>
      <c r="J43" s="62">
        <f t="shared" ref="J43:J74" si="9">+MONTH(I43)</f>
        <v>4</v>
      </c>
      <c r="K43" s="2" t="str">
        <f t="shared" si="6"/>
        <v xml:space="preserve"> </v>
      </c>
      <c r="L43" s="2" t="str">
        <f t="shared" si="6"/>
        <v xml:space="preserve"> </v>
      </c>
      <c r="M43" s="2" t="str">
        <f t="shared" si="6"/>
        <v xml:space="preserve"> </v>
      </c>
      <c r="N43" s="2">
        <f t="shared" si="6"/>
        <v>1</v>
      </c>
      <c r="O43" s="2" t="str">
        <f t="shared" si="6"/>
        <v xml:space="preserve"> </v>
      </c>
      <c r="P43" s="2" t="str">
        <f t="shared" si="6"/>
        <v xml:space="preserve"> </v>
      </c>
      <c r="Q43" s="2" t="str">
        <f t="shared" si="6"/>
        <v xml:space="preserve"> </v>
      </c>
      <c r="R43" s="2" t="str">
        <f t="shared" si="6"/>
        <v xml:space="preserve"> </v>
      </c>
      <c r="S43" s="2" t="str">
        <f t="shared" si="6"/>
        <v xml:space="preserve"> </v>
      </c>
      <c r="T43" s="2" t="str">
        <f t="shared" si="6"/>
        <v xml:space="preserve"> </v>
      </c>
      <c r="U43" s="2" t="str">
        <f t="shared" si="6"/>
        <v xml:space="preserve"> </v>
      </c>
      <c r="V43" s="2" t="str">
        <f t="shared" si="6"/>
        <v xml:space="preserve"> </v>
      </c>
      <c r="W43" s="35" t="s">
        <v>37</v>
      </c>
      <c r="X43" s="37">
        <v>45041</v>
      </c>
      <c r="Y43" s="112" t="s">
        <v>95</v>
      </c>
      <c r="AC43" s="25"/>
    </row>
    <row r="44" spans="1:29" ht="99.75" customHeight="1" x14ac:dyDescent="0.25">
      <c r="A44" s="122" t="s">
        <v>50</v>
      </c>
      <c r="B44" s="75" t="s">
        <v>50</v>
      </c>
      <c r="C44" s="133" t="s">
        <v>106</v>
      </c>
      <c r="D44" s="134" t="s">
        <v>103</v>
      </c>
      <c r="E44" s="90" t="s">
        <v>44</v>
      </c>
      <c r="F44" s="42">
        <f t="shared" si="7"/>
        <v>1</v>
      </c>
      <c r="G44" s="8">
        <v>45023</v>
      </c>
      <c r="H44" s="4">
        <f t="shared" si="8"/>
        <v>4</v>
      </c>
      <c r="I44" s="8">
        <v>45025</v>
      </c>
      <c r="J44" s="62">
        <f t="shared" si="9"/>
        <v>4</v>
      </c>
      <c r="K44" s="2" t="str">
        <f t="shared" si="6"/>
        <v xml:space="preserve"> </v>
      </c>
      <c r="L44" s="2" t="str">
        <f t="shared" si="6"/>
        <v xml:space="preserve"> </v>
      </c>
      <c r="M44" s="2" t="str">
        <f t="shared" si="6"/>
        <v xml:space="preserve"> </v>
      </c>
      <c r="N44" s="2">
        <f t="shared" si="6"/>
        <v>1</v>
      </c>
      <c r="O44" s="2" t="str">
        <f t="shared" si="6"/>
        <v xml:space="preserve"> </v>
      </c>
      <c r="P44" s="2" t="str">
        <f t="shared" si="6"/>
        <v xml:space="preserve"> </v>
      </c>
      <c r="Q44" s="2" t="str">
        <f t="shared" si="6"/>
        <v xml:space="preserve"> </v>
      </c>
      <c r="R44" s="2" t="str">
        <f t="shared" si="6"/>
        <v xml:space="preserve"> </v>
      </c>
      <c r="S44" s="2" t="str">
        <f t="shared" si="6"/>
        <v xml:space="preserve"> </v>
      </c>
      <c r="T44" s="2" t="str">
        <f t="shared" si="6"/>
        <v xml:space="preserve"> </v>
      </c>
      <c r="U44" s="2" t="str">
        <f t="shared" si="6"/>
        <v xml:space="preserve"> </v>
      </c>
      <c r="V44" s="2" t="str">
        <f t="shared" si="6"/>
        <v xml:space="preserve"> </v>
      </c>
      <c r="W44" s="35" t="s">
        <v>37</v>
      </c>
      <c r="X44" s="37">
        <v>45033</v>
      </c>
      <c r="Y44" s="112" t="s">
        <v>219</v>
      </c>
    </row>
    <row r="45" spans="1:29" ht="99.75" customHeight="1" x14ac:dyDescent="0.25">
      <c r="A45" s="122" t="s">
        <v>40</v>
      </c>
      <c r="B45" s="75" t="s">
        <v>17</v>
      </c>
      <c r="C45" s="133" t="s">
        <v>28</v>
      </c>
      <c r="D45" s="134" t="s">
        <v>170</v>
      </c>
      <c r="E45" s="90" t="s">
        <v>108</v>
      </c>
      <c r="F45" s="42">
        <f t="shared" si="7"/>
        <v>7</v>
      </c>
      <c r="G45" s="8">
        <v>45031</v>
      </c>
      <c r="H45" s="4">
        <f t="shared" si="8"/>
        <v>4</v>
      </c>
      <c r="I45" s="8">
        <v>45041</v>
      </c>
      <c r="J45" s="62">
        <f t="shared" si="9"/>
        <v>4</v>
      </c>
      <c r="K45" s="2" t="str">
        <f t="shared" si="6"/>
        <v xml:space="preserve"> </v>
      </c>
      <c r="L45" s="2" t="str">
        <f t="shared" si="6"/>
        <v xml:space="preserve"> </v>
      </c>
      <c r="M45" s="2" t="str">
        <f t="shared" si="6"/>
        <v xml:space="preserve"> </v>
      </c>
      <c r="N45" s="2">
        <f t="shared" si="6"/>
        <v>1</v>
      </c>
      <c r="O45" s="2" t="str">
        <f t="shared" si="6"/>
        <v xml:space="preserve"> </v>
      </c>
      <c r="P45" s="2" t="str">
        <f t="shared" si="6"/>
        <v xml:space="preserve"> </v>
      </c>
      <c r="Q45" s="2" t="str">
        <f t="shared" si="6"/>
        <v xml:space="preserve"> </v>
      </c>
      <c r="R45" s="2" t="str">
        <f t="shared" si="6"/>
        <v xml:space="preserve"> </v>
      </c>
      <c r="S45" s="2" t="str">
        <f t="shared" si="6"/>
        <v xml:space="preserve"> </v>
      </c>
      <c r="T45" s="2" t="str">
        <f t="shared" si="6"/>
        <v xml:space="preserve"> </v>
      </c>
      <c r="U45" s="2" t="str">
        <f t="shared" si="6"/>
        <v xml:space="preserve"> </v>
      </c>
      <c r="V45" s="2" t="str">
        <f t="shared" si="6"/>
        <v xml:space="preserve"> </v>
      </c>
      <c r="W45" s="35" t="s">
        <v>37</v>
      </c>
      <c r="X45" s="37">
        <v>45071</v>
      </c>
      <c r="Y45" s="113" t="s">
        <v>149</v>
      </c>
    </row>
    <row r="46" spans="1:29" ht="99.75" customHeight="1" x14ac:dyDescent="0.25">
      <c r="A46" s="122" t="s">
        <v>50</v>
      </c>
      <c r="B46" s="75" t="s">
        <v>50</v>
      </c>
      <c r="C46" s="133" t="s">
        <v>104</v>
      </c>
      <c r="D46" s="134" t="s">
        <v>119</v>
      </c>
      <c r="E46" s="90" t="s">
        <v>44</v>
      </c>
      <c r="F46" s="42">
        <f t="shared" si="7"/>
        <v>2</v>
      </c>
      <c r="G46" s="8">
        <v>45040</v>
      </c>
      <c r="H46" s="4">
        <f t="shared" si="8"/>
        <v>4</v>
      </c>
      <c r="I46" s="8">
        <v>45041</v>
      </c>
      <c r="J46" s="62">
        <f t="shared" si="9"/>
        <v>4</v>
      </c>
      <c r="K46" s="2" t="str">
        <f t="shared" si="6"/>
        <v xml:space="preserve"> </v>
      </c>
      <c r="L46" s="2" t="str">
        <f t="shared" si="6"/>
        <v xml:space="preserve"> </v>
      </c>
      <c r="M46" s="2" t="str">
        <f t="shared" si="6"/>
        <v xml:space="preserve"> </v>
      </c>
      <c r="N46" s="2">
        <f t="shared" si="6"/>
        <v>1</v>
      </c>
      <c r="O46" s="2" t="str">
        <f t="shared" si="6"/>
        <v xml:space="preserve"> </v>
      </c>
      <c r="P46" s="2" t="str">
        <f t="shared" si="6"/>
        <v xml:space="preserve"> </v>
      </c>
      <c r="Q46" s="2" t="str">
        <f t="shared" si="6"/>
        <v xml:space="preserve"> </v>
      </c>
      <c r="R46" s="2" t="str">
        <f t="shared" si="6"/>
        <v xml:space="preserve"> </v>
      </c>
      <c r="S46" s="2" t="str">
        <f t="shared" si="6"/>
        <v xml:space="preserve"> </v>
      </c>
      <c r="T46" s="2" t="str">
        <f t="shared" si="6"/>
        <v xml:space="preserve"> </v>
      </c>
      <c r="U46" s="2" t="str">
        <f t="shared" si="6"/>
        <v xml:space="preserve"> </v>
      </c>
      <c r="V46" s="2" t="str">
        <f t="shared" si="6"/>
        <v xml:space="preserve"> </v>
      </c>
      <c r="W46" s="35" t="s">
        <v>37</v>
      </c>
      <c r="X46" s="37">
        <v>45041</v>
      </c>
      <c r="Y46" s="112" t="s">
        <v>219</v>
      </c>
    </row>
    <row r="47" spans="1:29" ht="99.75" customHeight="1" x14ac:dyDescent="0.25">
      <c r="A47" s="123"/>
      <c r="B47" s="76" t="s">
        <v>23</v>
      </c>
      <c r="C47" s="135" t="s">
        <v>107</v>
      </c>
      <c r="D47" s="135" t="s">
        <v>120</v>
      </c>
      <c r="E47" s="77" t="s">
        <v>108</v>
      </c>
      <c r="F47" s="43">
        <f t="shared" si="7"/>
        <v>10</v>
      </c>
      <c r="G47" s="38">
        <v>45040</v>
      </c>
      <c r="H47" s="39">
        <f t="shared" si="8"/>
        <v>4</v>
      </c>
      <c r="I47" s="38">
        <v>45051</v>
      </c>
      <c r="J47" s="4">
        <f t="shared" si="9"/>
        <v>5</v>
      </c>
      <c r="K47" s="16" t="str">
        <f t="shared" si="6"/>
        <v xml:space="preserve"> </v>
      </c>
      <c r="L47" s="16" t="str">
        <f t="shared" si="6"/>
        <v xml:space="preserve"> </v>
      </c>
      <c r="M47" s="16" t="str">
        <f t="shared" si="6"/>
        <v xml:space="preserve"> </v>
      </c>
      <c r="N47" s="16">
        <f t="shared" si="6"/>
        <v>1</v>
      </c>
      <c r="O47" s="16">
        <f t="shared" si="6"/>
        <v>1</v>
      </c>
      <c r="P47" s="16" t="str">
        <f t="shared" si="6"/>
        <v xml:space="preserve"> </v>
      </c>
      <c r="Q47" s="16" t="str">
        <f t="shared" si="6"/>
        <v xml:space="preserve"> </v>
      </c>
      <c r="R47" s="16" t="str">
        <f t="shared" si="6"/>
        <v xml:space="preserve"> </v>
      </c>
      <c r="S47" s="16" t="str">
        <f t="shared" si="6"/>
        <v xml:space="preserve"> </v>
      </c>
      <c r="T47" s="16" t="str">
        <f t="shared" si="6"/>
        <v xml:space="preserve"> </v>
      </c>
      <c r="U47" s="16" t="str">
        <f t="shared" si="6"/>
        <v xml:space="preserve"> </v>
      </c>
      <c r="V47" s="16" t="str">
        <f t="shared" si="6"/>
        <v xml:space="preserve"> </v>
      </c>
      <c r="W47" s="34" t="s">
        <v>37</v>
      </c>
      <c r="X47" s="37">
        <v>45071</v>
      </c>
      <c r="Y47" s="113" t="s">
        <v>147</v>
      </c>
    </row>
    <row r="48" spans="1:29" ht="99.75" customHeight="1" x14ac:dyDescent="0.25">
      <c r="A48" s="124"/>
      <c r="B48" s="77" t="s">
        <v>23</v>
      </c>
      <c r="C48" s="136" t="s">
        <v>107</v>
      </c>
      <c r="D48" s="136" t="s">
        <v>120</v>
      </c>
      <c r="E48" s="77" t="s">
        <v>26</v>
      </c>
      <c r="F48" s="43">
        <f t="shared" si="7"/>
        <v>10</v>
      </c>
      <c r="G48" s="38">
        <v>45040</v>
      </c>
      <c r="H48" s="39">
        <f t="shared" si="8"/>
        <v>4</v>
      </c>
      <c r="I48" s="38">
        <v>45051</v>
      </c>
      <c r="J48" s="4">
        <f t="shared" si="9"/>
        <v>5</v>
      </c>
      <c r="K48" s="2" t="str">
        <f t="shared" si="6"/>
        <v xml:space="preserve"> </v>
      </c>
      <c r="L48" s="2" t="str">
        <f t="shared" si="6"/>
        <v xml:space="preserve"> </v>
      </c>
      <c r="M48" s="2" t="str">
        <f t="shared" si="6"/>
        <v xml:space="preserve"> </v>
      </c>
      <c r="N48" s="2">
        <f t="shared" si="6"/>
        <v>1</v>
      </c>
      <c r="O48" s="2">
        <f t="shared" si="6"/>
        <v>1</v>
      </c>
      <c r="P48" s="2" t="str">
        <f t="shared" si="6"/>
        <v xml:space="preserve"> </v>
      </c>
      <c r="Q48" s="2" t="str">
        <f t="shared" si="6"/>
        <v xml:space="preserve"> </v>
      </c>
      <c r="R48" s="2" t="str">
        <f t="shared" si="6"/>
        <v xml:space="preserve"> </v>
      </c>
      <c r="S48" s="2" t="str">
        <f t="shared" si="6"/>
        <v xml:space="preserve"> </v>
      </c>
      <c r="T48" s="2" t="str">
        <f t="shared" si="6"/>
        <v xml:space="preserve"> </v>
      </c>
      <c r="U48" s="2" t="str">
        <f t="shared" si="6"/>
        <v xml:space="preserve"> </v>
      </c>
      <c r="V48" s="2" t="str">
        <f t="shared" si="6"/>
        <v xml:space="preserve"> </v>
      </c>
      <c r="W48" s="35" t="s">
        <v>37</v>
      </c>
      <c r="X48" s="37">
        <v>45071</v>
      </c>
      <c r="Y48" s="113" t="s">
        <v>147</v>
      </c>
    </row>
    <row r="49" spans="1:29" ht="99.75" customHeight="1" x14ac:dyDescent="0.25">
      <c r="A49" s="124"/>
      <c r="B49" s="77" t="s">
        <v>23</v>
      </c>
      <c r="C49" s="136" t="s">
        <v>107</v>
      </c>
      <c r="D49" s="136" t="s">
        <v>120</v>
      </c>
      <c r="E49" s="77" t="s">
        <v>53</v>
      </c>
      <c r="F49" s="43">
        <f t="shared" si="7"/>
        <v>10</v>
      </c>
      <c r="G49" s="38">
        <v>45040</v>
      </c>
      <c r="H49" s="39">
        <f t="shared" si="8"/>
        <v>4</v>
      </c>
      <c r="I49" s="38">
        <v>45051</v>
      </c>
      <c r="J49" s="4">
        <f t="shared" si="9"/>
        <v>5</v>
      </c>
      <c r="K49" s="2" t="str">
        <f t="shared" si="6"/>
        <v xml:space="preserve"> </v>
      </c>
      <c r="L49" s="2" t="str">
        <f t="shared" si="6"/>
        <v xml:space="preserve"> </v>
      </c>
      <c r="M49" s="2" t="str">
        <f t="shared" si="6"/>
        <v xml:space="preserve"> </v>
      </c>
      <c r="N49" s="2">
        <f t="shared" si="6"/>
        <v>1</v>
      </c>
      <c r="O49" s="2">
        <f t="shared" si="6"/>
        <v>1</v>
      </c>
      <c r="P49" s="2" t="str">
        <f t="shared" si="6"/>
        <v xml:space="preserve"> </v>
      </c>
      <c r="Q49" s="2" t="str">
        <f t="shared" si="6"/>
        <v xml:space="preserve"> </v>
      </c>
      <c r="R49" s="2" t="str">
        <f t="shared" si="6"/>
        <v xml:space="preserve"> </v>
      </c>
      <c r="S49" s="2" t="str">
        <f t="shared" si="6"/>
        <v xml:space="preserve"> </v>
      </c>
      <c r="T49" s="2" t="str">
        <f t="shared" si="6"/>
        <v xml:space="preserve"> </v>
      </c>
      <c r="U49" s="2" t="str">
        <f t="shared" si="6"/>
        <v xml:space="preserve"> </v>
      </c>
      <c r="V49" s="2" t="str">
        <f t="shared" si="6"/>
        <v xml:space="preserve"> </v>
      </c>
      <c r="W49" s="35" t="s">
        <v>37</v>
      </c>
      <c r="X49" s="37">
        <v>45071</v>
      </c>
      <c r="Y49" s="113" t="s">
        <v>147</v>
      </c>
    </row>
    <row r="50" spans="1:29" ht="99.75" customHeight="1" x14ac:dyDescent="0.25">
      <c r="A50" s="124"/>
      <c r="B50" s="77" t="s">
        <v>23</v>
      </c>
      <c r="C50" s="136" t="s">
        <v>107</v>
      </c>
      <c r="D50" s="136" t="s">
        <v>120</v>
      </c>
      <c r="E50" s="77" t="s">
        <v>79</v>
      </c>
      <c r="F50" s="43">
        <f t="shared" si="7"/>
        <v>10</v>
      </c>
      <c r="G50" s="38">
        <v>45040</v>
      </c>
      <c r="H50" s="39">
        <f t="shared" si="8"/>
        <v>4</v>
      </c>
      <c r="I50" s="38">
        <v>45051</v>
      </c>
      <c r="J50" s="4">
        <f t="shared" si="9"/>
        <v>5</v>
      </c>
      <c r="K50" s="2" t="str">
        <f t="shared" si="6"/>
        <v xml:space="preserve"> </v>
      </c>
      <c r="L50" s="2" t="str">
        <f t="shared" si="6"/>
        <v xml:space="preserve"> </v>
      </c>
      <c r="M50" s="2" t="str">
        <f t="shared" si="6"/>
        <v xml:space="preserve"> </v>
      </c>
      <c r="N50" s="2">
        <f t="shared" si="6"/>
        <v>1</v>
      </c>
      <c r="O50" s="2">
        <f t="shared" si="6"/>
        <v>1</v>
      </c>
      <c r="P50" s="2" t="str">
        <f t="shared" si="6"/>
        <v xml:space="preserve"> </v>
      </c>
      <c r="Q50" s="2" t="str">
        <f t="shared" si="6"/>
        <v xml:space="preserve"> </v>
      </c>
      <c r="R50" s="2" t="str">
        <f t="shared" si="6"/>
        <v xml:space="preserve"> </v>
      </c>
      <c r="S50" s="2" t="str">
        <f t="shared" si="6"/>
        <v xml:space="preserve"> </v>
      </c>
      <c r="T50" s="2" t="str">
        <f t="shared" si="6"/>
        <v xml:space="preserve"> </v>
      </c>
      <c r="U50" s="2" t="str">
        <f t="shared" si="6"/>
        <v xml:space="preserve"> </v>
      </c>
      <c r="V50" s="2" t="str">
        <f t="shared" si="6"/>
        <v xml:space="preserve"> </v>
      </c>
      <c r="W50" s="35" t="s">
        <v>37</v>
      </c>
      <c r="X50" s="37">
        <v>45071</v>
      </c>
      <c r="Y50" s="113" t="s">
        <v>147</v>
      </c>
    </row>
    <row r="51" spans="1:29" ht="99.75" customHeight="1" x14ac:dyDescent="0.25">
      <c r="A51" s="124"/>
      <c r="B51" s="77" t="s">
        <v>23</v>
      </c>
      <c r="C51" s="136" t="s">
        <v>107</v>
      </c>
      <c r="D51" s="136" t="s">
        <v>120</v>
      </c>
      <c r="E51" s="77" t="s">
        <v>52</v>
      </c>
      <c r="F51" s="43">
        <f t="shared" si="7"/>
        <v>10</v>
      </c>
      <c r="G51" s="38">
        <v>45040</v>
      </c>
      <c r="H51" s="39">
        <f t="shared" si="8"/>
        <v>4</v>
      </c>
      <c r="I51" s="38">
        <v>45051</v>
      </c>
      <c r="J51" s="4">
        <f t="shared" si="9"/>
        <v>5</v>
      </c>
      <c r="K51" s="2" t="str">
        <f t="shared" ref="K51:V60" si="10">IF(OR($H51=K$9,$J51=K$9),1," ")</f>
        <v xml:space="preserve"> </v>
      </c>
      <c r="L51" s="2" t="str">
        <f t="shared" si="10"/>
        <v xml:space="preserve"> </v>
      </c>
      <c r="M51" s="2" t="str">
        <f t="shared" si="10"/>
        <v xml:space="preserve"> </v>
      </c>
      <c r="N51" s="2">
        <f t="shared" si="10"/>
        <v>1</v>
      </c>
      <c r="O51" s="2">
        <f t="shared" si="10"/>
        <v>1</v>
      </c>
      <c r="P51" s="2" t="str">
        <f t="shared" si="10"/>
        <v xml:space="preserve"> </v>
      </c>
      <c r="Q51" s="2" t="str">
        <f t="shared" si="10"/>
        <v xml:space="preserve"> </v>
      </c>
      <c r="R51" s="2" t="str">
        <f t="shared" si="10"/>
        <v xml:space="preserve"> </v>
      </c>
      <c r="S51" s="2" t="str">
        <f t="shared" si="10"/>
        <v xml:space="preserve"> </v>
      </c>
      <c r="T51" s="2" t="str">
        <f t="shared" si="10"/>
        <v xml:space="preserve"> </v>
      </c>
      <c r="U51" s="2" t="str">
        <f t="shared" si="10"/>
        <v xml:space="preserve"> </v>
      </c>
      <c r="V51" s="2" t="str">
        <f t="shared" si="10"/>
        <v xml:space="preserve"> </v>
      </c>
      <c r="W51" s="35" t="s">
        <v>37</v>
      </c>
      <c r="X51" s="37">
        <v>45071</v>
      </c>
      <c r="Y51" s="113" t="s">
        <v>147</v>
      </c>
    </row>
    <row r="52" spans="1:29" ht="99.75" customHeight="1" x14ac:dyDescent="0.25">
      <c r="A52" s="125"/>
      <c r="B52" s="78" t="s">
        <v>23</v>
      </c>
      <c r="C52" s="137" t="s">
        <v>107</v>
      </c>
      <c r="D52" s="137" t="s">
        <v>120</v>
      </c>
      <c r="E52" s="77" t="s">
        <v>44</v>
      </c>
      <c r="F52" s="43">
        <f t="shared" si="7"/>
        <v>10</v>
      </c>
      <c r="G52" s="38">
        <v>45040</v>
      </c>
      <c r="H52" s="39">
        <f t="shared" si="8"/>
        <v>4</v>
      </c>
      <c r="I52" s="38">
        <v>45051</v>
      </c>
      <c r="J52" s="4">
        <f t="shared" si="9"/>
        <v>5</v>
      </c>
      <c r="K52" s="65" t="str">
        <f t="shared" si="10"/>
        <v xml:space="preserve"> </v>
      </c>
      <c r="L52" s="65" t="str">
        <f t="shared" si="10"/>
        <v xml:space="preserve"> </v>
      </c>
      <c r="M52" s="65" t="str">
        <f t="shared" si="10"/>
        <v xml:space="preserve"> </v>
      </c>
      <c r="N52" s="65">
        <f t="shared" si="10"/>
        <v>1</v>
      </c>
      <c r="O52" s="65">
        <f t="shared" si="10"/>
        <v>1</v>
      </c>
      <c r="P52" s="65" t="str">
        <f t="shared" si="10"/>
        <v xml:space="preserve"> </v>
      </c>
      <c r="Q52" s="65" t="str">
        <f t="shared" si="10"/>
        <v xml:space="preserve"> </v>
      </c>
      <c r="R52" s="65" t="str">
        <f t="shared" si="10"/>
        <v xml:space="preserve"> </v>
      </c>
      <c r="S52" s="65" t="str">
        <f t="shared" si="10"/>
        <v xml:space="preserve"> </v>
      </c>
      <c r="T52" s="65" t="str">
        <f t="shared" si="10"/>
        <v xml:space="preserve"> </v>
      </c>
      <c r="U52" s="65" t="str">
        <f t="shared" si="10"/>
        <v xml:space="preserve"> </v>
      </c>
      <c r="V52" s="65" t="str">
        <f t="shared" si="10"/>
        <v xml:space="preserve"> </v>
      </c>
      <c r="W52" s="66" t="s">
        <v>37</v>
      </c>
      <c r="X52" s="37">
        <v>45071</v>
      </c>
      <c r="Y52" s="113" t="s">
        <v>147</v>
      </c>
    </row>
    <row r="53" spans="1:29" ht="99.75" customHeight="1" x14ac:dyDescent="0.25">
      <c r="A53" s="122" t="s">
        <v>40</v>
      </c>
      <c r="B53" s="75" t="s">
        <v>17</v>
      </c>
      <c r="C53" s="133" t="s">
        <v>19</v>
      </c>
      <c r="D53" s="134" t="s">
        <v>171</v>
      </c>
      <c r="E53" s="90" t="s">
        <v>79</v>
      </c>
      <c r="F53" s="42">
        <f t="shared" si="7"/>
        <v>16</v>
      </c>
      <c r="G53" s="8">
        <v>45040</v>
      </c>
      <c r="H53" s="4">
        <f t="shared" si="8"/>
        <v>4</v>
      </c>
      <c r="I53" s="8">
        <v>45061</v>
      </c>
      <c r="J53" s="62">
        <f t="shared" si="9"/>
        <v>5</v>
      </c>
      <c r="K53" s="2" t="str">
        <f t="shared" si="10"/>
        <v xml:space="preserve"> </v>
      </c>
      <c r="L53" s="2" t="str">
        <f t="shared" si="10"/>
        <v xml:space="preserve"> </v>
      </c>
      <c r="M53" s="2" t="str">
        <f t="shared" si="10"/>
        <v xml:space="preserve"> </v>
      </c>
      <c r="N53" s="2">
        <f t="shared" si="10"/>
        <v>1</v>
      </c>
      <c r="O53" s="2">
        <f t="shared" si="10"/>
        <v>1</v>
      </c>
      <c r="P53" s="2" t="str">
        <f t="shared" si="10"/>
        <v xml:space="preserve"> </v>
      </c>
      <c r="Q53" s="2" t="str">
        <f t="shared" si="10"/>
        <v xml:space="preserve"> </v>
      </c>
      <c r="R53" s="2" t="str">
        <f t="shared" si="10"/>
        <v xml:space="preserve"> </v>
      </c>
      <c r="S53" s="2" t="str">
        <f t="shared" si="10"/>
        <v xml:space="preserve"> </v>
      </c>
      <c r="T53" s="2" t="str">
        <f t="shared" si="10"/>
        <v xml:space="preserve"> </v>
      </c>
      <c r="U53" s="2" t="str">
        <f t="shared" si="10"/>
        <v xml:space="preserve"> </v>
      </c>
      <c r="V53" s="2" t="str">
        <f t="shared" si="10"/>
        <v xml:space="preserve"> </v>
      </c>
      <c r="W53" s="66" t="s">
        <v>37</v>
      </c>
      <c r="X53" s="37">
        <v>45107</v>
      </c>
      <c r="Y53" s="113" t="s">
        <v>184</v>
      </c>
    </row>
    <row r="54" spans="1:29" ht="99.75" customHeight="1" x14ac:dyDescent="0.25">
      <c r="A54" s="122" t="s">
        <v>40</v>
      </c>
      <c r="B54" s="75" t="s">
        <v>17</v>
      </c>
      <c r="C54" s="133" t="s">
        <v>45</v>
      </c>
      <c r="D54" s="134" t="s">
        <v>101</v>
      </c>
      <c r="E54" s="90" t="s">
        <v>44</v>
      </c>
      <c r="F54" s="42">
        <f t="shared" si="7"/>
        <v>8</v>
      </c>
      <c r="G54" s="8">
        <v>45048</v>
      </c>
      <c r="H54" s="4">
        <f t="shared" si="8"/>
        <v>5</v>
      </c>
      <c r="I54" s="8">
        <v>45057</v>
      </c>
      <c r="J54" s="62">
        <f t="shared" si="9"/>
        <v>5</v>
      </c>
      <c r="K54" s="2" t="str">
        <f t="shared" si="10"/>
        <v xml:space="preserve"> </v>
      </c>
      <c r="L54" s="2" t="str">
        <f t="shared" si="10"/>
        <v xml:space="preserve"> </v>
      </c>
      <c r="M54" s="2" t="str">
        <f t="shared" si="10"/>
        <v xml:space="preserve"> </v>
      </c>
      <c r="N54" s="2" t="str">
        <f t="shared" si="10"/>
        <v xml:space="preserve"> </v>
      </c>
      <c r="O54" s="2">
        <f t="shared" si="10"/>
        <v>1</v>
      </c>
      <c r="P54" s="2" t="str">
        <f t="shared" si="10"/>
        <v xml:space="preserve"> </v>
      </c>
      <c r="Q54" s="2" t="str">
        <f t="shared" si="10"/>
        <v xml:space="preserve"> </v>
      </c>
      <c r="R54" s="2" t="str">
        <f t="shared" si="10"/>
        <v xml:space="preserve"> </v>
      </c>
      <c r="S54" s="2" t="str">
        <f t="shared" si="10"/>
        <v xml:space="preserve"> </v>
      </c>
      <c r="T54" s="2" t="str">
        <f t="shared" si="10"/>
        <v xml:space="preserve"> </v>
      </c>
      <c r="U54" s="2" t="str">
        <f t="shared" si="10"/>
        <v xml:space="preserve"> </v>
      </c>
      <c r="V54" s="2" t="str">
        <f t="shared" si="10"/>
        <v xml:space="preserve"> </v>
      </c>
      <c r="W54" s="35" t="s">
        <v>37</v>
      </c>
      <c r="X54" s="37">
        <v>45061</v>
      </c>
      <c r="Y54" s="113" t="s">
        <v>148</v>
      </c>
    </row>
    <row r="55" spans="1:29" ht="99.75" customHeight="1" x14ac:dyDescent="0.25">
      <c r="A55" s="122" t="s">
        <v>50</v>
      </c>
      <c r="B55" s="75" t="s">
        <v>50</v>
      </c>
      <c r="C55" s="133" t="s">
        <v>105</v>
      </c>
      <c r="D55" s="134" t="s">
        <v>118</v>
      </c>
      <c r="E55" s="90" t="s">
        <v>44</v>
      </c>
      <c r="F55" s="42">
        <f t="shared" si="7"/>
        <v>2</v>
      </c>
      <c r="G55" s="8">
        <v>45048</v>
      </c>
      <c r="H55" s="4">
        <f t="shared" si="8"/>
        <v>5</v>
      </c>
      <c r="I55" s="8">
        <v>45049</v>
      </c>
      <c r="J55" s="62">
        <f t="shared" si="9"/>
        <v>5</v>
      </c>
      <c r="K55" s="2" t="str">
        <f t="shared" si="10"/>
        <v xml:space="preserve"> </v>
      </c>
      <c r="L55" s="2" t="str">
        <f t="shared" si="10"/>
        <v xml:space="preserve"> </v>
      </c>
      <c r="M55" s="2" t="str">
        <f t="shared" si="10"/>
        <v xml:space="preserve"> </v>
      </c>
      <c r="N55" s="2" t="str">
        <f t="shared" si="10"/>
        <v xml:space="preserve"> </v>
      </c>
      <c r="O55" s="2">
        <f t="shared" si="10"/>
        <v>1</v>
      </c>
      <c r="P55" s="2" t="str">
        <f t="shared" si="10"/>
        <v xml:space="preserve"> </v>
      </c>
      <c r="Q55" s="2" t="str">
        <f t="shared" si="10"/>
        <v xml:space="preserve"> </v>
      </c>
      <c r="R55" s="2" t="str">
        <f t="shared" si="10"/>
        <v xml:space="preserve"> </v>
      </c>
      <c r="S55" s="2" t="str">
        <f t="shared" si="10"/>
        <v xml:space="preserve"> </v>
      </c>
      <c r="T55" s="2" t="str">
        <f t="shared" si="10"/>
        <v xml:space="preserve"> </v>
      </c>
      <c r="U55" s="2" t="str">
        <f t="shared" si="10"/>
        <v xml:space="preserve"> </v>
      </c>
      <c r="V55" s="2" t="str">
        <f t="shared" si="10"/>
        <v xml:space="preserve"> </v>
      </c>
      <c r="W55" s="35" t="s">
        <v>37</v>
      </c>
      <c r="X55" s="37">
        <v>45070</v>
      </c>
      <c r="Y55" s="112" t="s">
        <v>218</v>
      </c>
    </row>
    <row r="56" spans="1:29" ht="99.75" customHeight="1" x14ac:dyDescent="0.25">
      <c r="A56" s="122" t="s">
        <v>40</v>
      </c>
      <c r="B56" s="75" t="s">
        <v>23</v>
      </c>
      <c r="C56" s="133" t="s">
        <v>55</v>
      </c>
      <c r="D56" s="134" t="s">
        <v>77</v>
      </c>
      <c r="E56" s="90" t="s">
        <v>53</v>
      </c>
      <c r="F56" s="42">
        <f t="shared" si="7"/>
        <v>10</v>
      </c>
      <c r="G56" s="8">
        <v>45051</v>
      </c>
      <c r="H56" s="4">
        <f t="shared" si="8"/>
        <v>5</v>
      </c>
      <c r="I56" s="8">
        <v>45064</v>
      </c>
      <c r="J56" s="62">
        <f t="shared" si="9"/>
        <v>5</v>
      </c>
      <c r="K56" s="2" t="str">
        <f t="shared" si="10"/>
        <v xml:space="preserve"> </v>
      </c>
      <c r="L56" s="2" t="str">
        <f t="shared" si="10"/>
        <v xml:space="preserve"> </v>
      </c>
      <c r="M56" s="2" t="str">
        <f t="shared" si="10"/>
        <v xml:space="preserve"> </v>
      </c>
      <c r="N56" s="2" t="str">
        <f t="shared" si="10"/>
        <v xml:space="preserve"> </v>
      </c>
      <c r="O56" s="2">
        <f t="shared" si="10"/>
        <v>1</v>
      </c>
      <c r="P56" s="2" t="str">
        <f t="shared" si="10"/>
        <v xml:space="preserve"> </v>
      </c>
      <c r="Q56" s="2" t="str">
        <f t="shared" si="10"/>
        <v xml:space="preserve"> </v>
      </c>
      <c r="R56" s="2" t="str">
        <f t="shared" si="10"/>
        <v xml:space="preserve"> </v>
      </c>
      <c r="S56" s="2" t="str">
        <f t="shared" si="10"/>
        <v xml:space="preserve"> </v>
      </c>
      <c r="T56" s="2" t="str">
        <f t="shared" si="10"/>
        <v xml:space="preserve"> </v>
      </c>
      <c r="U56" s="2" t="str">
        <f t="shared" si="10"/>
        <v xml:space="preserve"> </v>
      </c>
      <c r="V56" s="2" t="str">
        <f t="shared" si="10"/>
        <v xml:space="preserve"> </v>
      </c>
      <c r="W56" s="35" t="s">
        <v>37</v>
      </c>
      <c r="X56" s="37">
        <v>45072</v>
      </c>
      <c r="Y56" s="113" t="s">
        <v>150</v>
      </c>
    </row>
    <row r="57" spans="1:29" ht="99.75" customHeight="1" x14ac:dyDescent="0.25">
      <c r="A57" s="122" t="s">
        <v>50</v>
      </c>
      <c r="B57" s="75" t="s">
        <v>50</v>
      </c>
      <c r="C57" s="133" t="s">
        <v>41</v>
      </c>
      <c r="D57" s="134" t="s">
        <v>159</v>
      </c>
      <c r="E57" s="90" t="s">
        <v>75</v>
      </c>
      <c r="F57" s="42">
        <f t="shared" si="7"/>
        <v>1</v>
      </c>
      <c r="G57" s="8">
        <v>45052</v>
      </c>
      <c r="H57" s="4">
        <f t="shared" si="8"/>
        <v>5</v>
      </c>
      <c r="I57" s="8">
        <v>45054</v>
      </c>
      <c r="J57" s="62">
        <f t="shared" si="9"/>
        <v>5</v>
      </c>
      <c r="K57" s="2" t="str">
        <f t="shared" si="10"/>
        <v xml:space="preserve"> </v>
      </c>
      <c r="L57" s="2" t="str">
        <f t="shared" si="10"/>
        <v xml:space="preserve"> </v>
      </c>
      <c r="M57" s="2" t="str">
        <f t="shared" si="10"/>
        <v xml:space="preserve"> </v>
      </c>
      <c r="N57" s="2" t="str">
        <f t="shared" si="10"/>
        <v xml:space="preserve"> </v>
      </c>
      <c r="O57" s="2">
        <f t="shared" si="10"/>
        <v>1</v>
      </c>
      <c r="P57" s="2" t="str">
        <f t="shared" si="10"/>
        <v xml:space="preserve"> </v>
      </c>
      <c r="Q57" s="2" t="str">
        <f t="shared" si="10"/>
        <v xml:space="preserve"> </v>
      </c>
      <c r="R57" s="2" t="str">
        <f t="shared" si="10"/>
        <v xml:space="preserve"> </v>
      </c>
      <c r="S57" s="2" t="str">
        <f t="shared" si="10"/>
        <v xml:space="preserve"> </v>
      </c>
      <c r="T57" s="2" t="str">
        <f t="shared" si="10"/>
        <v xml:space="preserve"> </v>
      </c>
      <c r="U57" s="2" t="str">
        <f t="shared" si="10"/>
        <v xml:space="preserve"> </v>
      </c>
      <c r="V57" s="2" t="str">
        <f t="shared" si="10"/>
        <v xml:space="preserve"> </v>
      </c>
      <c r="W57" s="35" t="s">
        <v>37</v>
      </c>
      <c r="X57" s="37">
        <v>45061</v>
      </c>
      <c r="Y57" s="113" t="s">
        <v>95</v>
      </c>
    </row>
    <row r="58" spans="1:29" ht="99.75" customHeight="1" x14ac:dyDescent="0.25">
      <c r="A58" s="122" t="s">
        <v>50</v>
      </c>
      <c r="B58" s="75" t="s">
        <v>50</v>
      </c>
      <c r="C58" s="133" t="s">
        <v>106</v>
      </c>
      <c r="D58" s="134" t="s">
        <v>103</v>
      </c>
      <c r="E58" s="90" t="s">
        <v>44</v>
      </c>
      <c r="F58" s="42">
        <f t="shared" si="7"/>
        <v>1</v>
      </c>
      <c r="G58" s="8">
        <v>45052</v>
      </c>
      <c r="H58" s="4">
        <f t="shared" si="8"/>
        <v>5</v>
      </c>
      <c r="I58" s="8">
        <v>45054</v>
      </c>
      <c r="J58" s="62">
        <f t="shared" si="9"/>
        <v>5</v>
      </c>
      <c r="K58" s="2" t="str">
        <f t="shared" si="10"/>
        <v xml:space="preserve"> </v>
      </c>
      <c r="L58" s="2" t="str">
        <f t="shared" si="10"/>
        <v xml:space="preserve"> </v>
      </c>
      <c r="M58" s="2" t="str">
        <f t="shared" si="10"/>
        <v xml:space="preserve"> </v>
      </c>
      <c r="N58" s="2" t="str">
        <f t="shared" si="10"/>
        <v xml:space="preserve"> </v>
      </c>
      <c r="O58" s="2">
        <f t="shared" si="10"/>
        <v>1</v>
      </c>
      <c r="P58" s="2" t="str">
        <f t="shared" si="10"/>
        <v xml:space="preserve"> </v>
      </c>
      <c r="Q58" s="2" t="str">
        <f t="shared" si="10"/>
        <v xml:space="preserve"> </v>
      </c>
      <c r="R58" s="2" t="str">
        <f t="shared" si="10"/>
        <v xml:space="preserve"> </v>
      </c>
      <c r="S58" s="2" t="str">
        <f t="shared" si="10"/>
        <v xml:space="preserve"> </v>
      </c>
      <c r="T58" s="2" t="str">
        <f t="shared" si="10"/>
        <v xml:space="preserve"> </v>
      </c>
      <c r="U58" s="2" t="str">
        <f t="shared" si="10"/>
        <v xml:space="preserve"> </v>
      </c>
      <c r="V58" s="2" t="str">
        <f t="shared" si="10"/>
        <v xml:space="preserve"> </v>
      </c>
      <c r="W58" s="35" t="s">
        <v>37</v>
      </c>
      <c r="X58" s="37">
        <v>45070</v>
      </c>
      <c r="Y58" s="112" t="s">
        <v>218</v>
      </c>
    </row>
    <row r="59" spans="1:29" ht="99.75" customHeight="1" x14ac:dyDescent="0.25">
      <c r="A59" s="122" t="s">
        <v>80</v>
      </c>
      <c r="B59" s="75" t="s">
        <v>17</v>
      </c>
      <c r="C59" s="133" t="s">
        <v>21</v>
      </c>
      <c r="D59" s="134" t="s">
        <v>155</v>
      </c>
      <c r="E59" s="90" t="s">
        <v>52</v>
      </c>
      <c r="F59" s="42">
        <f t="shared" si="7"/>
        <v>6</v>
      </c>
      <c r="G59" s="8">
        <v>45054</v>
      </c>
      <c r="H59" s="4">
        <f t="shared" si="8"/>
        <v>5</v>
      </c>
      <c r="I59" s="8">
        <v>45061</v>
      </c>
      <c r="J59" s="62">
        <f t="shared" si="9"/>
        <v>5</v>
      </c>
      <c r="K59" s="2" t="str">
        <f t="shared" si="10"/>
        <v xml:space="preserve"> </v>
      </c>
      <c r="L59" s="2" t="str">
        <f t="shared" si="10"/>
        <v xml:space="preserve"> </v>
      </c>
      <c r="M59" s="2" t="str">
        <f t="shared" si="10"/>
        <v xml:space="preserve"> </v>
      </c>
      <c r="N59" s="2" t="str">
        <f t="shared" si="10"/>
        <v xml:space="preserve"> </v>
      </c>
      <c r="O59" s="2">
        <f t="shared" si="10"/>
        <v>1</v>
      </c>
      <c r="P59" s="2" t="str">
        <f t="shared" si="10"/>
        <v xml:space="preserve"> </v>
      </c>
      <c r="Q59" s="2" t="str">
        <f t="shared" si="10"/>
        <v xml:space="preserve"> </v>
      </c>
      <c r="R59" s="2" t="str">
        <f t="shared" si="10"/>
        <v xml:space="preserve"> </v>
      </c>
      <c r="S59" s="2" t="str">
        <f t="shared" si="10"/>
        <v xml:space="preserve"> </v>
      </c>
      <c r="T59" s="2" t="str">
        <f t="shared" si="10"/>
        <v xml:space="preserve"> </v>
      </c>
      <c r="U59" s="2" t="str">
        <f t="shared" si="10"/>
        <v xml:space="preserve"> </v>
      </c>
      <c r="V59" s="2" t="str">
        <f t="shared" si="10"/>
        <v xml:space="preserve"> </v>
      </c>
      <c r="W59" s="35" t="s">
        <v>37</v>
      </c>
      <c r="X59" s="37">
        <v>45061</v>
      </c>
      <c r="Y59" s="113" t="s">
        <v>148</v>
      </c>
    </row>
    <row r="60" spans="1:29" ht="99.75" customHeight="1" x14ac:dyDescent="0.25">
      <c r="A60" s="122" t="s">
        <v>46</v>
      </c>
      <c r="B60" s="75" t="s">
        <v>23</v>
      </c>
      <c r="C60" s="133" t="s">
        <v>76</v>
      </c>
      <c r="D60" s="134" t="s">
        <v>172</v>
      </c>
      <c r="E60" s="90" t="s">
        <v>26</v>
      </c>
      <c r="F60" s="42">
        <f t="shared" si="7"/>
        <v>16</v>
      </c>
      <c r="G60" s="8">
        <v>45054</v>
      </c>
      <c r="H60" s="4">
        <f t="shared" si="8"/>
        <v>5</v>
      </c>
      <c r="I60" s="8">
        <v>45075</v>
      </c>
      <c r="J60" s="62">
        <f t="shared" si="9"/>
        <v>5</v>
      </c>
      <c r="K60" s="2" t="str">
        <f t="shared" si="10"/>
        <v xml:space="preserve"> </v>
      </c>
      <c r="L60" s="2" t="str">
        <f t="shared" si="10"/>
        <v xml:space="preserve"> </v>
      </c>
      <c r="M60" s="2" t="str">
        <f t="shared" si="10"/>
        <v xml:space="preserve"> </v>
      </c>
      <c r="N60" s="2" t="str">
        <f t="shared" si="10"/>
        <v xml:space="preserve"> </v>
      </c>
      <c r="O60" s="2">
        <f t="shared" si="10"/>
        <v>1</v>
      </c>
      <c r="P60" s="2" t="str">
        <f t="shared" si="10"/>
        <v xml:space="preserve"> </v>
      </c>
      <c r="Q60" s="2" t="str">
        <f t="shared" si="10"/>
        <v xml:space="preserve"> </v>
      </c>
      <c r="R60" s="2" t="str">
        <f t="shared" si="10"/>
        <v xml:space="preserve"> </v>
      </c>
      <c r="S60" s="2" t="str">
        <f t="shared" si="10"/>
        <v xml:space="preserve"> </v>
      </c>
      <c r="T60" s="2" t="str">
        <f t="shared" si="10"/>
        <v xml:space="preserve"> </v>
      </c>
      <c r="U60" s="2" t="str">
        <f t="shared" si="10"/>
        <v xml:space="preserve"> </v>
      </c>
      <c r="V60" s="2" t="str">
        <f t="shared" si="10"/>
        <v xml:space="preserve"> </v>
      </c>
      <c r="W60" s="35" t="s">
        <v>37</v>
      </c>
      <c r="X60" s="37">
        <v>45071</v>
      </c>
      <c r="Y60" s="113" t="s">
        <v>147</v>
      </c>
    </row>
    <row r="61" spans="1:29" s="20" customFormat="1" ht="99.75" customHeight="1" x14ac:dyDescent="0.25">
      <c r="A61" s="122" t="s">
        <v>16</v>
      </c>
      <c r="B61" s="75" t="s">
        <v>23</v>
      </c>
      <c r="C61" s="133" t="s">
        <v>54</v>
      </c>
      <c r="D61" s="134" t="s">
        <v>151</v>
      </c>
      <c r="E61" s="90" t="s">
        <v>51</v>
      </c>
      <c r="F61" s="42">
        <f t="shared" si="7"/>
        <v>12</v>
      </c>
      <c r="G61" s="8">
        <v>45056</v>
      </c>
      <c r="H61" s="4">
        <f t="shared" si="8"/>
        <v>5</v>
      </c>
      <c r="I61" s="8">
        <v>45071</v>
      </c>
      <c r="J61" s="62">
        <f t="shared" si="9"/>
        <v>5</v>
      </c>
      <c r="K61" s="2" t="str">
        <f t="shared" ref="K61:V70" si="11">IF(OR($H61=K$9,$J61=K$9),1," ")</f>
        <v xml:space="preserve"> </v>
      </c>
      <c r="L61" s="2" t="str">
        <f t="shared" si="11"/>
        <v xml:space="preserve"> </v>
      </c>
      <c r="M61" s="2" t="str">
        <f t="shared" si="11"/>
        <v xml:space="preserve"> </v>
      </c>
      <c r="N61" s="2" t="str">
        <f t="shared" si="11"/>
        <v xml:space="preserve"> </v>
      </c>
      <c r="O61" s="2">
        <f t="shared" si="11"/>
        <v>1</v>
      </c>
      <c r="P61" s="2" t="str">
        <f t="shared" si="11"/>
        <v xml:space="preserve"> </v>
      </c>
      <c r="Q61" s="2" t="str">
        <f t="shared" si="11"/>
        <v xml:space="preserve"> </v>
      </c>
      <c r="R61" s="2" t="str">
        <f t="shared" si="11"/>
        <v xml:space="preserve"> </v>
      </c>
      <c r="S61" s="2" t="str">
        <f t="shared" si="11"/>
        <v xml:space="preserve"> </v>
      </c>
      <c r="T61" s="2" t="str">
        <f t="shared" si="11"/>
        <v xml:space="preserve"> </v>
      </c>
      <c r="U61" s="2" t="str">
        <f t="shared" si="11"/>
        <v xml:space="preserve"> </v>
      </c>
      <c r="V61" s="2" t="str">
        <f t="shared" si="11"/>
        <v xml:space="preserve"> </v>
      </c>
      <c r="W61" s="35" t="s">
        <v>37</v>
      </c>
      <c r="X61" s="37">
        <v>45070</v>
      </c>
      <c r="Y61" s="113" t="s">
        <v>152</v>
      </c>
      <c r="AC61" s="25"/>
    </row>
    <row r="62" spans="1:29" ht="99.75" customHeight="1" x14ac:dyDescent="0.25">
      <c r="A62" s="122" t="s">
        <v>46</v>
      </c>
      <c r="B62" s="75" t="s">
        <v>25</v>
      </c>
      <c r="C62" s="133" t="s">
        <v>89</v>
      </c>
      <c r="D62" s="134" t="s">
        <v>129</v>
      </c>
      <c r="E62" s="90" t="s">
        <v>108</v>
      </c>
      <c r="F62" s="42">
        <f t="shared" si="7"/>
        <v>37</v>
      </c>
      <c r="G62" s="8">
        <v>45061</v>
      </c>
      <c r="H62" s="4">
        <f t="shared" si="8"/>
        <v>5</v>
      </c>
      <c r="I62" s="8">
        <v>45111</v>
      </c>
      <c r="J62" s="62">
        <f t="shared" si="9"/>
        <v>7</v>
      </c>
      <c r="K62" s="2" t="str">
        <f t="shared" si="11"/>
        <v xml:space="preserve"> </v>
      </c>
      <c r="L62" s="2" t="str">
        <f t="shared" si="11"/>
        <v xml:space="preserve"> </v>
      </c>
      <c r="M62" s="2" t="str">
        <f t="shared" si="11"/>
        <v xml:space="preserve"> </v>
      </c>
      <c r="N62" s="2" t="str">
        <f t="shared" si="11"/>
        <v xml:space="preserve"> </v>
      </c>
      <c r="O62" s="9">
        <f t="shared" si="11"/>
        <v>1</v>
      </c>
      <c r="P62" s="9" t="str">
        <f t="shared" si="11"/>
        <v xml:space="preserve"> </v>
      </c>
      <c r="Q62" s="9">
        <f t="shared" si="11"/>
        <v>1</v>
      </c>
      <c r="R62" s="2" t="str">
        <f t="shared" si="11"/>
        <v xml:space="preserve"> </v>
      </c>
      <c r="S62" s="2" t="str">
        <f t="shared" si="11"/>
        <v xml:space="preserve"> </v>
      </c>
      <c r="T62" s="2" t="str">
        <f t="shared" si="11"/>
        <v xml:space="preserve"> </v>
      </c>
      <c r="U62" s="2" t="str">
        <f t="shared" si="11"/>
        <v xml:space="preserve"> </v>
      </c>
      <c r="V62" s="2" t="str">
        <f t="shared" si="11"/>
        <v xml:space="preserve"> </v>
      </c>
      <c r="W62" s="152" t="s">
        <v>37</v>
      </c>
      <c r="X62" s="37">
        <v>45230</v>
      </c>
      <c r="Y62" s="112" t="s">
        <v>224</v>
      </c>
    </row>
    <row r="63" spans="1:29" ht="99.75" customHeight="1" x14ac:dyDescent="0.25">
      <c r="A63" s="122" t="s">
        <v>46</v>
      </c>
      <c r="B63" s="75" t="s">
        <v>25</v>
      </c>
      <c r="C63" s="133" t="s">
        <v>85</v>
      </c>
      <c r="D63" s="134" t="s">
        <v>125</v>
      </c>
      <c r="E63" s="90" t="s">
        <v>79</v>
      </c>
      <c r="F63" s="42">
        <f t="shared" si="7"/>
        <v>34</v>
      </c>
      <c r="G63" s="8">
        <v>45062</v>
      </c>
      <c r="H63" s="4">
        <f t="shared" si="8"/>
        <v>5</v>
      </c>
      <c r="I63" s="8">
        <v>45109</v>
      </c>
      <c r="J63" s="62">
        <f t="shared" si="9"/>
        <v>7</v>
      </c>
      <c r="K63" s="2" t="str">
        <f t="shared" si="11"/>
        <v xml:space="preserve"> </v>
      </c>
      <c r="L63" s="2" t="str">
        <f t="shared" si="11"/>
        <v xml:space="preserve"> </v>
      </c>
      <c r="M63" s="2" t="str">
        <f t="shared" si="11"/>
        <v xml:space="preserve"> </v>
      </c>
      <c r="N63" s="2" t="str">
        <f t="shared" si="11"/>
        <v xml:space="preserve"> </v>
      </c>
      <c r="O63" s="9">
        <f t="shared" si="11"/>
        <v>1</v>
      </c>
      <c r="P63" s="9" t="str">
        <f t="shared" si="11"/>
        <v xml:space="preserve"> </v>
      </c>
      <c r="Q63" s="9">
        <f t="shared" si="11"/>
        <v>1</v>
      </c>
      <c r="R63" s="2" t="str">
        <f t="shared" si="11"/>
        <v xml:space="preserve"> </v>
      </c>
      <c r="S63" s="2" t="str">
        <f t="shared" si="11"/>
        <v xml:space="preserve"> </v>
      </c>
      <c r="T63" s="2" t="str">
        <f t="shared" si="11"/>
        <v xml:space="preserve"> </v>
      </c>
      <c r="U63" s="2" t="str">
        <f t="shared" si="11"/>
        <v xml:space="preserve"> </v>
      </c>
      <c r="V63" s="2" t="str">
        <f t="shared" si="11"/>
        <v xml:space="preserve"> </v>
      </c>
      <c r="W63" s="35" t="s">
        <v>37</v>
      </c>
      <c r="X63" s="37">
        <v>45203</v>
      </c>
      <c r="Y63" s="114" t="s">
        <v>220</v>
      </c>
    </row>
    <row r="64" spans="1:29" ht="99.75" customHeight="1" x14ac:dyDescent="0.25">
      <c r="A64" s="122" t="s">
        <v>46</v>
      </c>
      <c r="B64" s="75" t="s">
        <v>25</v>
      </c>
      <c r="C64" s="133" t="s">
        <v>86</v>
      </c>
      <c r="D64" s="134" t="s">
        <v>128</v>
      </c>
      <c r="E64" s="90" t="s">
        <v>116</v>
      </c>
      <c r="F64" s="42">
        <f t="shared" si="7"/>
        <v>23</v>
      </c>
      <c r="G64" s="8">
        <v>45063</v>
      </c>
      <c r="H64" s="4">
        <f t="shared" si="8"/>
        <v>5</v>
      </c>
      <c r="I64" s="8">
        <v>45094</v>
      </c>
      <c r="J64" s="62">
        <f t="shared" si="9"/>
        <v>6</v>
      </c>
      <c r="K64" s="2" t="str">
        <f t="shared" si="11"/>
        <v xml:space="preserve"> </v>
      </c>
      <c r="L64" s="2" t="str">
        <f t="shared" si="11"/>
        <v xml:space="preserve"> </v>
      </c>
      <c r="M64" s="2" t="str">
        <f t="shared" si="11"/>
        <v xml:space="preserve"> </v>
      </c>
      <c r="N64" s="2" t="str">
        <f t="shared" si="11"/>
        <v xml:space="preserve"> </v>
      </c>
      <c r="O64" s="2">
        <f t="shared" si="11"/>
        <v>1</v>
      </c>
      <c r="P64" s="2">
        <f t="shared" si="11"/>
        <v>1</v>
      </c>
      <c r="Q64" s="2" t="str">
        <f t="shared" si="11"/>
        <v xml:space="preserve"> </v>
      </c>
      <c r="R64" s="2" t="str">
        <f t="shared" si="11"/>
        <v xml:space="preserve"> </v>
      </c>
      <c r="S64" s="2" t="str">
        <f t="shared" si="11"/>
        <v xml:space="preserve"> </v>
      </c>
      <c r="T64" s="2" t="str">
        <f t="shared" si="11"/>
        <v xml:space="preserve"> </v>
      </c>
      <c r="U64" s="2" t="str">
        <f t="shared" si="11"/>
        <v xml:space="preserve"> </v>
      </c>
      <c r="V64" s="2" t="str">
        <f t="shared" si="11"/>
        <v xml:space="preserve"> </v>
      </c>
      <c r="W64" s="35" t="s">
        <v>37</v>
      </c>
      <c r="X64" s="8">
        <v>45162</v>
      </c>
      <c r="Y64" s="113" t="s">
        <v>191</v>
      </c>
    </row>
    <row r="65" spans="1:29" ht="99.75" customHeight="1" x14ac:dyDescent="0.25">
      <c r="A65" s="122" t="s">
        <v>50</v>
      </c>
      <c r="B65" s="75" t="s">
        <v>50</v>
      </c>
      <c r="C65" s="133" t="s">
        <v>104</v>
      </c>
      <c r="D65" s="134" t="s">
        <v>119</v>
      </c>
      <c r="E65" s="90" t="s">
        <v>44</v>
      </c>
      <c r="F65" s="42">
        <f t="shared" si="7"/>
        <v>1</v>
      </c>
      <c r="G65" s="8">
        <v>45065</v>
      </c>
      <c r="H65" s="4">
        <f t="shared" si="8"/>
        <v>5</v>
      </c>
      <c r="I65" s="8">
        <v>45066</v>
      </c>
      <c r="J65" s="62">
        <f t="shared" si="9"/>
        <v>5</v>
      </c>
      <c r="K65" s="2" t="str">
        <f t="shared" si="11"/>
        <v xml:space="preserve"> </v>
      </c>
      <c r="L65" s="2" t="str">
        <f t="shared" si="11"/>
        <v xml:space="preserve"> </v>
      </c>
      <c r="M65" s="2" t="str">
        <f t="shared" si="11"/>
        <v xml:space="preserve"> </v>
      </c>
      <c r="N65" s="2" t="str">
        <f t="shared" si="11"/>
        <v xml:space="preserve"> </v>
      </c>
      <c r="O65" s="2">
        <f t="shared" si="11"/>
        <v>1</v>
      </c>
      <c r="P65" s="2" t="str">
        <f t="shared" si="11"/>
        <v xml:space="preserve"> </v>
      </c>
      <c r="Q65" s="2" t="str">
        <f t="shared" si="11"/>
        <v xml:space="preserve"> </v>
      </c>
      <c r="R65" s="2" t="str">
        <f t="shared" si="11"/>
        <v xml:space="preserve"> </v>
      </c>
      <c r="S65" s="2" t="str">
        <f t="shared" si="11"/>
        <v xml:space="preserve"> </v>
      </c>
      <c r="T65" s="2" t="str">
        <f t="shared" si="11"/>
        <v xml:space="preserve"> </v>
      </c>
      <c r="U65" s="2" t="str">
        <f t="shared" si="11"/>
        <v xml:space="preserve"> </v>
      </c>
      <c r="V65" s="2" t="str">
        <f t="shared" si="11"/>
        <v xml:space="preserve"> </v>
      </c>
      <c r="W65" s="35" t="s">
        <v>37</v>
      </c>
      <c r="X65" s="37">
        <v>45070</v>
      </c>
      <c r="Y65" s="112" t="s">
        <v>218</v>
      </c>
    </row>
    <row r="66" spans="1:29" ht="99.75" customHeight="1" x14ac:dyDescent="0.25">
      <c r="A66" s="122" t="s">
        <v>46</v>
      </c>
      <c r="B66" s="75" t="s">
        <v>25</v>
      </c>
      <c r="C66" s="133" t="s">
        <v>111</v>
      </c>
      <c r="D66" s="134" t="s">
        <v>183</v>
      </c>
      <c r="E66" s="90" t="s">
        <v>53</v>
      </c>
      <c r="F66" s="42">
        <f t="shared" si="7"/>
        <v>34</v>
      </c>
      <c r="G66" s="8">
        <v>45075</v>
      </c>
      <c r="H66" s="4">
        <f t="shared" si="8"/>
        <v>5</v>
      </c>
      <c r="I66" s="8">
        <v>45120</v>
      </c>
      <c r="J66" s="62">
        <f t="shared" si="9"/>
        <v>7</v>
      </c>
      <c r="K66" s="2" t="str">
        <f t="shared" si="11"/>
        <v xml:space="preserve"> </v>
      </c>
      <c r="L66" s="2" t="str">
        <f t="shared" si="11"/>
        <v xml:space="preserve"> </v>
      </c>
      <c r="M66" s="2" t="str">
        <f t="shared" si="11"/>
        <v xml:space="preserve"> </v>
      </c>
      <c r="N66" s="2" t="str">
        <f t="shared" si="11"/>
        <v xml:space="preserve"> </v>
      </c>
      <c r="O66" s="9">
        <f t="shared" si="11"/>
        <v>1</v>
      </c>
      <c r="P66" s="9" t="str">
        <f t="shared" si="11"/>
        <v xml:space="preserve"> </v>
      </c>
      <c r="Q66" s="9">
        <f t="shared" si="11"/>
        <v>1</v>
      </c>
      <c r="R66" s="2" t="str">
        <f t="shared" si="11"/>
        <v xml:space="preserve"> </v>
      </c>
      <c r="S66" s="2" t="str">
        <f t="shared" si="11"/>
        <v xml:space="preserve"> </v>
      </c>
      <c r="T66" s="2" t="str">
        <f t="shared" si="11"/>
        <v xml:space="preserve"> </v>
      </c>
      <c r="U66" s="2" t="str">
        <f t="shared" si="11"/>
        <v xml:space="preserve"> </v>
      </c>
      <c r="V66" s="2" t="str">
        <f t="shared" si="11"/>
        <v xml:space="preserve"> </v>
      </c>
      <c r="W66" s="35" t="s">
        <v>37</v>
      </c>
      <c r="X66" s="37">
        <v>45198</v>
      </c>
      <c r="Y66" s="114" t="s">
        <v>209</v>
      </c>
    </row>
    <row r="67" spans="1:29" ht="99.75" customHeight="1" x14ac:dyDescent="0.25">
      <c r="A67" s="122" t="s">
        <v>50</v>
      </c>
      <c r="B67" s="75" t="s">
        <v>50</v>
      </c>
      <c r="C67" s="133" t="s">
        <v>112</v>
      </c>
      <c r="D67" s="134" t="s">
        <v>122</v>
      </c>
      <c r="E67" s="90" t="s">
        <v>44</v>
      </c>
      <c r="F67" s="42">
        <f t="shared" si="7"/>
        <v>90</v>
      </c>
      <c r="G67" s="8">
        <v>45077</v>
      </c>
      <c r="H67" s="4">
        <f t="shared" si="8"/>
        <v>5</v>
      </c>
      <c r="I67" s="8">
        <v>45202</v>
      </c>
      <c r="J67" s="62">
        <f t="shared" si="9"/>
        <v>10</v>
      </c>
      <c r="K67" s="2" t="str">
        <f t="shared" si="11"/>
        <v xml:space="preserve"> </v>
      </c>
      <c r="L67" s="2" t="str">
        <f t="shared" si="11"/>
        <v xml:space="preserve"> </v>
      </c>
      <c r="M67" s="2" t="str">
        <f t="shared" si="11"/>
        <v xml:space="preserve"> </v>
      </c>
      <c r="N67" s="2" t="str">
        <f t="shared" si="11"/>
        <v xml:space="preserve"> </v>
      </c>
      <c r="O67" s="9">
        <f t="shared" si="11"/>
        <v>1</v>
      </c>
      <c r="P67" s="9" t="str">
        <f t="shared" si="11"/>
        <v xml:space="preserve"> </v>
      </c>
      <c r="Q67" s="9" t="str">
        <f t="shared" si="11"/>
        <v xml:space="preserve"> </v>
      </c>
      <c r="R67" s="9" t="str">
        <f t="shared" si="11"/>
        <v xml:space="preserve"> </v>
      </c>
      <c r="S67" s="9" t="str">
        <f t="shared" si="11"/>
        <v xml:space="preserve"> </v>
      </c>
      <c r="T67" s="9">
        <f t="shared" si="11"/>
        <v>1</v>
      </c>
      <c r="U67" s="2" t="str">
        <f t="shared" si="11"/>
        <v xml:space="preserve"> </v>
      </c>
      <c r="V67" s="2" t="str">
        <f t="shared" si="11"/>
        <v xml:space="preserve"> </v>
      </c>
      <c r="W67" s="35" t="s">
        <v>37</v>
      </c>
      <c r="X67" s="1">
        <v>45182</v>
      </c>
      <c r="Y67" s="48" t="s">
        <v>204</v>
      </c>
    </row>
    <row r="68" spans="1:29" ht="99.75" customHeight="1" x14ac:dyDescent="0.25">
      <c r="A68" s="122" t="s">
        <v>50</v>
      </c>
      <c r="B68" s="75" t="s">
        <v>50</v>
      </c>
      <c r="C68" s="133" t="s">
        <v>105</v>
      </c>
      <c r="D68" s="134" t="s">
        <v>118</v>
      </c>
      <c r="E68" s="90" t="s">
        <v>44</v>
      </c>
      <c r="F68" s="42">
        <f t="shared" si="7"/>
        <v>2</v>
      </c>
      <c r="G68" s="8">
        <v>45078</v>
      </c>
      <c r="H68" s="4">
        <f t="shared" si="8"/>
        <v>6</v>
      </c>
      <c r="I68" s="8">
        <v>45079</v>
      </c>
      <c r="J68" s="62">
        <f t="shared" si="9"/>
        <v>6</v>
      </c>
      <c r="K68" s="2" t="str">
        <f t="shared" si="11"/>
        <v xml:space="preserve"> </v>
      </c>
      <c r="L68" s="2" t="str">
        <f t="shared" si="11"/>
        <v xml:space="preserve"> </v>
      </c>
      <c r="M68" s="2" t="str">
        <f t="shared" si="11"/>
        <v xml:space="preserve"> </v>
      </c>
      <c r="N68" s="2" t="str">
        <f t="shared" si="11"/>
        <v xml:space="preserve"> </v>
      </c>
      <c r="O68" s="2" t="str">
        <f t="shared" si="11"/>
        <v xml:space="preserve"> </v>
      </c>
      <c r="P68" s="2">
        <f t="shared" si="11"/>
        <v>1</v>
      </c>
      <c r="Q68" s="2" t="str">
        <f t="shared" si="11"/>
        <v xml:space="preserve"> </v>
      </c>
      <c r="R68" s="2" t="str">
        <f t="shared" si="11"/>
        <v xml:space="preserve"> </v>
      </c>
      <c r="S68" s="2" t="str">
        <f t="shared" si="11"/>
        <v xml:space="preserve"> </v>
      </c>
      <c r="T68" s="2" t="str">
        <f t="shared" si="11"/>
        <v xml:space="preserve"> </v>
      </c>
      <c r="U68" s="2" t="str">
        <f t="shared" si="11"/>
        <v xml:space="preserve"> </v>
      </c>
      <c r="V68" s="2" t="str">
        <f t="shared" si="11"/>
        <v xml:space="preserve"> </v>
      </c>
      <c r="W68" s="35" t="s">
        <v>37</v>
      </c>
      <c r="X68" s="8">
        <v>45100</v>
      </c>
      <c r="Y68" s="112" t="s">
        <v>189</v>
      </c>
    </row>
    <row r="69" spans="1:29" ht="99.75" customHeight="1" x14ac:dyDescent="0.25">
      <c r="A69" s="122" t="s">
        <v>46</v>
      </c>
      <c r="B69" s="75" t="s">
        <v>25</v>
      </c>
      <c r="C69" s="133" t="s">
        <v>87</v>
      </c>
      <c r="D69" s="134" t="s">
        <v>130</v>
      </c>
      <c r="E69" s="90" t="s">
        <v>26</v>
      </c>
      <c r="F69" s="42">
        <f t="shared" si="7"/>
        <v>25</v>
      </c>
      <c r="G69" s="8">
        <v>45078</v>
      </c>
      <c r="H69" s="4">
        <f t="shared" si="8"/>
        <v>6</v>
      </c>
      <c r="I69" s="8">
        <v>45112</v>
      </c>
      <c r="J69" s="62">
        <f t="shared" si="9"/>
        <v>7</v>
      </c>
      <c r="K69" s="2" t="str">
        <f t="shared" si="11"/>
        <v xml:space="preserve"> </v>
      </c>
      <c r="L69" s="2" t="str">
        <f t="shared" si="11"/>
        <v xml:space="preserve"> </v>
      </c>
      <c r="M69" s="2" t="str">
        <f t="shared" si="11"/>
        <v xml:space="preserve"> </v>
      </c>
      <c r="N69" s="2" t="str">
        <f t="shared" si="11"/>
        <v xml:space="preserve"> </v>
      </c>
      <c r="O69" s="2" t="str">
        <f t="shared" si="11"/>
        <v xml:space="preserve"> </v>
      </c>
      <c r="P69" s="2">
        <f t="shared" si="11"/>
        <v>1</v>
      </c>
      <c r="Q69" s="2">
        <f t="shared" si="11"/>
        <v>1</v>
      </c>
      <c r="R69" s="2" t="str">
        <f t="shared" si="11"/>
        <v xml:space="preserve"> </v>
      </c>
      <c r="S69" s="2" t="str">
        <f t="shared" si="11"/>
        <v xml:space="preserve"> </v>
      </c>
      <c r="T69" s="2" t="str">
        <f t="shared" si="11"/>
        <v xml:space="preserve"> </v>
      </c>
      <c r="U69" s="2" t="str">
        <f t="shared" si="11"/>
        <v xml:space="preserve"> </v>
      </c>
      <c r="V69" s="2" t="str">
        <f t="shared" si="11"/>
        <v xml:space="preserve"> </v>
      </c>
      <c r="W69" s="35" t="s">
        <v>37</v>
      </c>
      <c r="X69" s="37">
        <v>45223</v>
      </c>
      <c r="Y69" s="153" t="s">
        <v>222</v>
      </c>
    </row>
    <row r="70" spans="1:29" ht="99.75" customHeight="1" x14ac:dyDescent="0.25">
      <c r="A70" s="122" t="s">
        <v>50</v>
      </c>
      <c r="B70" s="75" t="s">
        <v>50</v>
      </c>
      <c r="C70" s="133" t="s">
        <v>41</v>
      </c>
      <c r="D70" s="134" t="s">
        <v>159</v>
      </c>
      <c r="E70" s="90" t="s">
        <v>75</v>
      </c>
      <c r="F70" s="42">
        <f t="shared" si="7"/>
        <v>3</v>
      </c>
      <c r="G70" s="8">
        <v>45084</v>
      </c>
      <c r="H70" s="4">
        <f t="shared" si="8"/>
        <v>6</v>
      </c>
      <c r="I70" s="8">
        <v>45086</v>
      </c>
      <c r="J70" s="62">
        <f t="shared" si="9"/>
        <v>6</v>
      </c>
      <c r="K70" s="2" t="str">
        <f t="shared" si="11"/>
        <v xml:space="preserve"> </v>
      </c>
      <c r="L70" s="2" t="str">
        <f t="shared" si="11"/>
        <v xml:space="preserve"> </v>
      </c>
      <c r="M70" s="2" t="str">
        <f t="shared" si="11"/>
        <v xml:space="preserve"> </v>
      </c>
      <c r="N70" s="2" t="str">
        <f t="shared" si="11"/>
        <v xml:space="preserve"> </v>
      </c>
      <c r="O70" s="2" t="str">
        <f t="shared" si="11"/>
        <v xml:space="preserve"> </v>
      </c>
      <c r="P70" s="2">
        <f t="shared" si="11"/>
        <v>1</v>
      </c>
      <c r="Q70" s="2" t="str">
        <f t="shared" si="11"/>
        <v xml:space="preserve"> </v>
      </c>
      <c r="R70" s="2" t="str">
        <f t="shared" si="11"/>
        <v xml:space="preserve"> </v>
      </c>
      <c r="S70" s="2" t="str">
        <f t="shared" si="11"/>
        <v xml:space="preserve"> </v>
      </c>
      <c r="T70" s="2" t="str">
        <f t="shared" si="11"/>
        <v xml:space="preserve"> </v>
      </c>
      <c r="U70" s="2" t="str">
        <f t="shared" si="11"/>
        <v xml:space="preserve"> </v>
      </c>
      <c r="V70" s="2" t="str">
        <f t="shared" si="11"/>
        <v xml:space="preserve"> </v>
      </c>
      <c r="W70" s="35" t="s">
        <v>37</v>
      </c>
      <c r="X70" s="37">
        <v>45092</v>
      </c>
      <c r="Y70" s="113" t="s">
        <v>95</v>
      </c>
    </row>
    <row r="71" spans="1:29" ht="99.75" customHeight="1" x14ac:dyDescent="0.25">
      <c r="A71" s="122" t="s">
        <v>50</v>
      </c>
      <c r="B71" s="75" t="s">
        <v>50</v>
      </c>
      <c r="C71" s="133" t="s">
        <v>106</v>
      </c>
      <c r="D71" s="134" t="s">
        <v>103</v>
      </c>
      <c r="E71" s="90" t="s">
        <v>44</v>
      </c>
      <c r="F71" s="42">
        <f t="shared" si="7"/>
        <v>3</v>
      </c>
      <c r="G71" s="8">
        <v>45084</v>
      </c>
      <c r="H71" s="4">
        <f t="shared" si="8"/>
        <v>6</v>
      </c>
      <c r="I71" s="8">
        <v>45086</v>
      </c>
      <c r="J71" s="62">
        <f t="shared" si="9"/>
        <v>6</v>
      </c>
      <c r="K71" s="2" t="str">
        <f t="shared" ref="K71:V80" si="12">IF(OR($H71=K$9,$J71=K$9),1," ")</f>
        <v xml:space="preserve"> </v>
      </c>
      <c r="L71" s="2" t="str">
        <f t="shared" si="12"/>
        <v xml:space="preserve"> </v>
      </c>
      <c r="M71" s="2" t="str">
        <f t="shared" si="12"/>
        <v xml:space="preserve"> </v>
      </c>
      <c r="N71" s="2" t="str">
        <f t="shared" si="12"/>
        <v xml:space="preserve"> </v>
      </c>
      <c r="O71" s="2" t="str">
        <f t="shared" si="12"/>
        <v xml:space="preserve"> </v>
      </c>
      <c r="P71" s="2">
        <f t="shared" si="12"/>
        <v>1</v>
      </c>
      <c r="Q71" s="2" t="str">
        <f t="shared" si="12"/>
        <v xml:space="preserve"> </v>
      </c>
      <c r="R71" s="2" t="str">
        <f t="shared" si="12"/>
        <v xml:space="preserve"> </v>
      </c>
      <c r="S71" s="2" t="str">
        <f t="shared" si="12"/>
        <v xml:space="preserve"> </v>
      </c>
      <c r="T71" s="2" t="str">
        <f t="shared" si="12"/>
        <v xml:space="preserve"> </v>
      </c>
      <c r="U71" s="2" t="str">
        <f t="shared" si="12"/>
        <v xml:space="preserve"> </v>
      </c>
      <c r="V71" s="2" t="str">
        <f t="shared" si="12"/>
        <v xml:space="preserve"> </v>
      </c>
      <c r="W71" s="35" t="s">
        <v>37</v>
      </c>
      <c r="X71" s="37">
        <v>45100</v>
      </c>
      <c r="Y71" s="112" t="s">
        <v>189</v>
      </c>
    </row>
    <row r="72" spans="1:29" ht="99.75" customHeight="1" x14ac:dyDescent="0.25">
      <c r="A72" s="122" t="s">
        <v>50</v>
      </c>
      <c r="B72" s="75" t="s">
        <v>50</v>
      </c>
      <c r="C72" s="133" t="s">
        <v>104</v>
      </c>
      <c r="D72" s="134" t="s">
        <v>119</v>
      </c>
      <c r="E72" s="90" t="s">
        <v>44</v>
      </c>
      <c r="F72" s="42">
        <f t="shared" si="7"/>
        <v>2</v>
      </c>
      <c r="G72" s="8">
        <v>45099</v>
      </c>
      <c r="H72" s="4">
        <f t="shared" si="8"/>
        <v>6</v>
      </c>
      <c r="I72" s="8">
        <v>45100</v>
      </c>
      <c r="J72" s="62">
        <f t="shared" si="9"/>
        <v>6</v>
      </c>
      <c r="K72" s="2" t="str">
        <f t="shared" si="12"/>
        <v xml:space="preserve"> </v>
      </c>
      <c r="L72" s="2" t="str">
        <f t="shared" si="12"/>
        <v xml:space="preserve"> </v>
      </c>
      <c r="M72" s="2" t="str">
        <f t="shared" si="12"/>
        <v xml:space="preserve"> </v>
      </c>
      <c r="N72" s="2" t="str">
        <f t="shared" si="12"/>
        <v xml:space="preserve"> </v>
      </c>
      <c r="O72" s="2" t="str">
        <f t="shared" si="12"/>
        <v xml:space="preserve"> </v>
      </c>
      <c r="P72" s="2">
        <f t="shared" si="12"/>
        <v>1</v>
      </c>
      <c r="Q72" s="2" t="str">
        <f t="shared" si="12"/>
        <v xml:space="preserve"> </v>
      </c>
      <c r="R72" s="2" t="str">
        <f t="shared" si="12"/>
        <v xml:space="preserve"> </v>
      </c>
      <c r="S72" s="2" t="str">
        <f t="shared" si="12"/>
        <v xml:space="preserve"> </v>
      </c>
      <c r="T72" s="2" t="str">
        <f t="shared" si="12"/>
        <v xml:space="preserve"> </v>
      </c>
      <c r="U72" s="2" t="str">
        <f t="shared" si="12"/>
        <v xml:space="preserve"> </v>
      </c>
      <c r="V72" s="2" t="str">
        <f t="shared" si="12"/>
        <v xml:space="preserve"> </v>
      </c>
      <c r="W72" s="35" t="s">
        <v>37</v>
      </c>
      <c r="X72" s="8">
        <v>45100</v>
      </c>
      <c r="Y72" s="112" t="s">
        <v>189</v>
      </c>
    </row>
    <row r="73" spans="1:29" ht="99.75" customHeight="1" x14ac:dyDescent="0.25">
      <c r="A73" s="122" t="s">
        <v>50</v>
      </c>
      <c r="B73" s="75" t="s">
        <v>50</v>
      </c>
      <c r="C73" s="133" t="s">
        <v>42</v>
      </c>
      <c r="D73" s="134" t="s">
        <v>157</v>
      </c>
      <c r="E73" s="90" t="s">
        <v>52</v>
      </c>
      <c r="F73" s="42">
        <f t="shared" si="7"/>
        <v>1</v>
      </c>
      <c r="G73" s="8">
        <v>45108</v>
      </c>
      <c r="H73" s="4">
        <f t="shared" si="8"/>
        <v>7</v>
      </c>
      <c r="I73" s="8">
        <v>45110</v>
      </c>
      <c r="J73" s="62">
        <f t="shared" si="9"/>
        <v>7</v>
      </c>
      <c r="K73" s="2" t="str">
        <f t="shared" si="12"/>
        <v xml:space="preserve"> </v>
      </c>
      <c r="L73" s="2" t="str">
        <f t="shared" si="12"/>
        <v xml:space="preserve"> </v>
      </c>
      <c r="M73" s="2" t="str">
        <f t="shared" si="12"/>
        <v xml:space="preserve"> </v>
      </c>
      <c r="N73" s="2" t="str">
        <f t="shared" si="12"/>
        <v xml:space="preserve"> </v>
      </c>
      <c r="O73" s="2" t="str">
        <f t="shared" si="12"/>
        <v xml:space="preserve"> </v>
      </c>
      <c r="P73" s="2" t="str">
        <f t="shared" si="12"/>
        <v xml:space="preserve"> </v>
      </c>
      <c r="Q73" s="2">
        <f t="shared" si="12"/>
        <v>1</v>
      </c>
      <c r="R73" s="2" t="str">
        <f t="shared" si="12"/>
        <v xml:space="preserve"> </v>
      </c>
      <c r="S73" s="2" t="str">
        <f t="shared" si="12"/>
        <v xml:space="preserve"> </v>
      </c>
      <c r="T73" s="2" t="str">
        <f t="shared" si="12"/>
        <v xml:space="preserve"> </v>
      </c>
      <c r="U73" s="2" t="str">
        <f t="shared" si="12"/>
        <v xml:space="preserve"> </v>
      </c>
      <c r="V73" s="2" t="str">
        <f t="shared" si="12"/>
        <v xml:space="preserve"> </v>
      </c>
      <c r="W73" s="35" t="s">
        <v>37</v>
      </c>
      <c r="X73" s="37">
        <v>45110</v>
      </c>
      <c r="Y73" s="113" t="s">
        <v>185</v>
      </c>
    </row>
    <row r="74" spans="1:29" ht="99.75" customHeight="1" x14ac:dyDescent="0.25">
      <c r="A74" s="122" t="s">
        <v>50</v>
      </c>
      <c r="B74" s="75" t="s">
        <v>50</v>
      </c>
      <c r="C74" s="133" t="s">
        <v>105</v>
      </c>
      <c r="D74" s="134" t="s">
        <v>118</v>
      </c>
      <c r="E74" s="90" t="s">
        <v>44</v>
      </c>
      <c r="F74" s="42">
        <f t="shared" si="7"/>
        <v>0</v>
      </c>
      <c r="G74" s="8">
        <v>45108</v>
      </c>
      <c r="H74" s="4">
        <f t="shared" si="8"/>
        <v>7</v>
      </c>
      <c r="I74" s="8">
        <v>45109</v>
      </c>
      <c r="J74" s="62">
        <f t="shared" si="9"/>
        <v>7</v>
      </c>
      <c r="K74" s="2" t="str">
        <f t="shared" si="12"/>
        <v xml:space="preserve"> </v>
      </c>
      <c r="L74" s="2" t="str">
        <f t="shared" si="12"/>
        <v xml:space="preserve"> </v>
      </c>
      <c r="M74" s="2" t="str">
        <f t="shared" si="12"/>
        <v xml:space="preserve"> </v>
      </c>
      <c r="N74" s="2" t="str">
        <f t="shared" si="12"/>
        <v xml:space="preserve"> </v>
      </c>
      <c r="O74" s="2" t="str">
        <f t="shared" si="12"/>
        <v xml:space="preserve"> </v>
      </c>
      <c r="P74" s="2" t="str">
        <f t="shared" si="12"/>
        <v xml:space="preserve"> </v>
      </c>
      <c r="Q74" s="2">
        <f t="shared" si="12"/>
        <v>1</v>
      </c>
      <c r="R74" s="2" t="str">
        <f t="shared" si="12"/>
        <v xml:space="preserve"> </v>
      </c>
      <c r="S74" s="2" t="str">
        <f t="shared" si="12"/>
        <v xml:space="preserve"> </v>
      </c>
      <c r="T74" s="2" t="str">
        <f t="shared" si="12"/>
        <v xml:space="preserve"> </v>
      </c>
      <c r="U74" s="2" t="str">
        <f t="shared" si="12"/>
        <v xml:space="preserve"> </v>
      </c>
      <c r="V74" s="2" t="str">
        <f t="shared" si="12"/>
        <v xml:space="preserve"> </v>
      </c>
      <c r="W74" s="35" t="s">
        <v>37</v>
      </c>
      <c r="X74" s="8">
        <v>45132</v>
      </c>
      <c r="Y74" s="112" t="s">
        <v>206</v>
      </c>
    </row>
    <row r="75" spans="1:29" ht="99.75" customHeight="1" x14ac:dyDescent="0.25">
      <c r="A75" s="122" t="s">
        <v>40</v>
      </c>
      <c r="B75" s="75" t="s">
        <v>17</v>
      </c>
      <c r="C75" s="133" t="s">
        <v>110</v>
      </c>
      <c r="D75" s="134" t="s">
        <v>173</v>
      </c>
      <c r="E75" s="90" t="s">
        <v>108</v>
      </c>
      <c r="F75" s="42">
        <f t="shared" ref="F75:F100" si="13">+NETWORKDAYS(G75,I75)</f>
        <v>5</v>
      </c>
      <c r="G75" s="8">
        <v>45108</v>
      </c>
      <c r="H75" s="4">
        <f t="shared" ref="H75:H106" si="14">+MONTH(G75)</f>
        <v>7</v>
      </c>
      <c r="I75" s="8">
        <v>45116</v>
      </c>
      <c r="J75" s="62">
        <f t="shared" ref="J75:J106" si="15">+MONTH(I75)</f>
        <v>7</v>
      </c>
      <c r="K75" s="2" t="str">
        <f t="shared" si="12"/>
        <v xml:space="preserve"> </v>
      </c>
      <c r="L75" s="2" t="str">
        <f t="shared" si="12"/>
        <v xml:space="preserve"> </v>
      </c>
      <c r="M75" s="2" t="str">
        <f t="shared" si="12"/>
        <v xml:space="preserve"> </v>
      </c>
      <c r="N75" s="2" t="str">
        <f t="shared" si="12"/>
        <v xml:space="preserve"> </v>
      </c>
      <c r="O75" s="2" t="str">
        <f t="shared" si="12"/>
        <v xml:space="preserve"> </v>
      </c>
      <c r="P75" s="2" t="str">
        <f t="shared" si="12"/>
        <v xml:space="preserve"> </v>
      </c>
      <c r="Q75" s="2">
        <f t="shared" si="12"/>
        <v>1</v>
      </c>
      <c r="R75" s="2" t="str">
        <f t="shared" si="12"/>
        <v xml:space="preserve"> </v>
      </c>
      <c r="S75" s="2" t="str">
        <f t="shared" si="12"/>
        <v xml:space="preserve"> </v>
      </c>
      <c r="T75" s="2" t="str">
        <f t="shared" si="12"/>
        <v xml:space="preserve"> </v>
      </c>
      <c r="U75" s="2" t="str">
        <f t="shared" si="12"/>
        <v xml:space="preserve"> </v>
      </c>
      <c r="V75" s="2" t="str">
        <f t="shared" si="12"/>
        <v xml:space="preserve"> </v>
      </c>
      <c r="W75" s="35" t="s">
        <v>37</v>
      </c>
      <c r="X75" s="8">
        <v>45156</v>
      </c>
      <c r="Y75" s="112" t="s">
        <v>192</v>
      </c>
    </row>
    <row r="76" spans="1:29" s="20" customFormat="1" ht="99.75" customHeight="1" x14ac:dyDescent="0.25">
      <c r="A76" s="122" t="s">
        <v>50</v>
      </c>
      <c r="B76" s="75" t="s">
        <v>23</v>
      </c>
      <c r="C76" s="133" t="s">
        <v>56</v>
      </c>
      <c r="D76" s="100" t="s">
        <v>32</v>
      </c>
      <c r="E76" s="90" t="s">
        <v>79</v>
      </c>
      <c r="F76" s="42">
        <f t="shared" si="13"/>
        <v>5</v>
      </c>
      <c r="G76" s="8">
        <v>45111</v>
      </c>
      <c r="H76" s="4">
        <f t="shared" si="14"/>
        <v>7</v>
      </c>
      <c r="I76" s="8">
        <v>45117</v>
      </c>
      <c r="J76" s="62">
        <f t="shared" si="15"/>
        <v>7</v>
      </c>
      <c r="K76" s="2" t="str">
        <f t="shared" si="12"/>
        <v xml:space="preserve"> </v>
      </c>
      <c r="L76" s="2" t="str">
        <f t="shared" si="12"/>
        <v xml:space="preserve"> </v>
      </c>
      <c r="M76" s="2" t="str">
        <f t="shared" si="12"/>
        <v xml:space="preserve"> </v>
      </c>
      <c r="N76" s="2" t="str">
        <f t="shared" si="12"/>
        <v xml:space="preserve"> </v>
      </c>
      <c r="O76" s="2" t="str">
        <f t="shared" si="12"/>
        <v xml:space="preserve"> </v>
      </c>
      <c r="P76" s="2" t="str">
        <f t="shared" si="12"/>
        <v xml:space="preserve"> </v>
      </c>
      <c r="Q76" s="2">
        <f t="shared" si="12"/>
        <v>1</v>
      </c>
      <c r="R76" s="2" t="str">
        <f t="shared" si="12"/>
        <v xml:space="preserve"> </v>
      </c>
      <c r="S76" s="2" t="str">
        <f t="shared" si="12"/>
        <v xml:space="preserve"> </v>
      </c>
      <c r="T76" s="2" t="str">
        <f t="shared" si="12"/>
        <v xml:space="preserve"> </v>
      </c>
      <c r="U76" s="2" t="str">
        <f t="shared" si="12"/>
        <v xml:space="preserve"> </v>
      </c>
      <c r="V76" s="2" t="str">
        <f t="shared" si="12"/>
        <v xml:space="preserve"> </v>
      </c>
      <c r="W76" s="35" t="s">
        <v>37</v>
      </c>
      <c r="X76" s="8">
        <v>45128</v>
      </c>
      <c r="Y76" s="112" t="s">
        <v>188</v>
      </c>
      <c r="AC76" s="25"/>
    </row>
    <row r="77" spans="1:29" s="20" customFormat="1" ht="99.75" customHeight="1" x14ac:dyDescent="0.25">
      <c r="A77" s="122" t="s">
        <v>40</v>
      </c>
      <c r="B77" s="75" t="s">
        <v>17</v>
      </c>
      <c r="C77" s="133" t="s">
        <v>18</v>
      </c>
      <c r="D77" s="134" t="s">
        <v>102</v>
      </c>
      <c r="E77" s="90" t="s">
        <v>108</v>
      </c>
      <c r="F77" s="42">
        <f t="shared" si="13"/>
        <v>2</v>
      </c>
      <c r="G77" s="8">
        <v>45113</v>
      </c>
      <c r="H77" s="4">
        <f t="shared" si="14"/>
        <v>7</v>
      </c>
      <c r="I77" s="8">
        <v>45115</v>
      </c>
      <c r="J77" s="62">
        <f t="shared" si="15"/>
        <v>7</v>
      </c>
      <c r="K77" s="2" t="str">
        <f t="shared" si="12"/>
        <v xml:space="preserve"> </v>
      </c>
      <c r="L77" s="2" t="str">
        <f t="shared" si="12"/>
        <v xml:space="preserve"> </v>
      </c>
      <c r="M77" s="2" t="str">
        <f t="shared" si="12"/>
        <v xml:space="preserve"> </v>
      </c>
      <c r="N77" s="2" t="str">
        <f t="shared" si="12"/>
        <v xml:space="preserve"> </v>
      </c>
      <c r="O77" s="2" t="str">
        <f t="shared" si="12"/>
        <v xml:space="preserve"> </v>
      </c>
      <c r="P77" s="2" t="str">
        <f t="shared" si="12"/>
        <v xml:space="preserve"> </v>
      </c>
      <c r="Q77" s="2">
        <f t="shared" si="12"/>
        <v>1</v>
      </c>
      <c r="R77" s="2" t="str">
        <f t="shared" si="12"/>
        <v xml:space="preserve"> </v>
      </c>
      <c r="S77" s="2" t="str">
        <f t="shared" si="12"/>
        <v xml:space="preserve"> </v>
      </c>
      <c r="T77" s="2" t="str">
        <f t="shared" si="12"/>
        <v xml:space="preserve"> </v>
      </c>
      <c r="U77" s="2" t="str">
        <f t="shared" si="12"/>
        <v xml:space="preserve"> </v>
      </c>
      <c r="V77" s="2" t="str">
        <f t="shared" si="12"/>
        <v xml:space="preserve"> </v>
      </c>
      <c r="W77" s="35" t="s">
        <v>37</v>
      </c>
      <c r="X77" s="37">
        <v>45117</v>
      </c>
      <c r="Y77" s="114" t="s">
        <v>186</v>
      </c>
      <c r="AC77" s="25"/>
    </row>
    <row r="78" spans="1:29" s="20" customFormat="1" ht="99.75" customHeight="1" x14ac:dyDescent="0.25">
      <c r="A78" s="122" t="s">
        <v>46</v>
      </c>
      <c r="B78" s="75" t="s">
        <v>23</v>
      </c>
      <c r="C78" s="133" t="s">
        <v>76</v>
      </c>
      <c r="D78" s="134" t="s">
        <v>174</v>
      </c>
      <c r="E78" s="90" t="s">
        <v>26</v>
      </c>
      <c r="F78" s="42">
        <f t="shared" si="13"/>
        <v>16</v>
      </c>
      <c r="G78" s="8">
        <v>45114</v>
      </c>
      <c r="H78" s="4">
        <f t="shared" si="14"/>
        <v>7</v>
      </c>
      <c r="I78" s="8">
        <v>45137</v>
      </c>
      <c r="J78" s="62">
        <f t="shared" si="15"/>
        <v>7</v>
      </c>
      <c r="K78" s="2" t="str">
        <f t="shared" si="12"/>
        <v xml:space="preserve"> </v>
      </c>
      <c r="L78" s="2" t="str">
        <f t="shared" si="12"/>
        <v xml:space="preserve"> </v>
      </c>
      <c r="M78" s="2" t="str">
        <f t="shared" si="12"/>
        <v xml:space="preserve"> </v>
      </c>
      <c r="N78" s="2" t="str">
        <f t="shared" si="12"/>
        <v xml:space="preserve"> </v>
      </c>
      <c r="O78" s="2" t="str">
        <f t="shared" si="12"/>
        <v xml:space="preserve"> </v>
      </c>
      <c r="P78" s="2" t="str">
        <f t="shared" si="12"/>
        <v xml:space="preserve"> </v>
      </c>
      <c r="Q78" s="2">
        <f t="shared" si="12"/>
        <v>1</v>
      </c>
      <c r="R78" s="2" t="str">
        <f t="shared" si="12"/>
        <v xml:space="preserve"> </v>
      </c>
      <c r="S78" s="2" t="str">
        <f t="shared" si="12"/>
        <v xml:space="preserve"> </v>
      </c>
      <c r="T78" s="2" t="str">
        <f t="shared" si="12"/>
        <v xml:space="preserve"> </v>
      </c>
      <c r="U78" s="2" t="str">
        <f t="shared" si="12"/>
        <v xml:space="preserve"> </v>
      </c>
      <c r="V78" s="2" t="str">
        <f t="shared" si="12"/>
        <v xml:space="preserve"> </v>
      </c>
      <c r="W78" s="35" t="s">
        <v>37</v>
      </c>
      <c r="X78" s="8">
        <v>45152</v>
      </c>
      <c r="Y78" s="113" t="s">
        <v>190</v>
      </c>
      <c r="AC78" s="25"/>
    </row>
    <row r="79" spans="1:29" s="20" customFormat="1" ht="99.75" customHeight="1" x14ac:dyDescent="0.25">
      <c r="A79" s="122" t="s">
        <v>50</v>
      </c>
      <c r="B79" s="75" t="s">
        <v>50</v>
      </c>
      <c r="C79" s="133" t="s">
        <v>41</v>
      </c>
      <c r="D79" s="134" t="s">
        <v>159</v>
      </c>
      <c r="E79" s="90" t="s">
        <v>75</v>
      </c>
      <c r="F79" s="42">
        <f t="shared" si="13"/>
        <v>1</v>
      </c>
      <c r="G79" s="8">
        <v>45115</v>
      </c>
      <c r="H79" s="4">
        <f t="shared" si="14"/>
        <v>7</v>
      </c>
      <c r="I79" s="8">
        <v>45117</v>
      </c>
      <c r="J79" s="62">
        <f t="shared" si="15"/>
        <v>7</v>
      </c>
      <c r="K79" s="2" t="str">
        <f t="shared" si="12"/>
        <v xml:space="preserve"> </v>
      </c>
      <c r="L79" s="2" t="str">
        <f t="shared" si="12"/>
        <v xml:space="preserve"> </v>
      </c>
      <c r="M79" s="2" t="str">
        <f t="shared" si="12"/>
        <v xml:space="preserve"> </v>
      </c>
      <c r="N79" s="2" t="str">
        <f t="shared" si="12"/>
        <v xml:space="preserve"> </v>
      </c>
      <c r="O79" s="2" t="str">
        <f t="shared" si="12"/>
        <v xml:space="preserve"> </v>
      </c>
      <c r="P79" s="2" t="str">
        <f t="shared" si="12"/>
        <v xml:space="preserve"> </v>
      </c>
      <c r="Q79" s="2">
        <f t="shared" si="12"/>
        <v>1</v>
      </c>
      <c r="R79" s="2" t="str">
        <f t="shared" si="12"/>
        <v xml:space="preserve"> </v>
      </c>
      <c r="S79" s="2" t="str">
        <f t="shared" si="12"/>
        <v xml:space="preserve"> </v>
      </c>
      <c r="T79" s="2" t="str">
        <f t="shared" si="12"/>
        <v xml:space="preserve"> </v>
      </c>
      <c r="U79" s="2" t="str">
        <f t="shared" si="12"/>
        <v xml:space="preserve"> </v>
      </c>
      <c r="V79" s="2" t="str">
        <f t="shared" si="12"/>
        <v xml:space="preserve"> </v>
      </c>
      <c r="W79" s="35" t="s">
        <v>37</v>
      </c>
      <c r="X79" s="8">
        <v>45125</v>
      </c>
      <c r="Y79" s="112" t="s">
        <v>95</v>
      </c>
      <c r="AC79" s="25"/>
    </row>
    <row r="80" spans="1:29" s="20" customFormat="1" ht="99.75" customHeight="1" x14ac:dyDescent="0.25">
      <c r="A80" s="122" t="s">
        <v>50</v>
      </c>
      <c r="B80" s="75" t="s">
        <v>50</v>
      </c>
      <c r="C80" s="133" t="s">
        <v>106</v>
      </c>
      <c r="D80" s="134" t="s">
        <v>103</v>
      </c>
      <c r="E80" s="90" t="s">
        <v>44</v>
      </c>
      <c r="F80" s="42">
        <f t="shared" si="13"/>
        <v>1</v>
      </c>
      <c r="G80" s="8">
        <v>45115</v>
      </c>
      <c r="H80" s="4">
        <f t="shared" si="14"/>
        <v>7</v>
      </c>
      <c r="I80" s="8">
        <v>45117</v>
      </c>
      <c r="J80" s="62">
        <f t="shared" si="15"/>
        <v>7</v>
      </c>
      <c r="K80" s="2" t="str">
        <f t="shared" si="12"/>
        <v xml:space="preserve"> </v>
      </c>
      <c r="L80" s="2" t="str">
        <f t="shared" si="12"/>
        <v xml:space="preserve"> </v>
      </c>
      <c r="M80" s="2" t="str">
        <f t="shared" si="12"/>
        <v xml:space="preserve"> </v>
      </c>
      <c r="N80" s="2" t="str">
        <f t="shared" si="12"/>
        <v xml:space="preserve"> </v>
      </c>
      <c r="O80" s="2" t="str">
        <f t="shared" si="12"/>
        <v xml:space="preserve"> </v>
      </c>
      <c r="P80" s="2" t="str">
        <f t="shared" si="12"/>
        <v xml:space="preserve"> </v>
      </c>
      <c r="Q80" s="2">
        <f t="shared" si="12"/>
        <v>1</v>
      </c>
      <c r="R80" s="2" t="str">
        <f t="shared" si="12"/>
        <v xml:space="preserve"> </v>
      </c>
      <c r="S80" s="2" t="str">
        <f t="shared" si="12"/>
        <v xml:space="preserve"> </v>
      </c>
      <c r="T80" s="2" t="str">
        <f t="shared" si="12"/>
        <v xml:space="preserve"> </v>
      </c>
      <c r="U80" s="2" t="str">
        <f t="shared" si="12"/>
        <v xml:space="preserve"> </v>
      </c>
      <c r="V80" s="2" t="str">
        <f t="shared" si="12"/>
        <v xml:space="preserve"> </v>
      </c>
      <c r="W80" s="35" t="s">
        <v>37</v>
      </c>
      <c r="X80" s="8">
        <v>45132</v>
      </c>
      <c r="Y80" s="112" t="s">
        <v>206</v>
      </c>
      <c r="AC80" s="25"/>
    </row>
    <row r="81" spans="1:29" s="20" customFormat="1" ht="99.75" customHeight="1" x14ac:dyDescent="0.25">
      <c r="A81" s="122" t="s">
        <v>16</v>
      </c>
      <c r="B81" s="75" t="s">
        <v>23</v>
      </c>
      <c r="C81" s="133" t="s">
        <v>54</v>
      </c>
      <c r="D81" s="134" t="s">
        <v>175</v>
      </c>
      <c r="E81" s="90" t="s">
        <v>51</v>
      </c>
      <c r="F81" s="42">
        <f t="shared" si="13"/>
        <v>12</v>
      </c>
      <c r="G81" s="8">
        <v>45117</v>
      </c>
      <c r="H81" s="4">
        <f t="shared" si="14"/>
        <v>7</v>
      </c>
      <c r="I81" s="8">
        <v>45132</v>
      </c>
      <c r="J81" s="62">
        <f t="shared" si="15"/>
        <v>7</v>
      </c>
      <c r="K81" s="2" t="str">
        <f t="shared" ref="K81:V90" si="16">IF(OR($H81=K$9,$J81=K$9),1," ")</f>
        <v xml:space="preserve"> </v>
      </c>
      <c r="L81" s="2" t="str">
        <f t="shared" si="16"/>
        <v xml:space="preserve"> </v>
      </c>
      <c r="M81" s="2" t="str">
        <f t="shared" si="16"/>
        <v xml:space="preserve"> </v>
      </c>
      <c r="N81" s="2" t="str">
        <f t="shared" si="16"/>
        <v xml:space="preserve"> </v>
      </c>
      <c r="O81" s="2" t="str">
        <f t="shared" si="16"/>
        <v xml:space="preserve"> </v>
      </c>
      <c r="P81" s="2" t="str">
        <f t="shared" si="16"/>
        <v xml:space="preserve"> </v>
      </c>
      <c r="Q81" s="2">
        <f t="shared" si="16"/>
        <v>1</v>
      </c>
      <c r="R81" s="2" t="str">
        <f t="shared" si="16"/>
        <v xml:space="preserve"> </v>
      </c>
      <c r="S81" s="2" t="str">
        <f t="shared" si="16"/>
        <v xml:space="preserve"> </v>
      </c>
      <c r="T81" s="2" t="str">
        <f t="shared" si="16"/>
        <v xml:space="preserve"> </v>
      </c>
      <c r="U81" s="2" t="str">
        <f t="shared" si="16"/>
        <v xml:space="preserve"> </v>
      </c>
      <c r="V81" s="2" t="str">
        <f t="shared" si="16"/>
        <v xml:space="preserve"> </v>
      </c>
      <c r="W81" s="35" t="s">
        <v>37</v>
      </c>
      <c r="X81" s="37">
        <v>45138</v>
      </c>
      <c r="Y81" s="114" t="s">
        <v>152</v>
      </c>
      <c r="AC81" s="25"/>
    </row>
    <row r="82" spans="1:29" s="20" customFormat="1" ht="99.75" customHeight="1" x14ac:dyDescent="0.25">
      <c r="A82" s="123"/>
      <c r="B82" s="76" t="s">
        <v>23</v>
      </c>
      <c r="C82" s="135" t="s">
        <v>107</v>
      </c>
      <c r="D82" s="138" t="s">
        <v>174</v>
      </c>
      <c r="E82" s="77" t="s">
        <v>108</v>
      </c>
      <c r="F82" s="43">
        <f t="shared" si="13"/>
        <v>6</v>
      </c>
      <c r="G82" s="38">
        <v>45117</v>
      </c>
      <c r="H82" s="39">
        <f t="shared" si="14"/>
        <v>7</v>
      </c>
      <c r="I82" s="38">
        <v>45124</v>
      </c>
      <c r="J82" s="4">
        <f t="shared" si="15"/>
        <v>7</v>
      </c>
      <c r="K82" s="16" t="str">
        <f t="shared" si="16"/>
        <v xml:space="preserve"> </v>
      </c>
      <c r="L82" s="16" t="str">
        <f t="shared" si="16"/>
        <v xml:space="preserve"> </v>
      </c>
      <c r="M82" s="16" t="str">
        <f t="shared" si="16"/>
        <v xml:space="preserve"> </v>
      </c>
      <c r="N82" s="16" t="str">
        <f t="shared" si="16"/>
        <v xml:space="preserve"> </v>
      </c>
      <c r="O82" s="16" t="str">
        <f t="shared" si="16"/>
        <v xml:space="preserve"> </v>
      </c>
      <c r="P82" s="16" t="str">
        <f t="shared" si="16"/>
        <v xml:space="preserve"> </v>
      </c>
      <c r="Q82" s="16">
        <f t="shared" si="16"/>
        <v>1</v>
      </c>
      <c r="R82" s="16" t="str">
        <f t="shared" si="16"/>
        <v xml:space="preserve"> </v>
      </c>
      <c r="S82" s="16" t="str">
        <f t="shared" si="16"/>
        <v xml:space="preserve"> </v>
      </c>
      <c r="T82" s="16" t="str">
        <f t="shared" si="16"/>
        <v xml:space="preserve"> </v>
      </c>
      <c r="U82" s="16" t="str">
        <f t="shared" si="16"/>
        <v xml:space="preserve"> </v>
      </c>
      <c r="V82" s="16" t="str">
        <f t="shared" si="16"/>
        <v xml:space="preserve"> </v>
      </c>
      <c r="W82" s="35" t="s">
        <v>37</v>
      </c>
      <c r="X82" s="8">
        <v>45152</v>
      </c>
      <c r="Y82" s="113" t="s">
        <v>190</v>
      </c>
      <c r="AC82" s="25"/>
    </row>
    <row r="83" spans="1:29" s="20" customFormat="1" ht="99.75" customHeight="1" x14ac:dyDescent="0.25">
      <c r="A83" s="124"/>
      <c r="B83" s="77" t="s">
        <v>23</v>
      </c>
      <c r="C83" s="136" t="s">
        <v>107</v>
      </c>
      <c r="D83" s="139" t="s">
        <v>174</v>
      </c>
      <c r="E83" s="77" t="s">
        <v>26</v>
      </c>
      <c r="F83" s="43">
        <f t="shared" si="13"/>
        <v>6</v>
      </c>
      <c r="G83" s="38">
        <v>45117</v>
      </c>
      <c r="H83" s="39">
        <f t="shared" si="14"/>
        <v>7</v>
      </c>
      <c r="I83" s="38">
        <v>45124</v>
      </c>
      <c r="J83" s="4">
        <f t="shared" si="15"/>
        <v>7</v>
      </c>
      <c r="K83" s="2" t="str">
        <f t="shared" si="16"/>
        <v xml:space="preserve"> </v>
      </c>
      <c r="L83" s="2" t="str">
        <f t="shared" si="16"/>
        <v xml:space="preserve"> </v>
      </c>
      <c r="M83" s="2" t="str">
        <f t="shared" si="16"/>
        <v xml:space="preserve"> </v>
      </c>
      <c r="N83" s="2" t="str">
        <f t="shared" si="16"/>
        <v xml:space="preserve"> </v>
      </c>
      <c r="O83" s="2" t="str">
        <f t="shared" si="16"/>
        <v xml:space="preserve"> </v>
      </c>
      <c r="P83" s="2" t="str">
        <f t="shared" si="16"/>
        <v xml:space="preserve"> </v>
      </c>
      <c r="Q83" s="2">
        <f t="shared" si="16"/>
        <v>1</v>
      </c>
      <c r="R83" s="2" t="str">
        <f t="shared" si="16"/>
        <v xml:space="preserve"> </v>
      </c>
      <c r="S83" s="2" t="str">
        <f t="shared" si="16"/>
        <v xml:space="preserve"> </v>
      </c>
      <c r="T83" s="2" t="str">
        <f t="shared" si="16"/>
        <v xml:space="preserve"> </v>
      </c>
      <c r="U83" s="2" t="str">
        <f t="shared" si="16"/>
        <v xml:space="preserve"> </v>
      </c>
      <c r="V83" s="2" t="str">
        <f t="shared" si="16"/>
        <v xml:space="preserve"> </v>
      </c>
      <c r="W83" s="35" t="s">
        <v>37</v>
      </c>
      <c r="X83" s="8">
        <v>45152</v>
      </c>
      <c r="Y83" s="113" t="s">
        <v>190</v>
      </c>
      <c r="AC83" s="25"/>
    </row>
    <row r="84" spans="1:29" s="20" customFormat="1" ht="99.75" customHeight="1" x14ac:dyDescent="0.25">
      <c r="A84" s="124"/>
      <c r="B84" s="77" t="s">
        <v>23</v>
      </c>
      <c r="C84" s="136" t="s">
        <v>107</v>
      </c>
      <c r="D84" s="139" t="s">
        <v>174</v>
      </c>
      <c r="E84" s="77" t="s">
        <v>53</v>
      </c>
      <c r="F84" s="43">
        <f t="shared" si="13"/>
        <v>6</v>
      </c>
      <c r="G84" s="38">
        <v>45117</v>
      </c>
      <c r="H84" s="39">
        <f t="shared" si="14"/>
        <v>7</v>
      </c>
      <c r="I84" s="38">
        <v>45124</v>
      </c>
      <c r="J84" s="4">
        <f t="shared" si="15"/>
        <v>7</v>
      </c>
      <c r="K84" s="2" t="str">
        <f t="shared" si="16"/>
        <v xml:space="preserve"> </v>
      </c>
      <c r="L84" s="2" t="str">
        <f t="shared" si="16"/>
        <v xml:space="preserve"> </v>
      </c>
      <c r="M84" s="2" t="str">
        <f t="shared" si="16"/>
        <v xml:space="preserve"> </v>
      </c>
      <c r="N84" s="2" t="str">
        <f t="shared" si="16"/>
        <v xml:space="preserve"> </v>
      </c>
      <c r="O84" s="2" t="str">
        <f t="shared" si="16"/>
        <v xml:space="preserve"> </v>
      </c>
      <c r="P84" s="2" t="str">
        <f t="shared" si="16"/>
        <v xml:space="preserve"> </v>
      </c>
      <c r="Q84" s="2">
        <f t="shared" si="16"/>
        <v>1</v>
      </c>
      <c r="R84" s="2" t="str">
        <f t="shared" si="16"/>
        <v xml:space="preserve"> </v>
      </c>
      <c r="S84" s="2" t="str">
        <f t="shared" si="16"/>
        <v xml:space="preserve"> </v>
      </c>
      <c r="T84" s="2" t="str">
        <f t="shared" si="16"/>
        <v xml:space="preserve"> </v>
      </c>
      <c r="U84" s="2" t="str">
        <f t="shared" si="16"/>
        <v xml:space="preserve"> </v>
      </c>
      <c r="V84" s="2" t="str">
        <f t="shared" si="16"/>
        <v xml:space="preserve"> </v>
      </c>
      <c r="W84" s="35" t="s">
        <v>37</v>
      </c>
      <c r="X84" s="8">
        <v>45152</v>
      </c>
      <c r="Y84" s="113" t="s">
        <v>190</v>
      </c>
      <c r="AC84" s="25"/>
    </row>
    <row r="85" spans="1:29" s="20" customFormat="1" ht="99.75" customHeight="1" x14ac:dyDescent="0.25">
      <c r="A85" s="124"/>
      <c r="B85" s="77" t="s">
        <v>23</v>
      </c>
      <c r="C85" s="136" t="s">
        <v>107</v>
      </c>
      <c r="D85" s="139" t="s">
        <v>174</v>
      </c>
      <c r="E85" s="77" t="s">
        <v>79</v>
      </c>
      <c r="F85" s="43">
        <f t="shared" si="13"/>
        <v>6</v>
      </c>
      <c r="G85" s="38">
        <v>45117</v>
      </c>
      <c r="H85" s="39">
        <f t="shared" si="14"/>
        <v>7</v>
      </c>
      <c r="I85" s="38">
        <v>45124</v>
      </c>
      <c r="J85" s="4">
        <f t="shared" si="15"/>
        <v>7</v>
      </c>
      <c r="K85" s="2" t="str">
        <f t="shared" si="16"/>
        <v xml:space="preserve"> </v>
      </c>
      <c r="L85" s="2" t="str">
        <f t="shared" si="16"/>
        <v xml:space="preserve"> </v>
      </c>
      <c r="M85" s="2" t="str">
        <f t="shared" si="16"/>
        <v xml:space="preserve"> </v>
      </c>
      <c r="N85" s="2" t="str">
        <f t="shared" si="16"/>
        <v xml:space="preserve"> </v>
      </c>
      <c r="O85" s="2" t="str">
        <f t="shared" si="16"/>
        <v xml:space="preserve"> </v>
      </c>
      <c r="P85" s="2" t="str">
        <f t="shared" si="16"/>
        <v xml:space="preserve"> </v>
      </c>
      <c r="Q85" s="2">
        <f t="shared" si="16"/>
        <v>1</v>
      </c>
      <c r="R85" s="2" t="str">
        <f t="shared" si="16"/>
        <v xml:space="preserve"> </v>
      </c>
      <c r="S85" s="2" t="str">
        <f t="shared" si="16"/>
        <v xml:space="preserve"> </v>
      </c>
      <c r="T85" s="2" t="str">
        <f t="shared" si="16"/>
        <v xml:space="preserve"> </v>
      </c>
      <c r="U85" s="2" t="str">
        <f t="shared" si="16"/>
        <v xml:space="preserve"> </v>
      </c>
      <c r="V85" s="2" t="str">
        <f t="shared" si="16"/>
        <v xml:space="preserve"> </v>
      </c>
      <c r="W85" s="35" t="s">
        <v>37</v>
      </c>
      <c r="X85" s="8">
        <v>45152</v>
      </c>
      <c r="Y85" s="113" t="s">
        <v>190</v>
      </c>
      <c r="AC85" s="25"/>
    </row>
    <row r="86" spans="1:29" s="20" customFormat="1" ht="99.75" customHeight="1" x14ac:dyDescent="0.25">
      <c r="A86" s="124"/>
      <c r="B86" s="77" t="s">
        <v>23</v>
      </c>
      <c r="C86" s="136" t="s">
        <v>107</v>
      </c>
      <c r="D86" s="139" t="s">
        <v>174</v>
      </c>
      <c r="E86" s="77" t="s">
        <v>52</v>
      </c>
      <c r="F86" s="43">
        <f t="shared" si="13"/>
        <v>6</v>
      </c>
      <c r="G86" s="38">
        <v>45117</v>
      </c>
      <c r="H86" s="39">
        <f t="shared" si="14"/>
        <v>7</v>
      </c>
      <c r="I86" s="38">
        <v>45124</v>
      </c>
      <c r="J86" s="4">
        <f t="shared" si="15"/>
        <v>7</v>
      </c>
      <c r="K86" s="2" t="str">
        <f t="shared" si="16"/>
        <v xml:space="preserve"> </v>
      </c>
      <c r="L86" s="2" t="str">
        <f t="shared" si="16"/>
        <v xml:space="preserve"> </v>
      </c>
      <c r="M86" s="2" t="str">
        <f t="shared" si="16"/>
        <v xml:space="preserve"> </v>
      </c>
      <c r="N86" s="2" t="str">
        <f t="shared" si="16"/>
        <v xml:space="preserve"> </v>
      </c>
      <c r="O86" s="2" t="str">
        <f t="shared" si="16"/>
        <v xml:space="preserve"> </v>
      </c>
      <c r="P86" s="2" t="str">
        <f t="shared" si="16"/>
        <v xml:space="preserve"> </v>
      </c>
      <c r="Q86" s="2">
        <f t="shared" si="16"/>
        <v>1</v>
      </c>
      <c r="R86" s="2" t="str">
        <f t="shared" si="16"/>
        <v xml:space="preserve"> </v>
      </c>
      <c r="S86" s="2" t="str">
        <f t="shared" si="16"/>
        <v xml:space="preserve"> </v>
      </c>
      <c r="T86" s="2" t="str">
        <f t="shared" si="16"/>
        <v xml:space="preserve"> </v>
      </c>
      <c r="U86" s="2" t="str">
        <f t="shared" si="16"/>
        <v xml:space="preserve"> </v>
      </c>
      <c r="V86" s="2" t="str">
        <f t="shared" si="16"/>
        <v xml:space="preserve"> </v>
      </c>
      <c r="W86" s="35" t="s">
        <v>37</v>
      </c>
      <c r="X86" s="8">
        <v>45152</v>
      </c>
      <c r="Y86" s="113" t="s">
        <v>190</v>
      </c>
      <c r="AC86" s="25"/>
    </row>
    <row r="87" spans="1:29" s="20" customFormat="1" ht="99.75" customHeight="1" x14ac:dyDescent="0.25">
      <c r="A87" s="125"/>
      <c r="B87" s="78" t="s">
        <v>23</v>
      </c>
      <c r="C87" s="137" t="s">
        <v>107</v>
      </c>
      <c r="D87" s="140" t="s">
        <v>174</v>
      </c>
      <c r="E87" s="77" t="s">
        <v>44</v>
      </c>
      <c r="F87" s="43">
        <f t="shared" si="13"/>
        <v>6</v>
      </c>
      <c r="G87" s="38">
        <v>45117</v>
      </c>
      <c r="H87" s="39">
        <f t="shared" si="14"/>
        <v>7</v>
      </c>
      <c r="I87" s="38">
        <v>45124</v>
      </c>
      <c r="J87" s="4">
        <f t="shared" si="15"/>
        <v>7</v>
      </c>
      <c r="K87" s="65" t="str">
        <f t="shared" si="16"/>
        <v xml:space="preserve"> </v>
      </c>
      <c r="L87" s="65" t="str">
        <f t="shared" si="16"/>
        <v xml:space="preserve"> </v>
      </c>
      <c r="M87" s="65" t="str">
        <f t="shared" si="16"/>
        <v xml:space="preserve"> </v>
      </c>
      <c r="N87" s="65" t="str">
        <f t="shared" si="16"/>
        <v xml:space="preserve"> </v>
      </c>
      <c r="O87" s="65" t="str">
        <f t="shared" si="16"/>
        <v xml:space="preserve"> </v>
      </c>
      <c r="P87" s="65" t="str">
        <f t="shared" si="16"/>
        <v xml:space="preserve"> </v>
      </c>
      <c r="Q87" s="65">
        <f t="shared" si="16"/>
        <v>1</v>
      </c>
      <c r="R87" s="65" t="str">
        <f t="shared" si="16"/>
        <v xml:space="preserve"> </v>
      </c>
      <c r="S87" s="65" t="str">
        <f t="shared" si="16"/>
        <v xml:space="preserve"> </v>
      </c>
      <c r="T87" s="65" t="str">
        <f t="shared" si="16"/>
        <v xml:space="preserve"> </v>
      </c>
      <c r="U87" s="65" t="str">
        <f t="shared" si="16"/>
        <v xml:space="preserve"> </v>
      </c>
      <c r="V87" s="65" t="str">
        <f t="shared" si="16"/>
        <v xml:space="preserve"> </v>
      </c>
      <c r="W87" s="35" t="s">
        <v>37</v>
      </c>
      <c r="X87" s="8">
        <v>45152</v>
      </c>
      <c r="Y87" s="113" t="s">
        <v>190</v>
      </c>
      <c r="AC87" s="25"/>
    </row>
    <row r="88" spans="1:29" s="20" customFormat="1" ht="99.75" customHeight="1" x14ac:dyDescent="0.25">
      <c r="A88" s="122" t="s">
        <v>40</v>
      </c>
      <c r="B88" s="75" t="s">
        <v>17</v>
      </c>
      <c r="C88" s="133" t="s">
        <v>20</v>
      </c>
      <c r="D88" s="134" t="s">
        <v>176</v>
      </c>
      <c r="E88" s="90" t="s">
        <v>52</v>
      </c>
      <c r="F88" s="42">
        <f t="shared" si="13"/>
        <v>7</v>
      </c>
      <c r="G88" s="8">
        <v>45121</v>
      </c>
      <c r="H88" s="4">
        <f t="shared" si="14"/>
        <v>7</v>
      </c>
      <c r="I88" s="8">
        <v>45131</v>
      </c>
      <c r="J88" s="62">
        <f t="shared" si="15"/>
        <v>7</v>
      </c>
      <c r="K88" s="2" t="str">
        <f t="shared" si="16"/>
        <v xml:space="preserve"> </v>
      </c>
      <c r="L88" s="2" t="str">
        <f t="shared" si="16"/>
        <v xml:space="preserve"> </v>
      </c>
      <c r="M88" s="2" t="str">
        <f t="shared" si="16"/>
        <v xml:space="preserve"> </v>
      </c>
      <c r="N88" s="2" t="str">
        <f t="shared" si="16"/>
        <v xml:space="preserve"> </v>
      </c>
      <c r="O88" s="2" t="str">
        <f t="shared" si="16"/>
        <v xml:space="preserve"> </v>
      </c>
      <c r="P88" s="2" t="str">
        <f t="shared" si="16"/>
        <v xml:space="preserve"> </v>
      </c>
      <c r="Q88" s="2">
        <f t="shared" si="16"/>
        <v>1</v>
      </c>
      <c r="R88" s="2" t="str">
        <f t="shared" si="16"/>
        <v xml:space="preserve"> </v>
      </c>
      <c r="S88" s="2" t="str">
        <f t="shared" si="16"/>
        <v xml:space="preserve"> </v>
      </c>
      <c r="T88" s="2" t="str">
        <f t="shared" si="16"/>
        <v xml:space="preserve"> </v>
      </c>
      <c r="U88" s="2" t="str">
        <f t="shared" si="16"/>
        <v xml:space="preserve"> </v>
      </c>
      <c r="V88" s="2" t="str">
        <f t="shared" si="16"/>
        <v xml:space="preserve"> </v>
      </c>
      <c r="W88" s="35" t="s">
        <v>37</v>
      </c>
      <c r="X88" s="37">
        <v>45138</v>
      </c>
      <c r="Y88" s="115">
        <v>202311200060243</v>
      </c>
      <c r="AC88" s="25"/>
    </row>
    <row r="89" spans="1:29" s="20" customFormat="1" ht="99.75" customHeight="1" x14ac:dyDescent="0.25">
      <c r="A89" s="122" t="s">
        <v>40</v>
      </c>
      <c r="B89" s="75" t="s">
        <v>17</v>
      </c>
      <c r="C89" s="133" t="s">
        <v>30</v>
      </c>
      <c r="D89" s="134" t="s">
        <v>123</v>
      </c>
      <c r="E89" s="90" t="s">
        <v>51</v>
      </c>
      <c r="F89" s="42">
        <f t="shared" si="13"/>
        <v>10</v>
      </c>
      <c r="G89" s="8">
        <v>45122</v>
      </c>
      <c r="H89" s="4">
        <f t="shared" si="14"/>
        <v>7</v>
      </c>
      <c r="I89" s="8">
        <v>45137</v>
      </c>
      <c r="J89" s="62">
        <f t="shared" si="15"/>
        <v>7</v>
      </c>
      <c r="K89" s="2" t="str">
        <f t="shared" si="16"/>
        <v xml:space="preserve"> </v>
      </c>
      <c r="L89" s="2" t="str">
        <f t="shared" si="16"/>
        <v xml:space="preserve"> </v>
      </c>
      <c r="M89" s="2" t="str">
        <f t="shared" si="16"/>
        <v xml:space="preserve"> </v>
      </c>
      <c r="N89" s="2" t="str">
        <f t="shared" si="16"/>
        <v xml:space="preserve"> </v>
      </c>
      <c r="O89" s="2" t="str">
        <f t="shared" si="16"/>
        <v xml:space="preserve"> </v>
      </c>
      <c r="P89" s="2" t="str">
        <f t="shared" si="16"/>
        <v xml:space="preserve"> </v>
      </c>
      <c r="Q89" s="2">
        <f t="shared" si="16"/>
        <v>1</v>
      </c>
      <c r="R89" s="2" t="str">
        <f t="shared" si="16"/>
        <v xml:space="preserve"> </v>
      </c>
      <c r="S89" s="2" t="str">
        <f t="shared" si="16"/>
        <v xml:space="preserve"> </v>
      </c>
      <c r="T89" s="2" t="str">
        <f t="shared" si="16"/>
        <v xml:space="preserve"> </v>
      </c>
      <c r="U89" s="2" t="str">
        <f t="shared" si="16"/>
        <v xml:space="preserve"> </v>
      </c>
      <c r="V89" s="2" t="str">
        <f t="shared" si="16"/>
        <v xml:space="preserve"> </v>
      </c>
      <c r="W89" s="35" t="s">
        <v>37</v>
      </c>
      <c r="X89" s="37">
        <v>45135</v>
      </c>
      <c r="Y89" s="112" t="s">
        <v>187</v>
      </c>
      <c r="AC89" s="25"/>
    </row>
    <row r="90" spans="1:29" s="20" customFormat="1" ht="99.75" customHeight="1" x14ac:dyDescent="0.25">
      <c r="A90" s="122" t="s">
        <v>40</v>
      </c>
      <c r="B90" s="75" t="s">
        <v>17</v>
      </c>
      <c r="C90" s="133" t="s">
        <v>22</v>
      </c>
      <c r="D90" s="100" t="s">
        <v>177</v>
      </c>
      <c r="E90" s="90" t="s">
        <v>53</v>
      </c>
      <c r="F90" s="42">
        <f t="shared" si="13"/>
        <v>17</v>
      </c>
      <c r="G90" s="8">
        <v>45124</v>
      </c>
      <c r="H90" s="4">
        <f t="shared" si="14"/>
        <v>7</v>
      </c>
      <c r="I90" s="8">
        <v>45146</v>
      </c>
      <c r="J90" s="62">
        <f t="shared" si="15"/>
        <v>8</v>
      </c>
      <c r="K90" s="2" t="str">
        <f t="shared" si="16"/>
        <v xml:space="preserve"> </v>
      </c>
      <c r="L90" s="2" t="str">
        <f t="shared" si="16"/>
        <v xml:space="preserve"> </v>
      </c>
      <c r="M90" s="2" t="str">
        <f t="shared" si="16"/>
        <v xml:space="preserve"> </v>
      </c>
      <c r="N90" s="2" t="str">
        <f t="shared" si="16"/>
        <v xml:space="preserve"> </v>
      </c>
      <c r="O90" s="2" t="str">
        <f t="shared" si="16"/>
        <v xml:space="preserve"> </v>
      </c>
      <c r="P90" s="2" t="str">
        <f t="shared" si="16"/>
        <v xml:space="preserve"> </v>
      </c>
      <c r="Q90" s="2">
        <f t="shared" si="16"/>
        <v>1</v>
      </c>
      <c r="R90" s="2">
        <f t="shared" si="16"/>
        <v>1</v>
      </c>
      <c r="S90" s="2" t="str">
        <f t="shared" si="16"/>
        <v xml:space="preserve"> </v>
      </c>
      <c r="T90" s="2" t="str">
        <f t="shared" si="16"/>
        <v xml:space="preserve"> </v>
      </c>
      <c r="U90" s="2" t="str">
        <f t="shared" si="16"/>
        <v xml:space="preserve"> </v>
      </c>
      <c r="V90" s="2" t="str">
        <f t="shared" si="16"/>
        <v xml:space="preserve"> </v>
      </c>
      <c r="W90" s="35" t="s">
        <v>37</v>
      </c>
      <c r="X90" s="37">
        <v>45169</v>
      </c>
      <c r="Y90" s="114" t="s">
        <v>193</v>
      </c>
      <c r="AC90" s="25"/>
    </row>
    <row r="91" spans="1:29" s="20" customFormat="1" ht="99.75" customHeight="1" x14ac:dyDescent="0.25">
      <c r="A91" s="122" t="s">
        <v>40</v>
      </c>
      <c r="B91" s="75" t="s">
        <v>17</v>
      </c>
      <c r="C91" s="133" t="s">
        <v>19</v>
      </c>
      <c r="D91" s="134" t="s">
        <v>178</v>
      </c>
      <c r="E91" s="90" t="s">
        <v>79</v>
      </c>
      <c r="F91" s="42">
        <f t="shared" si="13"/>
        <v>20</v>
      </c>
      <c r="G91" s="8">
        <v>45125</v>
      </c>
      <c r="H91" s="4">
        <f t="shared" si="14"/>
        <v>7</v>
      </c>
      <c r="I91" s="8">
        <v>45152</v>
      </c>
      <c r="J91" s="62">
        <f t="shared" si="15"/>
        <v>8</v>
      </c>
      <c r="K91" s="2" t="str">
        <f t="shared" ref="K91:V100" si="17">IF(OR($H91=K$9,$J91=K$9),1," ")</f>
        <v xml:space="preserve"> </v>
      </c>
      <c r="L91" s="2" t="str">
        <f t="shared" si="17"/>
        <v xml:space="preserve"> </v>
      </c>
      <c r="M91" s="2" t="str">
        <f t="shared" si="17"/>
        <v xml:space="preserve"> </v>
      </c>
      <c r="N91" s="2" t="str">
        <f t="shared" si="17"/>
        <v xml:space="preserve"> </v>
      </c>
      <c r="O91" s="2" t="str">
        <f t="shared" si="17"/>
        <v xml:space="preserve"> </v>
      </c>
      <c r="P91" s="2" t="str">
        <f t="shared" si="17"/>
        <v xml:space="preserve"> </v>
      </c>
      <c r="Q91" s="2">
        <f t="shared" si="17"/>
        <v>1</v>
      </c>
      <c r="R91" s="2">
        <f t="shared" si="17"/>
        <v>1</v>
      </c>
      <c r="S91" s="2" t="str">
        <f t="shared" si="17"/>
        <v xml:space="preserve"> </v>
      </c>
      <c r="T91" s="2" t="str">
        <f t="shared" si="17"/>
        <v xml:space="preserve"> </v>
      </c>
      <c r="U91" s="2" t="str">
        <f t="shared" si="17"/>
        <v xml:space="preserve"> </v>
      </c>
      <c r="V91" s="2" t="str">
        <f t="shared" si="17"/>
        <v xml:space="preserve"> </v>
      </c>
      <c r="W91" s="35" t="s">
        <v>37</v>
      </c>
      <c r="X91" s="37">
        <v>45134</v>
      </c>
      <c r="Y91" s="114" t="s">
        <v>194</v>
      </c>
      <c r="AC91" s="25"/>
    </row>
    <row r="92" spans="1:29" s="20" customFormat="1" ht="99.75" customHeight="1" x14ac:dyDescent="0.25">
      <c r="A92" s="122" t="s">
        <v>50</v>
      </c>
      <c r="B92" s="75" t="s">
        <v>50</v>
      </c>
      <c r="C92" s="133" t="s">
        <v>104</v>
      </c>
      <c r="D92" s="134" t="s">
        <v>119</v>
      </c>
      <c r="E92" s="90" t="s">
        <v>44</v>
      </c>
      <c r="F92" s="42">
        <f t="shared" si="13"/>
        <v>2</v>
      </c>
      <c r="G92" s="8">
        <v>45131</v>
      </c>
      <c r="H92" s="4">
        <f t="shared" si="14"/>
        <v>7</v>
      </c>
      <c r="I92" s="8">
        <v>45132</v>
      </c>
      <c r="J92" s="62">
        <f t="shared" si="15"/>
        <v>7</v>
      </c>
      <c r="K92" s="2" t="str">
        <f t="shared" si="17"/>
        <v xml:space="preserve"> </v>
      </c>
      <c r="L92" s="2" t="str">
        <f t="shared" si="17"/>
        <v xml:space="preserve"> </v>
      </c>
      <c r="M92" s="2" t="str">
        <f t="shared" si="17"/>
        <v xml:space="preserve"> </v>
      </c>
      <c r="N92" s="2" t="str">
        <f t="shared" si="17"/>
        <v xml:space="preserve"> </v>
      </c>
      <c r="O92" s="2" t="str">
        <f t="shared" si="17"/>
        <v xml:space="preserve"> </v>
      </c>
      <c r="P92" s="2" t="str">
        <f t="shared" si="17"/>
        <v xml:space="preserve"> </v>
      </c>
      <c r="Q92" s="2">
        <f t="shared" si="17"/>
        <v>1</v>
      </c>
      <c r="R92" s="2" t="str">
        <f t="shared" si="17"/>
        <v xml:space="preserve"> </v>
      </c>
      <c r="S92" s="2" t="str">
        <f t="shared" si="17"/>
        <v xml:space="preserve"> </v>
      </c>
      <c r="T92" s="2" t="str">
        <f t="shared" si="17"/>
        <v xml:space="preserve"> </v>
      </c>
      <c r="U92" s="2" t="str">
        <f t="shared" si="17"/>
        <v xml:space="preserve"> </v>
      </c>
      <c r="V92" s="2" t="str">
        <f t="shared" si="17"/>
        <v xml:space="preserve"> </v>
      </c>
      <c r="W92" s="35" t="s">
        <v>37</v>
      </c>
      <c r="X92" s="8">
        <v>45132</v>
      </c>
      <c r="Y92" s="112" t="s">
        <v>206</v>
      </c>
      <c r="AC92" s="25"/>
    </row>
    <row r="93" spans="1:29" s="20" customFormat="1" ht="99.75" customHeight="1" x14ac:dyDescent="0.25">
      <c r="A93" s="122" t="s">
        <v>40</v>
      </c>
      <c r="B93" s="75" t="s">
        <v>17</v>
      </c>
      <c r="C93" s="133" t="s">
        <v>28</v>
      </c>
      <c r="D93" s="134" t="s">
        <v>179</v>
      </c>
      <c r="E93" s="90" t="s">
        <v>108</v>
      </c>
      <c r="F93" s="42">
        <f t="shared" si="13"/>
        <v>7</v>
      </c>
      <c r="G93" s="8">
        <v>45132</v>
      </c>
      <c r="H93" s="4">
        <f t="shared" si="14"/>
        <v>7</v>
      </c>
      <c r="I93" s="8">
        <v>45140</v>
      </c>
      <c r="J93" s="62">
        <f t="shared" si="15"/>
        <v>8</v>
      </c>
      <c r="K93" s="2" t="str">
        <f t="shared" si="17"/>
        <v xml:space="preserve"> </v>
      </c>
      <c r="L93" s="2" t="str">
        <f t="shared" si="17"/>
        <v xml:space="preserve"> </v>
      </c>
      <c r="M93" s="2" t="str">
        <f t="shared" si="17"/>
        <v xml:space="preserve"> </v>
      </c>
      <c r="N93" s="2" t="str">
        <f t="shared" si="17"/>
        <v xml:space="preserve"> </v>
      </c>
      <c r="O93" s="2" t="str">
        <f t="shared" si="17"/>
        <v xml:space="preserve"> </v>
      </c>
      <c r="P93" s="2" t="str">
        <f t="shared" si="17"/>
        <v xml:space="preserve"> </v>
      </c>
      <c r="Q93" s="2">
        <f t="shared" si="17"/>
        <v>1</v>
      </c>
      <c r="R93" s="2">
        <f t="shared" si="17"/>
        <v>1</v>
      </c>
      <c r="S93" s="2" t="str">
        <f t="shared" si="17"/>
        <v xml:space="preserve"> </v>
      </c>
      <c r="T93" s="2" t="str">
        <f t="shared" si="17"/>
        <v xml:space="preserve"> </v>
      </c>
      <c r="U93" s="2" t="str">
        <f t="shared" si="17"/>
        <v xml:space="preserve"> </v>
      </c>
      <c r="V93" s="2" t="str">
        <f t="shared" si="17"/>
        <v xml:space="preserve"> </v>
      </c>
      <c r="W93" s="87" t="s">
        <v>37</v>
      </c>
      <c r="X93" s="37">
        <v>45197</v>
      </c>
      <c r="Y93" s="114" t="s">
        <v>208</v>
      </c>
      <c r="AC93" s="25"/>
    </row>
    <row r="94" spans="1:29" s="20" customFormat="1" ht="99.75" customHeight="1" x14ac:dyDescent="0.25">
      <c r="A94" s="122" t="s">
        <v>50</v>
      </c>
      <c r="B94" s="75" t="s">
        <v>50</v>
      </c>
      <c r="C94" s="133" t="s">
        <v>105</v>
      </c>
      <c r="D94" s="134" t="s">
        <v>118</v>
      </c>
      <c r="E94" s="90" t="s">
        <v>44</v>
      </c>
      <c r="F94" s="42">
        <f t="shared" si="13"/>
        <v>2</v>
      </c>
      <c r="G94" s="8">
        <v>45139</v>
      </c>
      <c r="H94" s="4">
        <f t="shared" si="14"/>
        <v>8</v>
      </c>
      <c r="I94" s="8">
        <v>45140</v>
      </c>
      <c r="J94" s="62">
        <f t="shared" si="15"/>
        <v>8</v>
      </c>
      <c r="K94" s="2" t="str">
        <f t="shared" si="17"/>
        <v xml:space="preserve"> </v>
      </c>
      <c r="L94" s="2" t="str">
        <f t="shared" si="17"/>
        <v xml:space="preserve"> </v>
      </c>
      <c r="M94" s="2" t="str">
        <f t="shared" si="17"/>
        <v xml:space="preserve"> </v>
      </c>
      <c r="N94" s="2" t="str">
        <f t="shared" si="17"/>
        <v xml:space="preserve"> </v>
      </c>
      <c r="O94" s="2" t="str">
        <f t="shared" si="17"/>
        <v xml:space="preserve"> </v>
      </c>
      <c r="P94" s="2" t="str">
        <f t="shared" si="17"/>
        <v xml:space="preserve"> </v>
      </c>
      <c r="Q94" s="2" t="str">
        <f t="shared" si="17"/>
        <v xml:space="preserve"> </v>
      </c>
      <c r="R94" s="2">
        <f t="shared" si="17"/>
        <v>1</v>
      </c>
      <c r="S94" s="2" t="str">
        <f t="shared" si="17"/>
        <v xml:space="preserve"> </v>
      </c>
      <c r="T94" s="2" t="str">
        <f t="shared" si="17"/>
        <v xml:space="preserve"> </v>
      </c>
      <c r="U94" s="2" t="str">
        <f t="shared" si="17"/>
        <v xml:space="preserve"> </v>
      </c>
      <c r="V94" s="2" t="str">
        <f t="shared" si="17"/>
        <v xml:space="preserve"> </v>
      </c>
      <c r="W94" s="35" t="s">
        <v>37</v>
      </c>
      <c r="X94" s="37">
        <v>45160</v>
      </c>
      <c r="Y94" s="112" t="s">
        <v>207</v>
      </c>
      <c r="AC94" s="25"/>
    </row>
    <row r="95" spans="1:29" s="20" customFormat="1" ht="99.75" customHeight="1" x14ac:dyDescent="0.25">
      <c r="A95" s="122" t="s">
        <v>50</v>
      </c>
      <c r="B95" s="75" t="s">
        <v>50</v>
      </c>
      <c r="C95" s="133" t="s">
        <v>106</v>
      </c>
      <c r="D95" s="134" t="s">
        <v>103</v>
      </c>
      <c r="E95" s="90" t="s">
        <v>44</v>
      </c>
      <c r="F95" s="42">
        <f t="shared" si="13"/>
        <v>1</v>
      </c>
      <c r="G95" s="8">
        <v>45143</v>
      </c>
      <c r="H95" s="4">
        <f t="shared" si="14"/>
        <v>8</v>
      </c>
      <c r="I95" s="8">
        <v>45145</v>
      </c>
      <c r="J95" s="62">
        <f t="shared" si="15"/>
        <v>8</v>
      </c>
      <c r="K95" s="2" t="str">
        <f t="shared" si="17"/>
        <v xml:space="preserve"> </v>
      </c>
      <c r="L95" s="2" t="str">
        <f t="shared" si="17"/>
        <v xml:space="preserve"> </v>
      </c>
      <c r="M95" s="2" t="str">
        <f t="shared" si="17"/>
        <v xml:space="preserve"> </v>
      </c>
      <c r="N95" s="2" t="str">
        <f t="shared" si="17"/>
        <v xml:space="preserve"> </v>
      </c>
      <c r="O95" s="2" t="str">
        <f t="shared" si="17"/>
        <v xml:space="preserve"> </v>
      </c>
      <c r="P95" s="2" t="str">
        <f t="shared" si="17"/>
        <v xml:space="preserve"> </v>
      </c>
      <c r="Q95" s="2" t="str">
        <f t="shared" si="17"/>
        <v xml:space="preserve"> </v>
      </c>
      <c r="R95" s="2">
        <f t="shared" si="17"/>
        <v>1</v>
      </c>
      <c r="S95" s="2" t="str">
        <f t="shared" si="17"/>
        <v xml:space="preserve"> </v>
      </c>
      <c r="T95" s="2" t="str">
        <f t="shared" si="17"/>
        <v xml:space="preserve"> </v>
      </c>
      <c r="U95" s="2" t="str">
        <f t="shared" si="17"/>
        <v xml:space="preserve"> </v>
      </c>
      <c r="V95" s="2" t="str">
        <f t="shared" si="17"/>
        <v xml:space="preserve"> </v>
      </c>
      <c r="W95" s="35" t="s">
        <v>37</v>
      </c>
      <c r="X95" s="37">
        <v>45160</v>
      </c>
      <c r="Y95" s="112" t="s">
        <v>207</v>
      </c>
      <c r="AC95" s="25"/>
    </row>
    <row r="96" spans="1:29" s="20" customFormat="1" ht="99.75" customHeight="1" x14ac:dyDescent="0.25">
      <c r="A96" s="122" t="s">
        <v>50</v>
      </c>
      <c r="B96" s="75" t="s">
        <v>50</v>
      </c>
      <c r="C96" s="133" t="s">
        <v>41</v>
      </c>
      <c r="D96" s="134" t="s">
        <v>159</v>
      </c>
      <c r="E96" s="90" t="s">
        <v>75</v>
      </c>
      <c r="F96" s="42">
        <f t="shared" si="13"/>
        <v>1</v>
      </c>
      <c r="G96" s="8">
        <v>45143</v>
      </c>
      <c r="H96" s="4">
        <f t="shared" si="14"/>
        <v>8</v>
      </c>
      <c r="I96" s="8">
        <v>45145</v>
      </c>
      <c r="J96" s="62">
        <f t="shared" si="15"/>
        <v>8</v>
      </c>
      <c r="K96" s="2" t="str">
        <f t="shared" si="17"/>
        <v xml:space="preserve"> </v>
      </c>
      <c r="L96" s="2" t="str">
        <f t="shared" si="17"/>
        <v xml:space="preserve"> </v>
      </c>
      <c r="M96" s="2" t="str">
        <f t="shared" si="17"/>
        <v xml:space="preserve"> </v>
      </c>
      <c r="N96" s="2" t="str">
        <f t="shared" si="17"/>
        <v xml:space="preserve"> </v>
      </c>
      <c r="O96" s="2" t="str">
        <f t="shared" si="17"/>
        <v xml:space="preserve"> </v>
      </c>
      <c r="P96" s="2" t="str">
        <f t="shared" si="17"/>
        <v xml:space="preserve"> </v>
      </c>
      <c r="Q96" s="2" t="str">
        <f t="shared" si="17"/>
        <v xml:space="preserve"> </v>
      </c>
      <c r="R96" s="2">
        <f t="shared" si="17"/>
        <v>1</v>
      </c>
      <c r="S96" s="2" t="str">
        <f t="shared" si="17"/>
        <v xml:space="preserve"> </v>
      </c>
      <c r="T96" s="2" t="str">
        <f t="shared" si="17"/>
        <v xml:space="preserve"> </v>
      </c>
      <c r="U96" s="2" t="str">
        <f t="shared" si="17"/>
        <v xml:space="preserve"> </v>
      </c>
      <c r="V96" s="2" t="str">
        <f t="shared" si="17"/>
        <v xml:space="preserve"> </v>
      </c>
      <c r="W96" s="35" t="s">
        <v>37</v>
      </c>
      <c r="X96" s="37">
        <v>45153</v>
      </c>
      <c r="Y96" s="114" t="s">
        <v>95</v>
      </c>
      <c r="AC96" s="25"/>
    </row>
    <row r="97" spans="1:29" s="20" customFormat="1" ht="99.75" customHeight="1" x14ac:dyDescent="0.25">
      <c r="A97" s="122" t="s">
        <v>50</v>
      </c>
      <c r="B97" s="75" t="s">
        <v>50</v>
      </c>
      <c r="C97" s="133" t="s">
        <v>104</v>
      </c>
      <c r="D97" s="134" t="s">
        <v>119</v>
      </c>
      <c r="E97" s="90" t="s">
        <v>44</v>
      </c>
      <c r="F97" s="42">
        <f t="shared" si="13"/>
        <v>2</v>
      </c>
      <c r="G97" s="8">
        <v>45160</v>
      </c>
      <c r="H97" s="4">
        <f t="shared" si="14"/>
        <v>8</v>
      </c>
      <c r="I97" s="8">
        <v>45161</v>
      </c>
      <c r="J97" s="62">
        <f t="shared" si="15"/>
        <v>8</v>
      </c>
      <c r="K97" s="2" t="str">
        <f t="shared" si="17"/>
        <v xml:space="preserve"> </v>
      </c>
      <c r="L97" s="2" t="str">
        <f t="shared" si="17"/>
        <v xml:space="preserve"> </v>
      </c>
      <c r="M97" s="2" t="str">
        <f t="shared" si="17"/>
        <v xml:space="preserve"> </v>
      </c>
      <c r="N97" s="2" t="str">
        <f t="shared" si="17"/>
        <v xml:space="preserve"> </v>
      </c>
      <c r="O97" s="2" t="str">
        <f t="shared" si="17"/>
        <v xml:space="preserve"> </v>
      </c>
      <c r="P97" s="2" t="str">
        <f t="shared" si="17"/>
        <v xml:space="preserve"> </v>
      </c>
      <c r="Q97" s="2" t="str">
        <f t="shared" si="17"/>
        <v xml:space="preserve"> </v>
      </c>
      <c r="R97" s="2">
        <f t="shared" si="17"/>
        <v>1</v>
      </c>
      <c r="S97" s="2" t="str">
        <f t="shared" si="17"/>
        <v xml:space="preserve"> </v>
      </c>
      <c r="T97" s="2" t="str">
        <f t="shared" si="17"/>
        <v xml:space="preserve"> </v>
      </c>
      <c r="U97" s="2" t="str">
        <f t="shared" si="17"/>
        <v xml:space="preserve"> </v>
      </c>
      <c r="V97" s="2" t="str">
        <f t="shared" si="17"/>
        <v xml:space="preserve"> </v>
      </c>
      <c r="W97" s="35" t="s">
        <v>37</v>
      </c>
      <c r="X97" s="37">
        <v>45160</v>
      </c>
      <c r="Y97" s="112" t="s">
        <v>207</v>
      </c>
      <c r="AC97" s="25"/>
    </row>
    <row r="98" spans="1:29" s="20" customFormat="1" ht="99.75" customHeight="1" x14ac:dyDescent="0.25">
      <c r="A98" s="122" t="s">
        <v>50</v>
      </c>
      <c r="B98" s="75" t="s">
        <v>50</v>
      </c>
      <c r="C98" s="133" t="s">
        <v>105</v>
      </c>
      <c r="D98" s="134" t="s">
        <v>118</v>
      </c>
      <c r="E98" s="90" t="s">
        <v>44</v>
      </c>
      <c r="F98" s="42">
        <f t="shared" si="13"/>
        <v>1</v>
      </c>
      <c r="G98" s="8">
        <v>45170</v>
      </c>
      <c r="H98" s="4">
        <f t="shared" si="14"/>
        <v>9</v>
      </c>
      <c r="I98" s="8">
        <v>45171</v>
      </c>
      <c r="J98" s="62">
        <f t="shared" si="15"/>
        <v>9</v>
      </c>
      <c r="K98" s="2" t="str">
        <f t="shared" si="17"/>
        <v xml:space="preserve"> </v>
      </c>
      <c r="L98" s="2" t="str">
        <f t="shared" si="17"/>
        <v xml:space="preserve"> </v>
      </c>
      <c r="M98" s="2" t="str">
        <f t="shared" si="17"/>
        <v xml:space="preserve"> </v>
      </c>
      <c r="N98" s="2" t="str">
        <f t="shared" si="17"/>
        <v xml:space="preserve"> </v>
      </c>
      <c r="O98" s="2" t="str">
        <f t="shared" si="17"/>
        <v xml:space="preserve"> </v>
      </c>
      <c r="P98" s="2" t="str">
        <f t="shared" si="17"/>
        <v xml:space="preserve"> </v>
      </c>
      <c r="Q98" s="2" t="str">
        <f t="shared" si="17"/>
        <v xml:space="preserve"> </v>
      </c>
      <c r="R98" s="2" t="str">
        <f t="shared" si="17"/>
        <v xml:space="preserve"> </v>
      </c>
      <c r="S98" s="2">
        <f t="shared" si="17"/>
        <v>1</v>
      </c>
      <c r="T98" s="2" t="str">
        <f t="shared" si="17"/>
        <v xml:space="preserve"> </v>
      </c>
      <c r="U98" s="2" t="str">
        <f t="shared" si="17"/>
        <v xml:space="preserve"> </v>
      </c>
      <c r="V98" s="2" t="str">
        <f t="shared" si="17"/>
        <v xml:space="preserve"> </v>
      </c>
      <c r="W98" s="35" t="s">
        <v>37</v>
      </c>
      <c r="X98" s="8">
        <v>45190</v>
      </c>
      <c r="Y98" s="112" t="s">
        <v>223</v>
      </c>
      <c r="AC98" s="25"/>
    </row>
    <row r="99" spans="1:29" s="20" customFormat="1" ht="99.75" customHeight="1" x14ac:dyDescent="0.25">
      <c r="A99" s="122" t="s">
        <v>40</v>
      </c>
      <c r="B99" s="75" t="s">
        <v>17</v>
      </c>
      <c r="C99" s="133" t="s">
        <v>45</v>
      </c>
      <c r="D99" s="134" t="s">
        <v>101</v>
      </c>
      <c r="E99" s="90" t="s">
        <v>44</v>
      </c>
      <c r="F99" s="42">
        <f t="shared" si="13"/>
        <v>7</v>
      </c>
      <c r="G99" s="8">
        <v>45170</v>
      </c>
      <c r="H99" s="4">
        <f t="shared" si="14"/>
        <v>9</v>
      </c>
      <c r="I99" s="8">
        <v>45180</v>
      </c>
      <c r="J99" s="62">
        <f t="shared" si="15"/>
        <v>9</v>
      </c>
      <c r="K99" s="2" t="str">
        <f t="shared" si="17"/>
        <v xml:space="preserve"> </v>
      </c>
      <c r="L99" s="2" t="str">
        <f t="shared" si="17"/>
        <v xml:space="preserve"> </v>
      </c>
      <c r="M99" s="2" t="str">
        <f t="shared" si="17"/>
        <v xml:space="preserve"> </v>
      </c>
      <c r="N99" s="2" t="str">
        <f t="shared" si="17"/>
        <v xml:space="preserve"> </v>
      </c>
      <c r="O99" s="2" t="str">
        <f t="shared" si="17"/>
        <v xml:space="preserve"> </v>
      </c>
      <c r="P99" s="2" t="str">
        <f t="shared" si="17"/>
        <v xml:space="preserve"> </v>
      </c>
      <c r="Q99" s="2" t="str">
        <f t="shared" si="17"/>
        <v xml:space="preserve"> </v>
      </c>
      <c r="R99" s="2" t="str">
        <f t="shared" si="17"/>
        <v xml:space="preserve"> </v>
      </c>
      <c r="S99" s="2">
        <f t="shared" si="17"/>
        <v>1</v>
      </c>
      <c r="T99" s="2" t="str">
        <f t="shared" si="17"/>
        <v xml:space="preserve"> </v>
      </c>
      <c r="U99" s="2" t="str">
        <f t="shared" si="17"/>
        <v xml:space="preserve"> </v>
      </c>
      <c r="V99" s="2" t="str">
        <f t="shared" si="17"/>
        <v xml:space="preserve"> </v>
      </c>
      <c r="W99" s="35" t="s">
        <v>37</v>
      </c>
      <c r="X99" s="8">
        <v>45183</v>
      </c>
      <c r="Y99" s="114" t="s">
        <v>205</v>
      </c>
      <c r="Z99" s="151"/>
      <c r="AC99" s="25"/>
    </row>
    <row r="100" spans="1:29" s="20" customFormat="1" ht="99.75" customHeight="1" x14ac:dyDescent="0.25">
      <c r="A100" s="122" t="s">
        <v>80</v>
      </c>
      <c r="B100" s="75" t="s">
        <v>17</v>
      </c>
      <c r="C100" s="133" t="s">
        <v>21</v>
      </c>
      <c r="D100" s="134" t="s">
        <v>155</v>
      </c>
      <c r="E100" s="90" t="s">
        <v>52</v>
      </c>
      <c r="F100" s="42">
        <f t="shared" si="13"/>
        <v>6</v>
      </c>
      <c r="G100" s="8">
        <v>45175</v>
      </c>
      <c r="H100" s="4">
        <f t="shared" si="14"/>
        <v>9</v>
      </c>
      <c r="I100" s="8">
        <v>45182</v>
      </c>
      <c r="J100" s="62">
        <f t="shared" si="15"/>
        <v>9</v>
      </c>
      <c r="K100" s="2" t="str">
        <f t="shared" si="17"/>
        <v xml:space="preserve"> </v>
      </c>
      <c r="L100" s="2" t="str">
        <f t="shared" si="17"/>
        <v xml:space="preserve"> </v>
      </c>
      <c r="M100" s="2" t="str">
        <f t="shared" si="17"/>
        <v xml:space="preserve"> </v>
      </c>
      <c r="N100" s="2" t="str">
        <f t="shared" si="17"/>
        <v xml:space="preserve"> </v>
      </c>
      <c r="O100" s="2" t="str">
        <f t="shared" si="17"/>
        <v xml:space="preserve"> </v>
      </c>
      <c r="P100" s="2" t="str">
        <f t="shared" si="17"/>
        <v xml:space="preserve"> </v>
      </c>
      <c r="Q100" s="2" t="str">
        <f t="shared" si="17"/>
        <v xml:space="preserve"> </v>
      </c>
      <c r="R100" s="2" t="str">
        <f t="shared" si="17"/>
        <v xml:space="preserve"> </v>
      </c>
      <c r="S100" s="2">
        <f t="shared" si="17"/>
        <v>1</v>
      </c>
      <c r="T100" s="2" t="str">
        <f t="shared" si="17"/>
        <v xml:space="preserve"> </v>
      </c>
      <c r="U100" s="2" t="str">
        <f t="shared" si="17"/>
        <v xml:space="preserve"> </v>
      </c>
      <c r="V100" s="2" t="str">
        <f t="shared" si="17"/>
        <v xml:space="preserve"> </v>
      </c>
      <c r="W100" s="35" t="s">
        <v>37</v>
      </c>
      <c r="X100" s="8">
        <v>45183</v>
      </c>
      <c r="Y100" s="114" t="s">
        <v>205</v>
      </c>
      <c r="Z100" s="151"/>
      <c r="AC100" s="25"/>
    </row>
    <row r="101" spans="1:29" s="20" customFormat="1" ht="99.75" customHeight="1" x14ac:dyDescent="0.25">
      <c r="A101" s="122" t="s">
        <v>46</v>
      </c>
      <c r="B101" s="75" t="s">
        <v>25</v>
      </c>
      <c r="C101" s="141" t="s">
        <v>198</v>
      </c>
      <c r="D101" s="133" t="s">
        <v>131</v>
      </c>
      <c r="E101" s="90" t="s">
        <v>197</v>
      </c>
      <c r="F101" s="42">
        <v>44</v>
      </c>
      <c r="G101" s="8">
        <v>45176</v>
      </c>
      <c r="H101" s="4">
        <f t="shared" si="14"/>
        <v>9</v>
      </c>
      <c r="I101" s="8">
        <f>+G101+F101+10+3</f>
        <v>45233</v>
      </c>
      <c r="J101" s="62">
        <f t="shared" si="15"/>
        <v>11</v>
      </c>
      <c r="K101" s="2" t="str">
        <f t="shared" ref="K101:V110" si="18">IF(OR($H101=K$9,$J101=K$9),1," ")</f>
        <v xml:space="preserve"> </v>
      </c>
      <c r="L101" s="2" t="str">
        <f t="shared" si="18"/>
        <v xml:space="preserve"> </v>
      </c>
      <c r="M101" s="2" t="str">
        <f t="shared" si="18"/>
        <v xml:space="preserve"> </v>
      </c>
      <c r="N101" s="2" t="str">
        <f t="shared" si="18"/>
        <v xml:space="preserve"> </v>
      </c>
      <c r="O101" s="2" t="str">
        <f t="shared" si="18"/>
        <v xml:space="preserve"> </v>
      </c>
      <c r="P101" s="2" t="str">
        <f t="shared" si="18"/>
        <v xml:space="preserve"> </v>
      </c>
      <c r="Q101" s="2" t="str">
        <f t="shared" si="18"/>
        <v xml:space="preserve"> </v>
      </c>
      <c r="R101" s="2" t="str">
        <f t="shared" si="18"/>
        <v xml:space="preserve"> </v>
      </c>
      <c r="S101" s="2">
        <f t="shared" si="18"/>
        <v>1</v>
      </c>
      <c r="T101" s="2" t="str">
        <f t="shared" si="18"/>
        <v xml:space="preserve"> </v>
      </c>
      <c r="U101" s="2">
        <f t="shared" si="18"/>
        <v>1</v>
      </c>
      <c r="V101" s="2" t="str">
        <f t="shared" si="18"/>
        <v xml:space="preserve"> </v>
      </c>
      <c r="W101" s="87" t="s">
        <v>38</v>
      </c>
      <c r="X101" s="37"/>
      <c r="Y101" s="114"/>
      <c r="AC101" s="25"/>
    </row>
    <row r="102" spans="1:29" s="20" customFormat="1" ht="99.75" customHeight="1" x14ac:dyDescent="0.25">
      <c r="A102" s="122" t="s">
        <v>46</v>
      </c>
      <c r="B102" s="75" t="s">
        <v>25</v>
      </c>
      <c r="C102" s="141" t="s">
        <v>196</v>
      </c>
      <c r="D102" s="134" t="s">
        <v>203</v>
      </c>
      <c r="E102" s="90" t="s">
        <v>195</v>
      </c>
      <c r="F102" s="42">
        <v>42</v>
      </c>
      <c r="G102" s="8">
        <v>45176</v>
      </c>
      <c r="H102" s="4">
        <f t="shared" si="14"/>
        <v>9</v>
      </c>
      <c r="I102" s="8">
        <f>+G102+F102+15</f>
        <v>45233</v>
      </c>
      <c r="J102" s="62">
        <f t="shared" si="15"/>
        <v>11</v>
      </c>
      <c r="K102" s="2" t="str">
        <f t="shared" si="18"/>
        <v xml:space="preserve"> </v>
      </c>
      <c r="L102" s="2" t="str">
        <f t="shared" si="18"/>
        <v xml:space="preserve"> </v>
      </c>
      <c r="M102" s="2" t="str">
        <f t="shared" si="18"/>
        <v xml:space="preserve"> </v>
      </c>
      <c r="N102" s="2" t="str">
        <f t="shared" si="18"/>
        <v xml:space="preserve"> </v>
      </c>
      <c r="O102" s="2" t="str">
        <f t="shared" si="18"/>
        <v xml:space="preserve"> </v>
      </c>
      <c r="P102" s="2" t="str">
        <f t="shared" si="18"/>
        <v xml:space="preserve"> </v>
      </c>
      <c r="Q102" s="2" t="str">
        <f t="shared" si="18"/>
        <v xml:space="preserve"> </v>
      </c>
      <c r="R102" s="2" t="str">
        <f t="shared" si="18"/>
        <v xml:space="preserve"> </v>
      </c>
      <c r="S102" s="2">
        <f t="shared" si="18"/>
        <v>1</v>
      </c>
      <c r="T102" s="2" t="str">
        <f t="shared" si="18"/>
        <v xml:space="preserve"> </v>
      </c>
      <c r="U102" s="2">
        <f t="shared" si="18"/>
        <v>1</v>
      </c>
      <c r="V102" s="2" t="str">
        <f t="shared" si="18"/>
        <v xml:space="preserve"> </v>
      </c>
      <c r="W102" s="35" t="s">
        <v>38</v>
      </c>
      <c r="X102" s="1"/>
      <c r="Y102" s="48"/>
      <c r="AC102" s="25"/>
    </row>
    <row r="103" spans="1:29" s="20" customFormat="1" ht="99.75" customHeight="1" x14ac:dyDescent="0.25">
      <c r="A103" s="122" t="s">
        <v>50</v>
      </c>
      <c r="B103" s="75" t="s">
        <v>50</v>
      </c>
      <c r="C103" s="133" t="s">
        <v>106</v>
      </c>
      <c r="D103" s="134" t="s">
        <v>103</v>
      </c>
      <c r="E103" s="90" t="s">
        <v>44</v>
      </c>
      <c r="F103" s="42">
        <f>+NETWORKDAYS(G103,I103)</f>
        <v>2</v>
      </c>
      <c r="G103" s="8">
        <v>45176</v>
      </c>
      <c r="H103" s="4">
        <f t="shared" si="14"/>
        <v>9</v>
      </c>
      <c r="I103" s="8">
        <v>45178</v>
      </c>
      <c r="J103" s="62">
        <f t="shared" si="15"/>
        <v>9</v>
      </c>
      <c r="K103" s="2" t="str">
        <f t="shared" si="18"/>
        <v xml:space="preserve"> </v>
      </c>
      <c r="L103" s="2" t="str">
        <f t="shared" si="18"/>
        <v xml:space="preserve"> </v>
      </c>
      <c r="M103" s="2" t="str">
        <f t="shared" si="18"/>
        <v xml:space="preserve"> </v>
      </c>
      <c r="N103" s="2" t="str">
        <f t="shared" si="18"/>
        <v xml:space="preserve"> </v>
      </c>
      <c r="O103" s="2" t="str">
        <f t="shared" si="18"/>
        <v xml:space="preserve"> </v>
      </c>
      <c r="P103" s="2" t="str">
        <f t="shared" si="18"/>
        <v xml:space="preserve"> </v>
      </c>
      <c r="Q103" s="2" t="str">
        <f t="shared" si="18"/>
        <v xml:space="preserve"> </v>
      </c>
      <c r="R103" s="2" t="str">
        <f t="shared" si="18"/>
        <v xml:space="preserve"> </v>
      </c>
      <c r="S103" s="2">
        <f t="shared" si="18"/>
        <v>1</v>
      </c>
      <c r="T103" s="2" t="str">
        <f t="shared" si="18"/>
        <v xml:space="preserve"> </v>
      </c>
      <c r="U103" s="2" t="str">
        <f t="shared" si="18"/>
        <v xml:space="preserve"> </v>
      </c>
      <c r="V103" s="2" t="str">
        <f t="shared" si="18"/>
        <v xml:space="preserve"> </v>
      </c>
      <c r="W103" s="35" t="s">
        <v>37</v>
      </c>
      <c r="X103" s="8">
        <v>45190</v>
      </c>
      <c r="Y103" s="112" t="s">
        <v>223</v>
      </c>
      <c r="AC103" s="25"/>
    </row>
    <row r="104" spans="1:29" s="20" customFormat="1" ht="99.75" customHeight="1" x14ac:dyDescent="0.25">
      <c r="A104" s="122" t="s">
        <v>50</v>
      </c>
      <c r="B104" s="75" t="s">
        <v>50</v>
      </c>
      <c r="C104" s="133" t="s">
        <v>41</v>
      </c>
      <c r="D104" s="134" t="s">
        <v>159</v>
      </c>
      <c r="E104" s="90" t="s">
        <v>75</v>
      </c>
      <c r="F104" s="42">
        <f>+NETWORKDAYS(G104,I104)</f>
        <v>2</v>
      </c>
      <c r="G104" s="8">
        <v>45176</v>
      </c>
      <c r="H104" s="4">
        <f t="shared" si="14"/>
        <v>9</v>
      </c>
      <c r="I104" s="8">
        <v>45178</v>
      </c>
      <c r="J104" s="62">
        <f t="shared" si="15"/>
        <v>9</v>
      </c>
      <c r="K104" s="2" t="str">
        <f t="shared" si="18"/>
        <v xml:space="preserve"> </v>
      </c>
      <c r="L104" s="2" t="str">
        <f t="shared" si="18"/>
        <v xml:space="preserve"> </v>
      </c>
      <c r="M104" s="2" t="str">
        <f t="shared" si="18"/>
        <v xml:space="preserve"> </v>
      </c>
      <c r="N104" s="2" t="str">
        <f t="shared" si="18"/>
        <v xml:space="preserve"> </v>
      </c>
      <c r="O104" s="2" t="str">
        <f t="shared" si="18"/>
        <v xml:space="preserve"> </v>
      </c>
      <c r="P104" s="2" t="str">
        <f t="shared" si="18"/>
        <v xml:space="preserve"> </v>
      </c>
      <c r="Q104" s="2" t="str">
        <f t="shared" si="18"/>
        <v xml:space="preserve"> </v>
      </c>
      <c r="R104" s="2" t="str">
        <f t="shared" si="18"/>
        <v xml:space="preserve"> </v>
      </c>
      <c r="S104" s="2">
        <f t="shared" si="18"/>
        <v>1</v>
      </c>
      <c r="T104" s="2" t="str">
        <f t="shared" si="18"/>
        <v xml:space="preserve"> </v>
      </c>
      <c r="U104" s="2" t="str">
        <f t="shared" si="18"/>
        <v xml:space="preserve"> </v>
      </c>
      <c r="V104" s="2" t="str">
        <f t="shared" si="18"/>
        <v xml:space="preserve"> </v>
      </c>
      <c r="W104" s="35" t="s">
        <v>37</v>
      </c>
      <c r="X104" s="37">
        <v>45183</v>
      </c>
      <c r="Y104" s="114" t="s">
        <v>95</v>
      </c>
      <c r="AC104" s="25"/>
    </row>
    <row r="105" spans="1:29" s="20" customFormat="1" ht="99.75" customHeight="1" x14ac:dyDescent="0.25">
      <c r="A105" s="122" t="s">
        <v>40</v>
      </c>
      <c r="B105" s="75" t="s">
        <v>23</v>
      </c>
      <c r="C105" s="141" t="s">
        <v>55</v>
      </c>
      <c r="D105" s="134" t="s">
        <v>77</v>
      </c>
      <c r="E105" s="90" t="s">
        <v>53</v>
      </c>
      <c r="F105" s="42">
        <v>7</v>
      </c>
      <c r="G105" s="8">
        <v>45177</v>
      </c>
      <c r="H105" s="4">
        <f t="shared" si="14"/>
        <v>9</v>
      </c>
      <c r="I105" s="8">
        <f>+G105+F105</f>
        <v>45184</v>
      </c>
      <c r="J105" s="62">
        <f t="shared" si="15"/>
        <v>9</v>
      </c>
      <c r="K105" s="2" t="str">
        <f t="shared" si="18"/>
        <v xml:space="preserve"> </v>
      </c>
      <c r="L105" s="2" t="str">
        <f t="shared" si="18"/>
        <v xml:space="preserve"> </v>
      </c>
      <c r="M105" s="2" t="str">
        <f t="shared" si="18"/>
        <v xml:space="preserve"> </v>
      </c>
      <c r="N105" s="2" t="str">
        <f t="shared" si="18"/>
        <v xml:space="preserve"> </v>
      </c>
      <c r="O105" s="2" t="str">
        <f t="shared" si="18"/>
        <v xml:space="preserve"> </v>
      </c>
      <c r="P105" s="2" t="str">
        <f t="shared" si="18"/>
        <v xml:space="preserve"> </v>
      </c>
      <c r="Q105" s="2" t="str">
        <f t="shared" si="18"/>
        <v xml:space="preserve"> </v>
      </c>
      <c r="R105" s="2" t="str">
        <f t="shared" si="18"/>
        <v xml:space="preserve"> </v>
      </c>
      <c r="S105" s="2">
        <f t="shared" si="18"/>
        <v>1</v>
      </c>
      <c r="T105" s="2" t="str">
        <f t="shared" si="18"/>
        <v xml:space="preserve"> </v>
      </c>
      <c r="U105" s="2" t="str">
        <f t="shared" si="18"/>
        <v xml:space="preserve"> </v>
      </c>
      <c r="V105" s="2" t="str">
        <f t="shared" si="18"/>
        <v xml:space="preserve"> </v>
      </c>
      <c r="W105" s="152" t="s">
        <v>37</v>
      </c>
      <c r="X105" s="37">
        <v>45198</v>
      </c>
      <c r="Y105" s="114" t="s">
        <v>215</v>
      </c>
      <c r="AC105" s="25"/>
    </row>
    <row r="106" spans="1:29" s="20" customFormat="1" ht="99.75" customHeight="1" x14ac:dyDescent="0.25">
      <c r="A106" s="122" t="s">
        <v>46</v>
      </c>
      <c r="B106" s="75" t="s">
        <v>23</v>
      </c>
      <c r="C106" s="133" t="s">
        <v>216</v>
      </c>
      <c r="D106" s="134" t="s">
        <v>180</v>
      </c>
      <c r="E106" s="90" t="s">
        <v>26</v>
      </c>
      <c r="F106" s="42">
        <v>5</v>
      </c>
      <c r="G106" s="8">
        <v>45187</v>
      </c>
      <c r="H106" s="4">
        <f t="shared" si="14"/>
        <v>9</v>
      </c>
      <c r="I106" s="8">
        <f>+G106+F106</f>
        <v>45192</v>
      </c>
      <c r="J106" s="62">
        <f t="shared" si="15"/>
        <v>9</v>
      </c>
      <c r="K106" s="2" t="str">
        <f t="shared" si="18"/>
        <v xml:space="preserve"> </v>
      </c>
      <c r="L106" s="2" t="str">
        <f t="shared" si="18"/>
        <v xml:space="preserve"> </v>
      </c>
      <c r="M106" s="2" t="str">
        <f t="shared" si="18"/>
        <v xml:space="preserve"> </v>
      </c>
      <c r="N106" s="2" t="str">
        <f t="shared" si="18"/>
        <v xml:space="preserve"> </v>
      </c>
      <c r="O106" s="2" t="str">
        <f t="shared" si="18"/>
        <v xml:space="preserve"> </v>
      </c>
      <c r="P106" s="2" t="str">
        <f t="shared" si="18"/>
        <v xml:space="preserve"> </v>
      </c>
      <c r="Q106" s="2" t="str">
        <f t="shared" si="18"/>
        <v xml:space="preserve"> </v>
      </c>
      <c r="R106" s="2" t="str">
        <f t="shared" si="18"/>
        <v xml:space="preserve"> </v>
      </c>
      <c r="S106" s="2">
        <f t="shared" si="18"/>
        <v>1</v>
      </c>
      <c r="T106" s="2" t="str">
        <f t="shared" si="18"/>
        <v xml:space="preserve"> </v>
      </c>
      <c r="U106" s="2" t="str">
        <f t="shared" si="18"/>
        <v xml:space="preserve"> </v>
      </c>
      <c r="V106" s="2" t="str">
        <f t="shared" si="18"/>
        <v xml:space="preserve"> </v>
      </c>
      <c r="W106" s="35" t="s">
        <v>37</v>
      </c>
      <c r="X106" s="37">
        <v>45195</v>
      </c>
      <c r="Y106" s="203" t="s">
        <v>214</v>
      </c>
      <c r="AC106" s="25"/>
    </row>
    <row r="107" spans="1:29" s="20" customFormat="1" ht="99.75" customHeight="1" x14ac:dyDescent="0.25">
      <c r="A107" s="122" t="s">
        <v>50</v>
      </c>
      <c r="B107" s="75" t="s">
        <v>50</v>
      </c>
      <c r="C107" s="133" t="s">
        <v>104</v>
      </c>
      <c r="D107" s="134" t="s">
        <v>119</v>
      </c>
      <c r="E107" s="90" t="s">
        <v>44</v>
      </c>
      <c r="F107" s="42">
        <f t="shared" ref="F107:F112" si="19">+NETWORKDAYS(G107,I107)</f>
        <v>2</v>
      </c>
      <c r="G107" s="8">
        <v>45189</v>
      </c>
      <c r="H107" s="4">
        <f t="shared" ref="H107:H136" si="20">+MONTH(G107)</f>
        <v>9</v>
      </c>
      <c r="I107" s="8">
        <v>45190</v>
      </c>
      <c r="J107" s="62">
        <f t="shared" ref="J107:J136" si="21">+MONTH(I107)</f>
        <v>9</v>
      </c>
      <c r="K107" s="2" t="str">
        <f t="shared" si="18"/>
        <v xml:space="preserve"> </v>
      </c>
      <c r="L107" s="2" t="str">
        <f t="shared" si="18"/>
        <v xml:space="preserve"> </v>
      </c>
      <c r="M107" s="2" t="str">
        <f t="shared" si="18"/>
        <v xml:space="preserve"> </v>
      </c>
      <c r="N107" s="2" t="str">
        <f t="shared" si="18"/>
        <v xml:space="preserve"> </v>
      </c>
      <c r="O107" s="2" t="str">
        <f t="shared" si="18"/>
        <v xml:space="preserve"> </v>
      </c>
      <c r="P107" s="2" t="str">
        <f t="shared" si="18"/>
        <v xml:space="preserve"> </v>
      </c>
      <c r="Q107" s="2" t="str">
        <f t="shared" si="18"/>
        <v xml:space="preserve"> </v>
      </c>
      <c r="R107" s="2" t="str">
        <f t="shared" si="18"/>
        <v xml:space="preserve"> </v>
      </c>
      <c r="S107" s="2">
        <f t="shared" si="18"/>
        <v>1</v>
      </c>
      <c r="T107" s="2" t="str">
        <f t="shared" si="18"/>
        <v xml:space="preserve"> </v>
      </c>
      <c r="U107" s="2" t="str">
        <f t="shared" si="18"/>
        <v xml:space="preserve"> </v>
      </c>
      <c r="V107" s="2" t="str">
        <f t="shared" si="18"/>
        <v xml:space="preserve"> </v>
      </c>
      <c r="W107" s="35" t="s">
        <v>37</v>
      </c>
      <c r="X107" s="8">
        <v>45190</v>
      </c>
      <c r="Y107" s="112" t="s">
        <v>223</v>
      </c>
      <c r="AC107" s="25"/>
    </row>
    <row r="108" spans="1:29" s="20" customFormat="1" ht="99.75" customHeight="1" x14ac:dyDescent="0.25">
      <c r="A108" s="122" t="s">
        <v>16</v>
      </c>
      <c r="B108" s="75" t="s">
        <v>23</v>
      </c>
      <c r="C108" s="133" t="s">
        <v>54</v>
      </c>
      <c r="D108" s="134" t="s">
        <v>81</v>
      </c>
      <c r="E108" s="90" t="s">
        <v>51</v>
      </c>
      <c r="F108" s="42">
        <f t="shared" si="19"/>
        <v>11</v>
      </c>
      <c r="G108" s="8">
        <v>45200</v>
      </c>
      <c r="H108" s="4">
        <f t="shared" si="20"/>
        <v>10</v>
      </c>
      <c r="I108" s="8">
        <v>45215</v>
      </c>
      <c r="J108" s="62">
        <f t="shared" si="21"/>
        <v>10</v>
      </c>
      <c r="K108" s="2" t="str">
        <f t="shared" si="18"/>
        <v xml:space="preserve"> </v>
      </c>
      <c r="L108" s="2" t="str">
        <f t="shared" si="18"/>
        <v xml:space="preserve"> </v>
      </c>
      <c r="M108" s="2" t="str">
        <f t="shared" si="18"/>
        <v xml:space="preserve"> </v>
      </c>
      <c r="N108" s="2" t="str">
        <f t="shared" si="18"/>
        <v xml:space="preserve"> </v>
      </c>
      <c r="O108" s="2" t="str">
        <f t="shared" si="18"/>
        <v xml:space="preserve"> </v>
      </c>
      <c r="P108" s="2" t="str">
        <f t="shared" si="18"/>
        <v xml:space="preserve"> </v>
      </c>
      <c r="Q108" s="2" t="str">
        <f t="shared" si="18"/>
        <v xml:space="preserve"> </v>
      </c>
      <c r="R108" s="2" t="str">
        <f t="shared" si="18"/>
        <v xml:space="preserve"> </v>
      </c>
      <c r="S108" s="2" t="str">
        <f t="shared" si="18"/>
        <v xml:space="preserve"> </v>
      </c>
      <c r="T108" s="2">
        <f t="shared" si="18"/>
        <v>1</v>
      </c>
      <c r="U108" s="2" t="str">
        <f t="shared" si="18"/>
        <v xml:space="preserve"> </v>
      </c>
      <c r="V108" s="2" t="str">
        <f t="shared" si="18"/>
        <v xml:space="preserve"> </v>
      </c>
      <c r="W108" s="35" t="s">
        <v>37</v>
      </c>
      <c r="X108" s="37">
        <v>45226</v>
      </c>
      <c r="Y108" s="113" t="s">
        <v>152</v>
      </c>
      <c r="AC108" s="25"/>
    </row>
    <row r="109" spans="1:29" s="20" customFormat="1" ht="99.75" customHeight="1" x14ac:dyDescent="0.25">
      <c r="A109" s="122" t="s">
        <v>50</v>
      </c>
      <c r="B109" s="75" t="s">
        <v>50</v>
      </c>
      <c r="C109" s="133" t="s">
        <v>114</v>
      </c>
      <c r="D109" s="134" t="s">
        <v>122</v>
      </c>
      <c r="E109" s="90" t="s">
        <v>68</v>
      </c>
      <c r="F109" s="42">
        <f t="shared" si="19"/>
        <v>65</v>
      </c>
      <c r="G109" s="8">
        <v>45200</v>
      </c>
      <c r="H109" s="4">
        <f t="shared" si="20"/>
        <v>10</v>
      </c>
      <c r="I109" s="8">
        <v>45291</v>
      </c>
      <c r="J109" s="62">
        <f t="shared" si="21"/>
        <v>12</v>
      </c>
      <c r="K109" s="2" t="str">
        <f t="shared" si="18"/>
        <v xml:space="preserve"> </v>
      </c>
      <c r="L109" s="2" t="str">
        <f t="shared" si="18"/>
        <v xml:space="preserve"> </v>
      </c>
      <c r="M109" s="2" t="str">
        <f t="shared" si="18"/>
        <v xml:space="preserve"> </v>
      </c>
      <c r="N109" s="2" t="str">
        <f t="shared" si="18"/>
        <v xml:space="preserve"> </v>
      </c>
      <c r="O109" s="2" t="str">
        <f t="shared" si="18"/>
        <v xml:space="preserve"> </v>
      </c>
      <c r="P109" s="2" t="str">
        <f t="shared" si="18"/>
        <v xml:space="preserve"> </v>
      </c>
      <c r="Q109" s="2" t="str">
        <f t="shared" si="18"/>
        <v xml:space="preserve"> </v>
      </c>
      <c r="R109" s="2" t="str">
        <f t="shared" si="18"/>
        <v xml:space="preserve"> </v>
      </c>
      <c r="S109" s="2" t="str">
        <f t="shared" si="18"/>
        <v xml:space="preserve"> </v>
      </c>
      <c r="T109" s="9">
        <f t="shared" si="18"/>
        <v>1</v>
      </c>
      <c r="U109" s="9" t="str">
        <f t="shared" si="18"/>
        <v xml:space="preserve"> </v>
      </c>
      <c r="V109" s="9">
        <f t="shared" si="18"/>
        <v>1</v>
      </c>
      <c r="W109" s="35" t="s">
        <v>47</v>
      </c>
      <c r="X109" s="1"/>
      <c r="Y109" s="48"/>
      <c r="AC109" s="25"/>
    </row>
    <row r="110" spans="1:29" s="20" customFormat="1" ht="99.75" customHeight="1" x14ac:dyDescent="0.25">
      <c r="A110" s="122" t="s">
        <v>50</v>
      </c>
      <c r="B110" s="75" t="s">
        <v>50</v>
      </c>
      <c r="C110" s="133" t="s">
        <v>105</v>
      </c>
      <c r="D110" s="134" t="s">
        <v>118</v>
      </c>
      <c r="E110" s="90" t="s">
        <v>44</v>
      </c>
      <c r="F110" s="42">
        <f t="shared" si="19"/>
        <v>2</v>
      </c>
      <c r="G110" s="8">
        <v>45202</v>
      </c>
      <c r="H110" s="4">
        <f t="shared" si="20"/>
        <v>10</v>
      </c>
      <c r="I110" s="8">
        <v>45203</v>
      </c>
      <c r="J110" s="62">
        <f t="shared" si="21"/>
        <v>10</v>
      </c>
      <c r="K110" s="2" t="str">
        <f t="shared" si="18"/>
        <v xml:space="preserve"> </v>
      </c>
      <c r="L110" s="2" t="str">
        <f t="shared" si="18"/>
        <v xml:space="preserve"> </v>
      </c>
      <c r="M110" s="2" t="str">
        <f t="shared" si="18"/>
        <v xml:space="preserve"> </v>
      </c>
      <c r="N110" s="2" t="str">
        <f t="shared" si="18"/>
        <v xml:space="preserve"> </v>
      </c>
      <c r="O110" s="2" t="str">
        <f t="shared" si="18"/>
        <v xml:space="preserve"> </v>
      </c>
      <c r="P110" s="2" t="str">
        <f t="shared" si="18"/>
        <v xml:space="preserve"> </v>
      </c>
      <c r="Q110" s="2" t="str">
        <f t="shared" si="18"/>
        <v xml:space="preserve"> </v>
      </c>
      <c r="R110" s="2" t="str">
        <f t="shared" si="18"/>
        <v xml:space="preserve"> </v>
      </c>
      <c r="S110" s="2" t="str">
        <f t="shared" si="18"/>
        <v xml:space="preserve"> </v>
      </c>
      <c r="T110" s="2">
        <f t="shared" si="18"/>
        <v>1</v>
      </c>
      <c r="U110" s="2" t="str">
        <f t="shared" si="18"/>
        <v xml:space="preserve"> </v>
      </c>
      <c r="V110" s="2" t="str">
        <f t="shared" si="18"/>
        <v xml:space="preserve"> </v>
      </c>
      <c r="W110" s="35" t="s">
        <v>37</v>
      </c>
      <c r="X110" s="8">
        <v>45219</v>
      </c>
      <c r="Y110" s="202" t="s">
        <v>223</v>
      </c>
      <c r="AC110" s="25"/>
    </row>
    <row r="111" spans="1:29" s="20" customFormat="1" ht="99.75" customHeight="1" x14ac:dyDescent="0.25">
      <c r="A111" s="122" t="s">
        <v>50</v>
      </c>
      <c r="B111" s="75" t="s">
        <v>50</v>
      </c>
      <c r="C111" s="133" t="s">
        <v>106</v>
      </c>
      <c r="D111" s="134" t="s">
        <v>103</v>
      </c>
      <c r="E111" s="90" t="s">
        <v>44</v>
      </c>
      <c r="F111" s="42">
        <f t="shared" si="19"/>
        <v>1</v>
      </c>
      <c r="G111" s="8">
        <v>45206</v>
      </c>
      <c r="H111" s="4">
        <f t="shared" si="20"/>
        <v>10</v>
      </c>
      <c r="I111" s="8">
        <v>45208</v>
      </c>
      <c r="J111" s="62">
        <f t="shared" si="21"/>
        <v>10</v>
      </c>
      <c r="K111" s="2" t="str">
        <f t="shared" ref="K111:V121" si="22">IF(OR($H111=K$9,$J111=K$9),1," ")</f>
        <v xml:space="preserve"> </v>
      </c>
      <c r="L111" s="2" t="str">
        <f t="shared" si="22"/>
        <v xml:space="preserve"> </v>
      </c>
      <c r="M111" s="2" t="str">
        <f t="shared" si="22"/>
        <v xml:space="preserve"> </v>
      </c>
      <c r="N111" s="2" t="str">
        <f t="shared" si="22"/>
        <v xml:space="preserve"> </v>
      </c>
      <c r="O111" s="2" t="str">
        <f t="shared" si="22"/>
        <v xml:space="preserve"> </v>
      </c>
      <c r="P111" s="2" t="str">
        <f t="shared" si="22"/>
        <v xml:space="preserve"> </v>
      </c>
      <c r="Q111" s="2" t="str">
        <f t="shared" si="22"/>
        <v xml:space="preserve"> </v>
      </c>
      <c r="R111" s="2" t="str">
        <f t="shared" si="22"/>
        <v xml:space="preserve"> </v>
      </c>
      <c r="S111" s="2" t="str">
        <f t="shared" si="22"/>
        <v xml:space="preserve"> </v>
      </c>
      <c r="T111" s="2">
        <f t="shared" si="22"/>
        <v>1</v>
      </c>
      <c r="U111" s="2" t="str">
        <f t="shared" si="22"/>
        <v xml:space="preserve"> </v>
      </c>
      <c r="V111" s="2" t="str">
        <f t="shared" si="22"/>
        <v xml:space="preserve"> </v>
      </c>
      <c r="W111" s="35" t="s">
        <v>37</v>
      </c>
      <c r="X111" s="8">
        <v>45219</v>
      </c>
      <c r="Y111" s="202" t="s">
        <v>223</v>
      </c>
      <c r="AC111" s="25"/>
    </row>
    <row r="112" spans="1:29" s="20" customFormat="1" ht="99.75" customHeight="1" x14ac:dyDescent="0.25">
      <c r="A112" s="122" t="s">
        <v>50</v>
      </c>
      <c r="B112" s="75" t="s">
        <v>50</v>
      </c>
      <c r="C112" s="133" t="s">
        <v>41</v>
      </c>
      <c r="D112" s="134" t="s">
        <v>159</v>
      </c>
      <c r="E112" s="90" t="s">
        <v>75</v>
      </c>
      <c r="F112" s="42">
        <f t="shared" si="19"/>
        <v>1</v>
      </c>
      <c r="G112" s="8">
        <v>45206</v>
      </c>
      <c r="H112" s="4">
        <f t="shared" si="20"/>
        <v>10</v>
      </c>
      <c r="I112" s="8">
        <v>45208</v>
      </c>
      <c r="J112" s="62">
        <f t="shared" si="21"/>
        <v>10</v>
      </c>
      <c r="K112" s="2" t="str">
        <f t="shared" si="22"/>
        <v xml:space="preserve"> </v>
      </c>
      <c r="L112" s="2" t="str">
        <f t="shared" si="22"/>
        <v xml:space="preserve"> </v>
      </c>
      <c r="M112" s="2" t="str">
        <f t="shared" si="22"/>
        <v xml:space="preserve"> </v>
      </c>
      <c r="N112" s="2" t="str">
        <f t="shared" si="22"/>
        <v xml:space="preserve"> </v>
      </c>
      <c r="O112" s="2" t="str">
        <f t="shared" si="22"/>
        <v xml:space="preserve"> </v>
      </c>
      <c r="P112" s="2" t="str">
        <f t="shared" si="22"/>
        <v xml:space="preserve"> </v>
      </c>
      <c r="Q112" s="2" t="str">
        <f t="shared" si="22"/>
        <v xml:space="preserve"> </v>
      </c>
      <c r="R112" s="2" t="str">
        <f t="shared" si="22"/>
        <v xml:space="preserve"> </v>
      </c>
      <c r="S112" s="2" t="str">
        <f t="shared" si="22"/>
        <v xml:space="preserve"> </v>
      </c>
      <c r="T112" s="2">
        <f t="shared" si="22"/>
        <v>1</v>
      </c>
      <c r="U112" s="2" t="str">
        <f t="shared" si="22"/>
        <v xml:space="preserve"> </v>
      </c>
      <c r="V112" s="2" t="str">
        <f t="shared" si="22"/>
        <v xml:space="preserve"> </v>
      </c>
      <c r="W112" s="35" t="s">
        <v>37</v>
      </c>
      <c r="X112" s="37">
        <v>45211</v>
      </c>
      <c r="Y112" s="114" t="s">
        <v>95</v>
      </c>
      <c r="AC112" s="25"/>
    </row>
    <row r="113" spans="1:29" s="20" customFormat="1" ht="99.75" customHeight="1" x14ac:dyDescent="0.25">
      <c r="A113" s="122" t="s">
        <v>46</v>
      </c>
      <c r="B113" s="75" t="s">
        <v>25</v>
      </c>
      <c r="C113" s="133" t="s">
        <v>88</v>
      </c>
      <c r="D113" s="100" t="s">
        <v>127</v>
      </c>
      <c r="E113" s="90" t="s">
        <v>26</v>
      </c>
      <c r="F113" s="42">
        <v>35</v>
      </c>
      <c r="G113" s="8">
        <v>45208</v>
      </c>
      <c r="H113" s="4">
        <f t="shared" si="20"/>
        <v>10</v>
      </c>
      <c r="I113" s="8">
        <f>+G113+F113</f>
        <v>45243</v>
      </c>
      <c r="J113" s="62">
        <f t="shared" si="21"/>
        <v>11</v>
      </c>
      <c r="K113" s="2" t="str">
        <f t="shared" si="22"/>
        <v xml:space="preserve"> </v>
      </c>
      <c r="L113" s="2" t="str">
        <f t="shared" si="22"/>
        <v xml:space="preserve"> </v>
      </c>
      <c r="M113" s="2" t="str">
        <f t="shared" si="22"/>
        <v xml:space="preserve"> </v>
      </c>
      <c r="N113" s="2" t="str">
        <f t="shared" si="22"/>
        <v xml:space="preserve"> </v>
      </c>
      <c r="O113" s="2" t="str">
        <f t="shared" si="22"/>
        <v xml:space="preserve"> </v>
      </c>
      <c r="P113" s="2" t="str">
        <f t="shared" si="22"/>
        <v xml:space="preserve"> </v>
      </c>
      <c r="Q113" s="2" t="str">
        <f t="shared" si="22"/>
        <v xml:space="preserve"> </v>
      </c>
      <c r="R113" s="2" t="str">
        <f t="shared" si="22"/>
        <v xml:space="preserve"> </v>
      </c>
      <c r="S113" s="2" t="str">
        <f t="shared" si="22"/>
        <v xml:space="preserve"> </v>
      </c>
      <c r="T113" s="2">
        <f t="shared" si="22"/>
        <v>1</v>
      </c>
      <c r="U113" s="2">
        <f t="shared" si="22"/>
        <v>1</v>
      </c>
      <c r="V113" s="2" t="str">
        <f t="shared" si="22"/>
        <v xml:space="preserve"> </v>
      </c>
      <c r="W113" s="35" t="s">
        <v>47</v>
      </c>
      <c r="X113" s="1"/>
      <c r="Y113" s="112"/>
      <c r="AC113" s="25"/>
    </row>
    <row r="114" spans="1:29" s="20" customFormat="1" ht="99.75" customHeight="1" x14ac:dyDescent="0.25">
      <c r="A114" s="122" t="s">
        <v>46</v>
      </c>
      <c r="B114" s="75" t="s">
        <v>23</v>
      </c>
      <c r="C114" s="133" t="s">
        <v>216</v>
      </c>
      <c r="D114" s="134" t="s">
        <v>180</v>
      </c>
      <c r="E114" s="90" t="s">
        <v>26</v>
      </c>
      <c r="F114" s="42">
        <v>16</v>
      </c>
      <c r="G114" s="8">
        <v>45201</v>
      </c>
      <c r="H114" s="4">
        <f t="shared" si="20"/>
        <v>10</v>
      </c>
      <c r="I114" s="8">
        <f>+G114+F114</f>
        <v>45217</v>
      </c>
      <c r="J114" s="62">
        <f t="shared" si="21"/>
        <v>10</v>
      </c>
      <c r="K114" s="2"/>
      <c r="L114" s="2"/>
      <c r="M114" s="2"/>
      <c r="N114" s="2"/>
      <c r="O114" s="2"/>
      <c r="P114" s="2"/>
      <c r="Q114" s="2"/>
      <c r="R114" s="2"/>
      <c r="S114" s="2"/>
      <c r="T114" s="2">
        <f t="shared" si="22"/>
        <v>1</v>
      </c>
      <c r="U114" s="2"/>
      <c r="V114" s="2"/>
      <c r="W114" s="35" t="s">
        <v>38</v>
      </c>
      <c r="X114" s="1"/>
      <c r="Y114" s="112"/>
      <c r="AC114" s="25"/>
    </row>
    <row r="115" spans="1:29" s="20" customFormat="1" ht="99.75" customHeight="1" x14ac:dyDescent="0.25">
      <c r="A115" s="126"/>
      <c r="B115" s="102" t="s">
        <v>23</v>
      </c>
      <c r="C115" s="136" t="s">
        <v>107</v>
      </c>
      <c r="D115" s="139" t="s">
        <v>180</v>
      </c>
      <c r="E115" s="101" t="s">
        <v>108</v>
      </c>
      <c r="F115" s="43">
        <f t="shared" ref="F115:F123" si="23">+NETWORKDAYS(G115,I115)</f>
        <v>7</v>
      </c>
      <c r="G115" s="38">
        <v>45208</v>
      </c>
      <c r="H115" s="39">
        <f t="shared" si="20"/>
        <v>10</v>
      </c>
      <c r="I115" s="38">
        <v>45216</v>
      </c>
      <c r="J115" s="62">
        <f t="shared" si="21"/>
        <v>10</v>
      </c>
      <c r="K115" s="2" t="str">
        <f t="shared" si="22"/>
        <v xml:space="preserve"> </v>
      </c>
      <c r="L115" s="2" t="str">
        <f t="shared" si="22"/>
        <v xml:space="preserve"> </v>
      </c>
      <c r="M115" s="2" t="str">
        <f t="shared" si="22"/>
        <v xml:space="preserve"> </v>
      </c>
      <c r="N115" s="2" t="str">
        <f t="shared" si="22"/>
        <v xml:space="preserve"> </v>
      </c>
      <c r="O115" s="2" t="str">
        <f t="shared" si="22"/>
        <v xml:space="preserve"> </v>
      </c>
      <c r="P115" s="2" t="str">
        <f t="shared" si="22"/>
        <v xml:space="preserve"> </v>
      </c>
      <c r="Q115" s="2" t="str">
        <f t="shared" si="22"/>
        <v xml:space="preserve"> </v>
      </c>
      <c r="R115" s="2" t="str">
        <f t="shared" si="22"/>
        <v xml:space="preserve"> </v>
      </c>
      <c r="S115" s="2" t="str">
        <f t="shared" si="22"/>
        <v xml:space="preserve"> </v>
      </c>
      <c r="T115" s="2">
        <f t="shared" si="22"/>
        <v>1</v>
      </c>
      <c r="U115" s="2" t="str">
        <f t="shared" si="22"/>
        <v xml:space="preserve"> </v>
      </c>
      <c r="V115" s="2" t="str">
        <f t="shared" si="22"/>
        <v xml:space="preserve"> </v>
      </c>
      <c r="W115" s="35" t="s">
        <v>37</v>
      </c>
      <c r="X115" s="37">
        <v>45222</v>
      </c>
      <c r="Y115" s="203" t="s">
        <v>214</v>
      </c>
      <c r="AC115" s="25"/>
    </row>
    <row r="116" spans="1:29" s="20" customFormat="1" ht="99.75" customHeight="1" x14ac:dyDescent="0.25">
      <c r="A116" s="126"/>
      <c r="B116" s="102" t="s">
        <v>23</v>
      </c>
      <c r="C116" s="136" t="s">
        <v>107</v>
      </c>
      <c r="D116" s="139" t="s">
        <v>180</v>
      </c>
      <c r="E116" s="101" t="s">
        <v>26</v>
      </c>
      <c r="F116" s="43">
        <f t="shared" si="23"/>
        <v>7</v>
      </c>
      <c r="G116" s="38">
        <v>45208</v>
      </c>
      <c r="H116" s="39">
        <f t="shared" si="20"/>
        <v>10</v>
      </c>
      <c r="I116" s="38">
        <v>45216</v>
      </c>
      <c r="J116" s="62">
        <f t="shared" si="21"/>
        <v>10</v>
      </c>
      <c r="K116" s="2" t="str">
        <f t="shared" si="22"/>
        <v xml:space="preserve"> </v>
      </c>
      <c r="L116" s="2" t="str">
        <f t="shared" si="22"/>
        <v xml:space="preserve"> </v>
      </c>
      <c r="M116" s="2" t="str">
        <f t="shared" si="22"/>
        <v xml:space="preserve"> </v>
      </c>
      <c r="N116" s="2" t="str">
        <f t="shared" si="22"/>
        <v xml:space="preserve"> </v>
      </c>
      <c r="O116" s="2" t="str">
        <f t="shared" si="22"/>
        <v xml:space="preserve"> </v>
      </c>
      <c r="P116" s="2" t="str">
        <f t="shared" si="22"/>
        <v xml:space="preserve"> </v>
      </c>
      <c r="Q116" s="2" t="str">
        <f t="shared" si="22"/>
        <v xml:space="preserve"> </v>
      </c>
      <c r="R116" s="2" t="str">
        <f t="shared" si="22"/>
        <v xml:space="preserve"> </v>
      </c>
      <c r="S116" s="2" t="str">
        <f t="shared" si="22"/>
        <v xml:space="preserve"> </v>
      </c>
      <c r="T116" s="2">
        <f t="shared" si="22"/>
        <v>1</v>
      </c>
      <c r="U116" s="2" t="str">
        <f t="shared" si="22"/>
        <v xml:space="preserve"> </v>
      </c>
      <c r="V116" s="2" t="str">
        <f t="shared" si="22"/>
        <v xml:space="preserve"> </v>
      </c>
      <c r="W116" s="35" t="s">
        <v>37</v>
      </c>
      <c r="X116" s="37">
        <v>45222</v>
      </c>
      <c r="Y116" s="203" t="s">
        <v>214</v>
      </c>
      <c r="AC116" s="25"/>
    </row>
    <row r="117" spans="1:29" s="20" customFormat="1" ht="99.75" customHeight="1" x14ac:dyDescent="0.25">
      <c r="A117" s="127"/>
      <c r="B117" s="117" t="s">
        <v>23</v>
      </c>
      <c r="C117" s="135" t="s">
        <v>107</v>
      </c>
      <c r="D117" s="138" t="s">
        <v>180</v>
      </c>
      <c r="E117" s="102" t="s">
        <v>53</v>
      </c>
      <c r="F117" s="43">
        <f t="shared" si="23"/>
        <v>7</v>
      </c>
      <c r="G117" s="38">
        <v>45208</v>
      </c>
      <c r="H117" s="39">
        <f t="shared" si="20"/>
        <v>10</v>
      </c>
      <c r="I117" s="38">
        <v>45216</v>
      </c>
      <c r="J117" s="4">
        <f t="shared" si="21"/>
        <v>10</v>
      </c>
      <c r="K117" s="16" t="str">
        <f t="shared" si="22"/>
        <v xml:space="preserve"> </v>
      </c>
      <c r="L117" s="16" t="str">
        <f t="shared" si="22"/>
        <v xml:space="preserve"> </v>
      </c>
      <c r="M117" s="16" t="str">
        <f t="shared" si="22"/>
        <v xml:space="preserve"> </v>
      </c>
      <c r="N117" s="16" t="str">
        <f t="shared" si="22"/>
        <v xml:space="preserve"> </v>
      </c>
      <c r="O117" s="16" t="str">
        <f t="shared" si="22"/>
        <v xml:space="preserve"> </v>
      </c>
      <c r="P117" s="16" t="str">
        <f t="shared" si="22"/>
        <v xml:space="preserve"> </v>
      </c>
      <c r="Q117" s="16" t="str">
        <f t="shared" si="22"/>
        <v xml:space="preserve"> </v>
      </c>
      <c r="R117" s="16" t="str">
        <f t="shared" si="22"/>
        <v xml:space="preserve"> </v>
      </c>
      <c r="S117" s="16" t="str">
        <f t="shared" si="22"/>
        <v xml:space="preserve"> </v>
      </c>
      <c r="T117" s="16">
        <f t="shared" si="22"/>
        <v>1</v>
      </c>
      <c r="U117" s="16" t="str">
        <f t="shared" si="22"/>
        <v xml:space="preserve"> </v>
      </c>
      <c r="V117" s="16" t="str">
        <f t="shared" si="22"/>
        <v xml:space="preserve"> </v>
      </c>
      <c r="W117" s="34" t="s">
        <v>37</v>
      </c>
      <c r="X117" s="37">
        <v>45222</v>
      </c>
      <c r="Y117" s="203" t="s">
        <v>214</v>
      </c>
      <c r="AC117" s="25"/>
    </row>
    <row r="118" spans="1:29" s="20" customFormat="1" ht="99.75" customHeight="1" x14ac:dyDescent="0.25">
      <c r="A118" s="126"/>
      <c r="B118" s="102" t="s">
        <v>23</v>
      </c>
      <c r="C118" s="136" t="s">
        <v>107</v>
      </c>
      <c r="D118" s="139" t="s">
        <v>180</v>
      </c>
      <c r="E118" s="102" t="s">
        <v>79</v>
      </c>
      <c r="F118" s="43">
        <f t="shared" si="23"/>
        <v>7</v>
      </c>
      <c r="G118" s="38">
        <v>45208</v>
      </c>
      <c r="H118" s="39">
        <f t="shared" si="20"/>
        <v>10</v>
      </c>
      <c r="I118" s="38">
        <v>45216</v>
      </c>
      <c r="J118" s="4">
        <f t="shared" si="21"/>
        <v>10</v>
      </c>
      <c r="K118" s="2" t="str">
        <f t="shared" si="22"/>
        <v xml:space="preserve"> </v>
      </c>
      <c r="L118" s="2" t="str">
        <f t="shared" si="22"/>
        <v xml:space="preserve"> </v>
      </c>
      <c r="M118" s="2" t="str">
        <f t="shared" si="22"/>
        <v xml:space="preserve"> </v>
      </c>
      <c r="N118" s="2" t="str">
        <f t="shared" si="22"/>
        <v xml:space="preserve"> </v>
      </c>
      <c r="O118" s="2" t="str">
        <f t="shared" si="22"/>
        <v xml:space="preserve"> </v>
      </c>
      <c r="P118" s="2" t="str">
        <f t="shared" si="22"/>
        <v xml:space="preserve"> </v>
      </c>
      <c r="Q118" s="2" t="str">
        <f t="shared" si="22"/>
        <v xml:space="preserve"> </v>
      </c>
      <c r="R118" s="2" t="str">
        <f t="shared" si="22"/>
        <v xml:space="preserve"> </v>
      </c>
      <c r="S118" s="2" t="str">
        <f t="shared" si="22"/>
        <v xml:space="preserve"> </v>
      </c>
      <c r="T118" s="2">
        <f t="shared" si="22"/>
        <v>1</v>
      </c>
      <c r="U118" s="2" t="str">
        <f t="shared" si="22"/>
        <v xml:space="preserve"> </v>
      </c>
      <c r="V118" s="2" t="str">
        <f t="shared" si="22"/>
        <v xml:space="preserve"> </v>
      </c>
      <c r="W118" s="35" t="s">
        <v>37</v>
      </c>
      <c r="X118" s="37">
        <v>45222</v>
      </c>
      <c r="Y118" s="203" t="s">
        <v>214</v>
      </c>
      <c r="AC118" s="25"/>
    </row>
    <row r="119" spans="1:29" s="20" customFormat="1" ht="99.75" customHeight="1" x14ac:dyDescent="0.25">
      <c r="A119" s="126"/>
      <c r="B119" s="102" t="s">
        <v>23</v>
      </c>
      <c r="C119" s="136" t="s">
        <v>107</v>
      </c>
      <c r="D119" s="139" t="s">
        <v>180</v>
      </c>
      <c r="E119" s="102" t="s">
        <v>52</v>
      </c>
      <c r="F119" s="43">
        <f t="shared" si="23"/>
        <v>7</v>
      </c>
      <c r="G119" s="38">
        <v>45208</v>
      </c>
      <c r="H119" s="39">
        <f t="shared" si="20"/>
        <v>10</v>
      </c>
      <c r="I119" s="38">
        <v>45216</v>
      </c>
      <c r="J119" s="4">
        <f t="shared" si="21"/>
        <v>10</v>
      </c>
      <c r="K119" s="2" t="str">
        <f t="shared" si="22"/>
        <v xml:space="preserve"> </v>
      </c>
      <c r="L119" s="2" t="str">
        <f t="shared" si="22"/>
        <v xml:space="preserve"> </v>
      </c>
      <c r="M119" s="2" t="str">
        <f t="shared" si="22"/>
        <v xml:space="preserve"> </v>
      </c>
      <c r="N119" s="2" t="str">
        <f t="shared" si="22"/>
        <v xml:space="preserve"> </v>
      </c>
      <c r="O119" s="2" t="str">
        <f t="shared" si="22"/>
        <v xml:space="preserve"> </v>
      </c>
      <c r="P119" s="2" t="str">
        <f t="shared" si="22"/>
        <v xml:space="preserve"> </v>
      </c>
      <c r="Q119" s="2" t="str">
        <f t="shared" si="22"/>
        <v xml:space="preserve"> </v>
      </c>
      <c r="R119" s="2" t="str">
        <f t="shared" si="22"/>
        <v xml:space="preserve"> </v>
      </c>
      <c r="S119" s="2" t="str">
        <f t="shared" si="22"/>
        <v xml:space="preserve"> </v>
      </c>
      <c r="T119" s="2">
        <f t="shared" si="22"/>
        <v>1</v>
      </c>
      <c r="U119" s="2" t="str">
        <f t="shared" si="22"/>
        <v xml:space="preserve"> </v>
      </c>
      <c r="V119" s="2" t="str">
        <f t="shared" si="22"/>
        <v xml:space="preserve"> </v>
      </c>
      <c r="W119" s="35" t="s">
        <v>37</v>
      </c>
      <c r="X119" s="37">
        <v>45222</v>
      </c>
      <c r="Y119" s="203" t="s">
        <v>214</v>
      </c>
      <c r="AC119" s="25"/>
    </row>
    <row r="120" spans="1:29" s="20" customFormat="1" ht="99.75" customHeight="1" x14ac:dyDescent="0.25">
      <c r="A120" s="126"/>
      <c r="B120" s="102" t="s">
        <v>23</v>
      </c>
      <c r="C120" s="136" t="s">
        <v>107</v>
      </c>
      <c r="D120" s="139" t="s">
        <v>180</v>
      </c>
      <c r="E120" s="102" t="s">
        <v>44</v>
      </c>
      <c r="F120" s="43">
        <f t="shared" si="23"/>
        <v>7</v>
      </c>
      <c r="G120" s="38">
        <v>45208</v>
      </c>
      <c r="H120" s="39">
        <f t="shared" si="20"/>
        <v>10</v>
      </c>
      <c r="I120" s="38">
        <v>45216</v>
      </c>
      <c r="J120" s="4">
        <f t="shared" si="21"/>
        <v>10</v>
      </c>
      <c r="K120" s="2" t="str">
        <f t="shared" si="22"/>
        <v xml:space="preserve"> </v>
      </c>
      <c r="L120" s="2" t="str">
        <f t="shared" si="22"/>
        <v xml:space="preserve"> </v>
      </c>
      <c r="M120" s="2" t="str">
        <f t="shared" si="22"/>
        <v xml:space="preserve"> </v>
      </c>
      <c r="N120" s="2" t="str">
        <f t="shared" si="22"/>
        <v xml:space="preserve"> </v>
      </c>
      <c r="O120" s="2" t="str">
        <f t="shared" si="22"/>
        <v xml:space="preserve"> </v>
      </c>
      <c r="P120" s="2" t="str">
        <f t="shared" si="22"/>
        <v xml:space="preserve"> </v>
      </c>
      <c r="Q120" s="2" t="str">
        <f t="shared" si="22"/>
        <v xml:space="preserve"> </v>
      </c>
      <c r="R120" s="2" t="str">
        <f t="shared" si="22"/>
        <v xml:space="preserve"> </v>
      </c>
      <c r="S120" s="2" t="str">
        <f t="shared" si="22"/>
        <v xml:space="preserve"> </v>
      </c>
      <c r="T120" s="2">
        <f t="shared" si="22"/>
        <v>1</v>
      </c>
      <c r="U120" s="2" t="str">
        <f t="shared" si="22"/>
        <v xml:space="preserve"> </v>
      </c>
      <c r="V120" s="2" t="str">
        <f t="shared" si="22"/>
        <v xml:space="preserve"> </v>
      </c>
      <c r="W120" s="35" t="s">
        <v>37</v>
      </c>
      <c r="X120" s="37">
        <v>45222</v>
      </c>
      <c r="Y120" s="203" t="s">
        <v>214</v>
      </c>
      <c r="AC120" s="25"/>
    </row>
    <row r="121" spans="1:29" s="20" customFormat="1" ht="99.75" customHeight="1" x14ac:dyDescent="0.25">
      <c r="A121" s="122" t="s">
        <v>40</v>
      </c>
      <c r="B121" s="75" t="s">
        <v>17</v>
      </c>
      <c r="C121" s="133" t="s">
        <v>19</v>
      </c>
      <c r="D121" s="134" t="s">
        <v>181</v>
      </c>
      <c r="E121" s="75" t="s">
        <v>79</v>
      </c>
      <c r="F121" s="42">
        <f t="shared" si="23"/>
        <v>15</v>
      </c>
      <c r="G121" s="8">
        <v>45217</v>
      </c>
      <c r="H121" s="4">
        <f t="shared" si="20"/>
        <v>10</v>
      </c>
      <c r="I121" s="8">
        <v>45237</v>
      </c>
      <c r="J121" s="4">
        <f t="shared" si="21"/>
        <v>11</v>
      </c>
      <c r="K121" s="2" t="str">
        <f t="shared" si="22"/>
        <v xml:space="preserve"> </v>
      </c>
      <c r="L121" s="2" t="str">
        <f t="shared" si="22"/>
        <v xml:space="preserve"> </v>
      </c>
      <c r="M121" s="2" t="str">
        <f t="shared" si="22"/>
        <v xml:space="preserve"> </v>
      </c>
      <c r="N121" s="2" t="str">
        <f t="shared" si="22"/>
        <v xml:space="preserve"> </v>
      </c>
      <c r="O121" s="2" t="str">
        <f t="shared" si="22"/>
        <v xml:space="preserve"> </v>
      </c>
      <c r="P121" s="2" t="str">
        <f t="shared" si="22"/>
        <v xml:space="preserve"> </v>
      </c>
      <c r="Q121" s="2" t="str">
        <f t="shared" si="22"/>
        <v xml:space="preserve"> </v>
      </c>
      <c r="R121" s="2" t="str">
        <f t="shared" si="22"/>
        <v xml:space="preserve"> </v>
      </c>
      <c r="S121" s="2" t="str">
        <f t="shared" si="22"/>
        <v xml:space="preserve"> </v>
      </c>
      <c r="T121" s="2">
        <f t="shared" si="22"/>
        <v>1</v>
      </c>
      <c r="U121" s="2">
        <f t="shared" si="22"/>
        <v>1</v>
      </c>
      <c r="V121" s="2" t="str">
        <f t="shared" si="22"/>
        <v xml:space="preserve"> </v>
      </c>
      <c r="W121" s="35" t="s">
        <v>47</v>
      </c>
      <c r="X121" s="1"/>
      <c r="Y121" s="112"/>
      <c r="AC121" s="25"/>
    </row>
    <row r="122" spans="1:29" s="20" customFormat="1" ht="99.75" customHeight="1" x14ac:dyDescent="0.25">
      <c r="A122" s="128" t="s">
        <v>40</v>
      </c>
      <c r="B122" s="103" t="s">
        <v>17</v>
      </c>
      <c r="C122" s="142" t="s">
        <v>28</v>
      </c>
      <c r="D122" s="148" t="s">
        <v>182</v>
      </c>
      <c r="E122" s="75" t="s">
        <v>108</v>
      </c>
      <c r="F122" s="42">
        <f t="shared" si="23"/>
        <v>8</v>
      </c>
      <c r="G122" s="8">
        <v>45217</v>
      </c>
      <c r="H122" s="4">
        <f t="shared" si="20"/>
        <v>10</v>
      </c>
      <c r="I122" s="8">
        <v>45227</v>
      </c>
      <c r="J122" s="4">
        <f t="shared" si="21"/>
        <v>10</v>
      </c>
      <c r="K122" s="65" t="str">
        <f t="shared" ref="K122:V131" si="24">IF(OR($H122=K$9,$J122=K$9),1," ")</f>
        <v xml:space="preserve"> </v>
      </c>
      <c r="L122" s="65" t="str">
        <f t="shared" si="24"/>
        <v xml:space="preserve"> </v>
      </c>
      <c r="M122" s="65" t="str">
        <f t="shared" si="24"/>
        <v xml:space="preserve"> </v>
      </c>
      <c r="N122" s="65" t="str">
        <f t="shared" si="24"/>
        <v xml:space="preserve"> </v>
      </c>
      <c r="O122" s="65" t="str">
        <f t="shared" si="24"/>
        <v xml:space="preserve"> </v>
      </c>
      <c r="P122" s="65" t="str">
        <f t="shared" si="24"/>
        <v xml:space="preserve"> </v>
      </c>
      <c r="Q122" s="65" t="str">
        <f t="shared" si="24"/>
        <v xml:space="preserve"> </v>
      </c>
      <c r="R122" s="65" t="str">
        <f t="shared" si="24"/>
        <v xml:space="preserve"> </v>
      </c>
      <c r="S122" s="65" t="str">
        <f t="shared" si="24"/>
        <v xml:space="preserve"> </v>
      </c>
      <c r="T122" s="65">
        <f t="shared" si="24"/>
        <v>1</v>
      </c>
      <c r="U122" s="65" t="str">
        <f t="shared" si="24"/>
        <v xml:space="preserve"> </v>
      </c>
      <c r="V122" s="65" t="str">
        <f t="shared" si="24"/>
        <v xml:space="preserve"> </v>
      </c>
      <c r="W122" s="66" t="s">
        <v>38</v>
      </c>
      <c r="X122" s="67"/>
      <c r="Y122" s="112"/>
      <c r="AC122" s="25"/>
    </row>
    <row r="123" spans="1:29" s="20" customFormat="1" ht="99.75" customHeight="1" x14ac:dyDescent="0.25">
      <c r="A123" s="122" t="s">
        <v>50</v>
      </c>
      <c r="B123" s="75" t="s">
        <v>50</v>
      </c>
      <c r="C123" s="133" t="s">
        <v>104</v>
      </c>
      <c r="D123" s="134" t="s">
        <v>119</v>
      </c>
      <c r="E123" s="90" t="s">
        <v>44</v>
      </c>
      <c r="F123" s="42">
        <f t="shared" si="23"/>
        <v>1</v>
      </c>
      <c r="G123" s="8">
        <v>45219</v>
      </c>
      <c r="H123" s="4">
        <f t="shared" si="20"/>
        <v>10</v>
      </c>
      <c r="I123" s="8">
        <v>45220</v>
      </c>
      <c r="J123" s="62">
        <f t="shared" si="21"/>
        <v>10</v>
      </c>
      <c r="K123" s="2" t="str">
        <f t="shared" si="24"/>
        <v xml:space="preserve"> </v>
      </c>
      <c r="L123" s="2" t="str">
        <f t="shared" si="24"/>
        <v xml:space="preserve"> </v>
      </c>
      <c r="M123" s="2" t="str">
        <f t="shared" si="24"/>
        <v xml:space="preserve"> </v>
      </c>
      <c r="N123" s="2" t="str">
        <f t="shared" si="24"/>
        <v xml:space="preserve"> </v>
      </c>
      <c r="O123" s="2" t="str">
        <f t="shared" si="24"/>
        <v xml:space="preserve"> </v>
      </c>
      <c r="P123" s="2" t="str">
        <f t="shared" si="24"/>
        <v xml:space="preserve"> </v>
      </c>
      <c r="Q123" s="2" t="str">
        <f t="shared" si="24"/>
        <v xml:space="preserve"> </v>
      </c>
      <c r="R123" s="2" t="str">
        <f t="shared" si="24"/>
        <v xml:space="preserve"> </v>
      </c>
      <c r="S123" s="2" t="str">
        <f t="shared" si="24"/>
        <v xml:space="preserve"> </v>
      </c>
      <c r="T123" s="2">
        <f t="shared" si="24"/>
        <v>1</v>
      </c>
      <c r="U123" s="2" t="str">
        <f t="shared" si="24"/>
        <v xml:space="preserve"> </v>
      </c>
      <c r="V123" s="2" t="str">
        <f t="shared" si="24"/>
        <v xml:space="preserve"> </v>
      </c>
      <c r="W123" s="35" t="s">
        <v>37</v>
      </c>
      <c r="X123" s="8">
        <v>45219</v>
      </c>
      <c r="Y123" s="202" t="s">
        <v>223</v>
      </c>
      <c r="AC123" s="25"/>
    </row>
    <row r="124" spans="1:29" s="20" customFormat="1" ht="99.75" customHeight="1" x14ac:dyDescent="0.25">
      <c r="A124" s="122" t="s">
        <v>46</v>
      </c>
      <c r="B124" s="75" t="s">
        <v>25</v>
      </c>
      <c r="C124" s="133" t="s">
        <v>113</v>
      </c>
      <c r="D124" s="100" t="s">
        <v>132</v>
      </c>
      <c r="E124" s="90" t="s">
        <v>108</v>
      </c>
      <c r="F124" s="42">
        <v>30</v>
      </c>
      <c r="G124" s="8">
        <v>45231</v>
      </c>
      <c r="H124" s="4">
        <f t="shared" si="20"/>
        <v>11</v>
      </c>
      <c r="I124" s="8">
        <f>+G124+F124+3</f>
        <v>45264</v>
      </c>
      <c r="J124" s="62">
        <f t="shared" si="21"/>
        <v>12</v>
      </c>
      <c r="K124" s="2" t="str">
        <f t="shared" si="24"/>
        <v xml:space="preserve"> </v>
      </c>
      <c r="L124" s="2" t="str">
        <f t="shared" si="24"/>
        <v xml:space="preserve"> </v>
      </c>
      <c r="M124" s="2" t="str">
        <f t="shared" si="24"/>
        <v xml:space="preserve"> </v>
      </c>
      <c r="N124" s="2" t="str">
        <f t="shared" si="24"/>
        <v xml:space="preserve"> </v>
      </c>
      <c r="O124" s="2" t="str">
        <f t="shared" si="24"/>
        <v xml:space="preserve"> </v>
      </c>
      <c r="P124" s="2" t="str">
        <f t="shared" si="24"/>
        <v xml:space="preserve"> </v>
      </c>
      <c r="Q124" s="2" t="str">
        <f t="shared" si="24"/>
        <v xml:space="preserve"> </v>
      </c>
      <c r="R124" s="2" t="str">
        <f t="shared" si="24"/>
        <v xml:space="preserve"> </v>
      </c>
      <c r="S124" s="2" t="str">
        <f t="shared" si="24"/>
        <v xml:space="preserve"> </v>
      </c>
      <c r="T124" s="2" t="str">
        <f t="shared" si="24"/>
        <v xml:space="preserve"> </v>
      </c>
      <c r="U124" s="2">
        <f t="shared" si="24"/>
        <v>1</v>
      </c>
      <c r="V124" s="2">
        <f t="shared" si="24"/>
        <v>1</v>
      </c>
      <c r="W124" s="35" t="s">
        <v>47</v>
      </c>
      <c r="X124" s="1"/>
      <c r="Y124" s="48"/>
      <c r="AC124" s="25"/>
    </row>
    <row r="125" spans="1:29" s="20" customFormat="1" ht="99.75" customHeight="1" x14ac:dyDescent="0.25">
      <c r="A125" s="122" t="s">
        <v>46</v>
      </c>
      <c r="B125" s="75" t="s">
        <v>25</v>
      </c>
      <c r="C125" s="133" t="s">
        <v>90</v>
      </c>
      <c r="D125" s="100" t="s">
        <v>126</v>
      </c>
      <c r="E125" s="90" t="s">
        <v>117</v>
      </c>
      <c r="F125" s="42">
        <v>30</v>
      </c>
      <c r="G125" s="8">
        <v>45237</v>
      </c>
      <c r="H125" s="4">
        <f t="shared" si="20"/>
        <v>11</v>
      </c>
      <c r="I125" s="8">
        <f>+G125+F125+3</f>
        <v>45270</v>
      </c>
      <c r="J125" s="62">
        <f t="shared" si="21"/>
        <v>12</v>
      </c>
      <c r="K125" s="2" t="str">
        <f t="shared" si="24"/>
        <v xml:space="preserve"> </v>
      </c>
      <c r="L125" s="2" t="str">
        <f t="shared" si="24"/>
        <v xml:space="preserve"> </v>
      </c>
      <c r="M125" s="2" t="str">
        <f t="shared" si="24"/>
        <v xml:space="preserve"> </v>
      </c>
      <c r="N125" s="2" t="str">
        <f t="shared" si="24"/>
        <v xml:space="preserve"> </v>
      </c>
      <c r="O125" s="2" t="str">
        <f t="shared" si="24"/>
        <v xml:space="preserve"> </v>
      </c>
      <c r="P125" s="2" t="str">
        <f t="shared" si="24"/>
        <v xml:space="preserve"> </v>
      </c>
      <c r="Q125" s="2" t="str">
        <f t="shared" si="24"/>
        <v xml:space="preserve"> </v>
      </c>
      <c r="R125" s="9" t="str">
        <f t="shared" si="24"/>
        <v xml:space="preserve"> </v>
      </c>
      <c r="S125" s="9" t="str">
        <f t="shared" si="24"/>
        <v xml:space="preserve"> </v>
      </c>
      <c r="T125" s="9" t="str">
        <f t="shared" si="24"/>
        <v xml:space="preserve"> </v>
      </c>
      <c r="U125" s="2">
        <f t="shared" si="24"/>
        <v>1</v>
      </c>
      <c r="V125" s="2">
        <f t="shared" si="24"/>
        <v>1</v>
      </c>
      <c r="W125" s="35" t="s">
        <v>47</v>
      </c>
      <c r="X125" s="1"/>
      <c r="Y125" s="48"/>
      <c r="AC125" s="25"/>
    </row>
    <row r="126" spans="1:29" s="20" customFormat="1" ht="99.75" customHeight="1" x14ac:dyDescent="0.25">
      <c r="A126" s="122" t="s">
        <v>50</v>
      </c>
      <c r="B126" s="75" t="s">
        <v>50</v>
      </c>
      <c r="C126" s="133" t="s">
        <v>105</v>
      </c>
      <c r="D126" s="134" t="s">
        <v>118</v>
      </c>
      <c r="E126" s="90" t="s">
        <v>44</v>
      </c>
      <c r="F126" s="42">
        <f>+NETWORKDAYS(G126,I126)</f>
        <v>2</v>
      </c>
      <c r="G126" s="8">
        <v>45231</v>
      </c>
      <c r="H126" s="4">
        <f t="shared" si="20"/>
        <v>11</v>
      </c>
      <c r="I126" s="8">
        <v>45232</v>
      </c>
      <c r="J126" s="62">
        <f t="shared" si="21"/>
        <v>11</v>
      </c>
      <c r="K126" s="2" t="str">
        <f t="shared" si="24"/>
        <v xml:space="preserve"> </v>
      </c>
      <c r="L126" s="2" t="str">
        <f t="shared" si="24"/>
        <v xml:space="preserve"> </v>
      </c>
      <c r="M126" s="2" t="str">
        <f t="shared" si="24"/>
        <v xml:space="preserve"> </v>
      </c>
      <c r="N126" s="2" t="str">
        <f t="shared" si="24"/>
        <v xml:space="preserve"> </v>
      </c>
      <c r="O126" s="2" t="str">
        <f t="shared" si="24"/>
        <v xml:space="preserve"> </v>
      </c>
      <c r="P126" s="2" t="str">
        <f t="shared" si="24"/>
        <v xml:space="preserve"> </v>
      </c>
      <c r="Q126" s="2" t="str">
        <f t="shared" si="24"/>
        <v xml:space="preserve"> </v>
      </c>
      <c r="R126" s="2" t="str">
        <f t="shared" si="24"/>
        <v xml:space="preserve"> </v>
      </c>
      <c r="S126" s="2" t="str">
        <f t="shared" si="24"/>
        <v xml:space="preserve"> </v>
      </c>
      <c r="T126" s="2" t="str">
        <f t="shared" si="24"/>
        <v xml:space="preserve"> </v>
      </c>
      <c r="U126" s="2">
        <f t="shared" si="24"/>
        <v>1</v>
      </c>
      <c r="V126" s="2" t="str">
        <f t="shared" si="24"/>
        <v xml:space="preserve"> </v>
      </c>
      <c r="W126" s="35" t="s">
        <v>47</v>
      </c>
      <c r="X126" s="1"/>
      <c r="Y126" s="48"/>
      <c r="AC126" s="25"/>
    </row>
    <row r="127" spans="1:29" s="20" customFormat="1" ht="99.75" customHeight="1" x14ac:dyDescent="0.25">
      <c r="A127" s="122" t="s">
        <v>46</v>
      </c>
      <c r="B127" s="75" t="s">
        <v>23</v>
      </c>
      <c r="C127" s="133" t="s">
        <v>200</v>
      </c>
      <c r="D127" s="134" t="s">
        <v>31</v>
      </c>
      <c r="E127" s="90" t="s">
        <v>199</v>
      </c>
      <c r="F127" s="42">
        <v>30</v>
      </c>
      <c r="G127" s="8">
        <v>45231</v>
      </c>
      <c r="H127" s="4">
        <f t="shared" si="20"/>
        <v>11</v>
      </c>
      <c r="I127" s="8">
        <f>+G127+F127+3</f>
        <v>45264</v>
      </c>
      <c r="J127" s="62">
        <f t="shared" si="21"/>
        <v>12</v>
      </c>
      <c r="K127" s="2" t="str">
        <f t="shared" si="24"/>
        <v xml:space="preserve"> </v>
      </c>
      <c r="L127" s="2" t="str">
        <f t="shared" si="24"/>
        <v xml:space="preserve"> </v>
      </c>
      <c r="M127" s="2" t="str">
        <f t="shared" si="24"/>
        <v xml:space="preserve"> </v>
      </c>
      <c r="N127" s="2" t="str">
        <f t="shared" si="24"/>
        <v xml:space="preserve"> </v>
      </c>
      <c r="O127" s="2" t="str">
        <f t="shared" si="24"/>
        <v xml:space="preserve"> </v>
      </c>
      <c r="P127" s="2" t="str">
        <f t="shared" si="24"/>
        <v xml:space="preserve"> </v>
      </c>
      <c r="Q127" s="2" t="str">
        <f t="shared" si="24"/>
        <v xml:space="preserve"> </v>
      </c>
      <c r="R127" s="2" t="str">
        <f t="shared" si="24"/>
        <v xml:space="preserve"> </v>
      </c>
      <c r="S127" s="2" t="str">
        <f t="shared" si="24"/>
        <v xml:space="preserve"> </v>
      </c>
      <c r="T127" s="2" t="str">
        <f t="shared" si="24"/>
        <v xml:space="preserve"> </v>
      </c>
      <c r="U127" s="2">
        <f t="shared" si="24"/>
        <v>1</v>
      </c>
      <c r="V127" s="2">
        <f t="shared" si="24"/>
        <v>1</v>
      </c>
      <c r="W127" s="35" t="s">
        <v>47</v>
      </c>
      <c r="X127" s="1"/>
      <c r="Y127" s="48"/>
      <c r="AC127" s="25"/>
    </row>
    <row r="128" spans="1:29" s="20" customFormat="1" ht="99.75" customHeight="1" x14ac:dyDescent="0.25">
      <c r="A128" s="122" t="s">
        <v>50</v>
      </c>
      <c r="B128" s="75" t="s">
        <v>50</v>
      </c>
      <c r="C128" s="133" t="s">
        <v>106</v>
      </c>
      <c r="D128" s="134" t="s">
        <v>103</v>
      </c>
      <c r="E128" s="90" t="s">
        <v>44</v>
      </c>
      <c r="F128" s="42">
        <f t="shared" ref="F128:F136" si="25">+NETWORKDAYS(G128,I128)</f>
        <v>3</v>
      </c>
      <c r="G128" s="8">
        <v>45238</v>
      </c>
      <c r="H128" s="4">
        <f t="shared" si="20"/>
        <v>11</v>
      </c>
      <c r="I128" s="8">
        <v>45240</v>
      </c>
      <c r="J128" s="62">
        <f t="shared" si="21"/>
        <v>11</v>
      </c>
      <c r="K128" s="2" t="str">
        <f t="shared" si="24"/>
        <v xml:space="preserve"> </v>
      </c>
      <c r="L128" s="2" t="str">
        <f t="shared" si="24"/>
        <v xml:space="preserve"> </v>
      </c>
      <c r="M128" s="2" t="str">
        <f t="shared" si="24"/>
        <v xml:space="preserve"> </v>
      </c>
      <c r="N128" s="2" t="str">
        <f t="shared" si="24"/>
        <v xml:space="preserve"> </v>
      </c>
      <c r="O128" s="2" t="str">
        <f t="shared" si="24"/>
        <v xml:space="preserve"> </v>
      </c>
      <c r="P128" s="2" t="str">
        <f t="shared" si="24"/>
        <v xml:space="preserve"> </v>
      </c>
      <c r="Q128" s="2" t="str">
        <f t="shared" si="24"/>
        <v xml:space="preserve"> </v>
      </c>
      <c r="R128" s="2" t="str">
        <f t="shared" si="24"/>
        <v xml:space="preserve"> </v>
      </c>
      <c r="S128" s="2" t="str">
        <f t="shared" si="24"/>
        <v xml:space="preserve"> </v>
      </c>
      <c r="T128" s="2" t="str">
        <f t="shared" si="24"/>
        <v xml:space="preserve"> </v>
      </c>
      <c r="U128" s="2">
        <f t="shared" si="24"/>
        <v>1</v>
      </c>
      <c r="V128" s="2" t="str">
        <f t="shared" si="24"/>
        <v xml:space="preserve"> </v>
      </c>
      <c r="W128" s="35" t="s">
        <v>47</v>
      </c>
      <c r="X128" s="1"/>
      <c r="Y128" s="48"/>
      <c r="AC128" s="25"/>
    </row>
    <row r="129" spans="1:29" s="20" customFormat="1" ht="99.75" customHeight="1" x14ac:dyDescent="0.25">
      <c r="A129" s="122" t="s">
        <v>50</v>
      </c>
      <c r="B129" s="75" t="s">
        <v>50</v>
      </c>
      <c r="C129" s="133" t="s">
        <v>41</v>
      </c>
      <c r="D129" s="134" t="s">
        <v>159</v>
      </c>
      <c r="E129" s="90" t="s">
        <v>75</v>
      </c>
      <c r="F129" s="42">
        <f t="shared" si="25"/>
        <v>3</v>
      </c>
      <c r="G129" s="8">
        <v>45238</v>
      </c>
      <c r="H129" s="4">
        <f t="shared" si="20"/>
        <v>11</v>
      </c>
      <c r="I129" s="8">
        <v>45240</v>
      </c>
      <c r="J129" s="62">
        <f t="shared" si="21"/>
        <v>11</v>
      </c>
      <c r="K129" s="2" t="str">
        <f t="shared" si="24"/>
        <v xml:space="preserve"> </v>
      </c>
      <c r="L129" s="2" t="str">
        <f t="shared" si="24"/>
        <v xml:space="preserve"> </v>
      </c>
      <c r="M129" s="2" t="str">
        <f t="shared" si="24"/>
        <v xml:space="preserve"> </v>
      </c>
      <c r="N129" s="2" t="str">
        <f t="shared" si="24"/>
        <v xml:space="preserve"> </v>
      </c>
      <c r="O129" s="2" t="str">
        <f t="shared" si="24"/>
        <v xml:space="preserve"> </v>
      </c>
      <c r="P129" s="2" t="str">
        <f t="shared" si="24"/>
        <v xml:space="preserve"> </v>
      </c>
      <c r="Q129" s="2" t="str">
        <f t="shared" si="24"/>
        <v xml:space="preserve"> </v>
      </c>
      <c r="R129" s="2" t="str">
        <f t="shared" si="24"/>
        <v xml:space="preserve"> </v>
      </c>
      <c r="S129" s="2" t="str">
        <f t="shared" si="24"/>
        <v xml:space="preserve"> </v>
      </c>
      <c r="T129" s="2" t="str">
        <f t="shared" si="24"/>
        <v xml:space="preserve"> </v>
      </c>
      <c r="U129" s="2">
        <f t="shared" si="24"/>
        <v>1</v>
      </c>
      <c r="V129" s="2" t="str">
        <f t="shared" si="24"/>
        <v xml:space="preserve"> </v>
      </c>
      <c r="W129" s="35" t="s">
        <v>47</v>
      </c>
      <c r="X129" s="1"/>
      <c r="Y129" s="48"/>
      <c r="AC129" s="25"/>
    </row>
    <row r="130" spans="1:29" s="20" customFormat="1" ht="99.75" customHeight="1" x14ac:dyDescent="0.25">
      <c r="A130" s="122" t="s">
        <v>46</v>
      </c>
      <c r="B130" s="75" t="s">
        <v>23</v>
      </c>
      <c r="C130" s="133" t="s">
        <v>69</v>
      </c>
      <c r="D130" s="134" t="s">
        <v>91</v>
      </c>
      <c r="E130" s="90" t="s">
        <v>79</v>
      </c>
      <c r="F130" s="42">
        <f t="shared" si="25"/>
        <v>19</v>
      </c>
      <c r="G130" s="8">
        <v>45244</v>
      </c>
      <c r="H130" s="4">
        <f t="shared" si="20"/>
        <v>11</v>
      </c>
      <c r="I130" s="8">
        <v>45269</v>
      </c>
      <c r="J130" s="62">
        <f t="shared" si="21"/>
        <v>12</v>
      </c>
      <c r="K130" s="2" t="str">
        <f t="shared" si="24"/>
        <v xml:space="preserve"> </v>
      </c>
      <c r="L130" s="2" t="str">
        <f t="shared" si="24"/>
        <v xml:space="preserve"> </v>
      </c>
      <c r="M130" s="2" t="str">
        <f t="shared" si="24"/>
        <v xml:space="preserve"> </v>
      </c>
      <c r="N130" s="2" t="str">
        <f t="shared" si="24"/>
        <v xml:space="preserve"> </v>
      </c>
      <c r="O130" s="2" t="str">
        <f t="shared" si="24"/>
        <v xml:space="preserve"> </v>
      </c>
      <c r="P130" s="2" t="str">
        <f t="shared" si="24"/>
        <v xml:space="preserve"> </v>
      </c>
      <c r="Q130" s="2" t="str">
        <f t="shared" si="24"/>
        <v xml:space="preserve"> </v>
      </c>
      <c r="R130" s="2" t="str">
        <f t="shared" si="24"/>
        <v xml:space="preserve"> </v>
      </c>
      <c r="S130" s="2" t="str">
        <f t="shared" si="24"/>
        <v xml:space="preserve"> </v>
      </c>
      <c r="T130" s="2" t="str">
        <f t="shared" si="24"/>
        <v xml:space="preserve"> </v>
      </c>
      <c r="U130" s="2">
        <f t="shared" si="24"/>
        <v>1</v>
      </c>
      <c r="V130" s="2">
        <f t="shared" si="24"/>
        <v>1</v>
      </c>
      <c r="W130" s="35" t="s">
        <v>47</v>
      </c>
      <c r="X130" s="1"/>
      <c r="Y130" s="48"/>
      <c r="AC130" s="25"/>
    </row>
    <row r="131" spans="1:29" s="20" customFormat="1" ht="99.75" customHeight="1" x14ac:dyDescent="0.25">
      <c r="A131" s="122" t="s">
        <v>46</v>
      </c>
      <c r="B131" s="75" t="s">
        <v>23</v>
      </c>
      <c r="C131" s="133" t="s">
        <v>216</v>
      </c>
      <c r="D131" s="134" t="s">
        <v>180</v>
      </c>
      <c r="E131" s="90" t="s">
        <v>26</v>
      </c>
      <c r="F131" s="42">
        <v>5</v>
      </c>
      <c r="G131" s="8">
        <v>45240</v>
      </c>
      <c r="H131" s="4">
        <f t="shared" si="20"/>
        <v>11</v>
      </c>
      <c r="I131" s="8">
        <f>+G131+F131</f>
        <v>45245</v>
      </c>
      <c r="J131" s="62">
        <f t="shared" si="21"/>
        <v>11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f t="shared" si="24"/>
        <v>1</v>
      </c>
      <c r="V131" s="2"/>
      <c r="W131" s="35" t="s">
        <v>47</v>
      </c>
      <c r="X131" s="1"/>
      <c r="Y131" s="48"/>
      <c r="AC131" s="25"/>
    </row>
    <row r="132" spans="1:29" s="20" customFormat="1" ht="99.75" customHeight="1" x14ac:dyDescent="0.25">
      <c r="A132" s="122" t="s">
        <v>50</v>
      </c>
      <c r="B132" s="75" t="s">
        <v>50</v>
      </c>
      <c r="C132" s="133" t="s">
        <v>104</v>
      </c>
      <c r="D132" s="134" t="s">
        <v>119</v>
      </c>
      <c r="E132" s="90" t="s">
        <v>44</v>
      </c>
      <c r="F132" s="42">
        <f t="shared" si="25"/>
        <v>2</v>
      </c>
      <c r="G132" s="8">
        <v>45252</v>
      </c>
      <c r="H132" s="4">
        <f t="shared" si="20"/>
        <v>11</v>
      </c>
      <c r="I132" s="8">
        <v>45253</v>
      </c>
      <c r="J132" s="62">
        <f t="shared" si="21"/>
        <v>11</v>
      </c>
      <c r="K132" s="2" t="str">
        <f t="shared" ref="K132:V136" si="26">IF(OR($H132=K$9,$J132=K$9),1," ")</f>
        <v xml:space="preserve"> </v>
      </c>
      <c r="L132" s="2" t="str">
        <f t="shared" si="26"/>
        <v xml:space="preserve"> </v>
      </c>
      <c r="M132" s="2" t="str">
        <f t="shared" si="26"/>
        <v xml:space="preserve"> </v>
      </c>
      <c r="N132" s="2" t="str">
        <f t="shared" si="26"/>
        <v xml:space="preserve"> </v>
      </c>
      <c r="O132" s="2" t="str">
        <f t="shared" si="26"/>
        <v xml:space="preserve"> </v>
      </c>
      <c r="P132" s="2" t="str">
        <f t="shared" si="26"/>
        <v xml:space="preserve"> </v>
      </c>
      <c r="Q132" s="2" t="str">
        <f t="shared" si="26"/>
        <v xml:space="preserve"> </v>
      </c>
      <c r="R132" s="2" t="str">
        <f t="shared" si="26"/>
        <v xml:space="preserve"> </v>
      </c>
      <c r="S132" s="2" t="str">
        <f t="shared" si="26"/>
        <v xml:space="preserve"> </v>
      </c>
      <c r="T132" s="2" t="str">
        <f t="shared" si="26"/>
        <v xml:space="preserve"> </v>
      </c>
      <c r="U132" s="2">
        <f t="shared" si="26"/>
        <v>1</v>
      </c>
      <c r="V132" s="2" t="str">
        <f t="shared" si="26"/>
        <v xml:space="preserve"> </v>
      </c>
      <c r="W132" s="35" t="s">
        <v>47</v>
      </c>
      <c r="X132" s="1"/>
      <c r="Y132" s="48"/>
      <c r="AC132" s="25"/>
    </row>
    <row r="133" spans="1:29" s="20" customFormat="1" ht="99.75" customHeight="1" x14ac:dyDescent="0.25">
      <c r="A133" s="122" t="s">
        <v>50</v>
      </c>
      <c r="B133" s="75" t="s">
        <v>50</v>
      </c>
      <c r="C133" s="133" t="s">
        <v>105</v>
      </c>
      <c r="D133" s="134" t="s">
        <v>118</v>
      </c>
      <c r="E133" s="90" t="s">
        <v>44</v>
      </c>
      <c r="F133" s="42">
        <f t="shared" si="25"/>
        <v>1</v>
      </c>
      <c r="G133" s="8">
        <v>45261</v>
      </c>
      <c r="H133" s="4">
        <f t="shared" si="20"/>
        <v>12</v>
      </c>
      <c r="I133" s="8">
        <v>45262</v>
      </c>
      <c r="J133" s="62">
        <f t="shared" si="21"/>
        <v>12</v>
      </c>
      <c r="K133" s="2" t="str">
        <f t="shared" si="26"/>
        <v xml:space="preserve"> </v>
      </c>
      <c r="L133" s="2" t="str">
        <f t="shared" si="26"/>
        <v xml:space="preserve"> </v>
      </c>
      <c r="M133" s="2" t="str">
        <f t="shared" si="26"/>
        <v xml:space="preserve"> </v>
      </c>
      <c r="N133" s="2" t="str">
        <f t="shared" si="26"/>
        <v xml:space="preserve"> </v>
      </c>
      <c r="O133" s="2" t="str">
        <f t="shared" si="26"/>
        <v xml:space="preserve"> </v>
      </c>
      <c r="P133" s="2" t="str">
        <f t="shared" si="26"/>
        <v xml:space="preserve"> </v>
      </c>
      <c r="Q133" s="2" t="str">
        <f t="shared" si="26"/>
        <v xml:space="preserve"> </v>
      </c>
      <c r="R133" s="2" t="str">
        <f t="shared" si="26"/>
        <v xml:space="preserve"> </v>
      </c>
      <c r="S133" s="2" t="str">
        <f t="shared" si="26"/>
        <v xml:space="preserve"> </v>
      </c>
      <c r="T133" s="2" t="str">
        <f t="shared" si="26"/>
        <v xml:space="preserve"> </v>
      </c>
      <c r="U133" s="2" t="str">
        <f t="shared" si="26"/>
        <v xml:space="preserve"> </v>
      </c>
      <c r="V133" s="2">
        <f t="shared" si="26"/>
        <v>1</v>
      </c>
      <c r="W133" s="35" t="s">
        <v>47</v>
      </c>
      <c r="X133" s="1"/>
      <c r="Y133" s="48"/>
      <c r="AC133" s="25"/>
    </row>
    <row r="134" spans="1:29" s="20" customFormat="1" ht="99.75" customHeight="1" x14ac:dyDescent="0.25">
      <c r="A134" s="122" t="s">
        <v>50</v>
      </c>
      <c r="B134" s="75" t="s">
        <v>50</v>
      </c>
      <c r="C134" s="133" t="s">
        <v>106</v>
      </c>
      <c r="D134" s="134" t="s">
        <v>103</v>
      </c>
      <c r="E134" s="90" t="s">
        <v>44</v>
      </c>
      <c r="F134" s="42">
        <f t="shared" si="25"/>
        <v>2</v>
      </c>
      <c r="G134" s="8">
        <v>45267</v>
      </c>
      <c r="H134" s="4">
        <f t="shared" si="20"/>
        <v>12</v>
      </c>
      <c r="I134" s="8">
        <v>45269</v>
      </c>
      <c r="J134" s="62">
        <f t="shared" si="21"/>
        <v>12</v>
      </c>
      <c r="K134" s="2" t="str">
        <f t="shared" si="26"/>
        <v xml:space="preserve"> </v>
      </c>
      <c r="L134" s="2" t="str">
        <f t="shared" si="26"/>
        <v xml:space="preserve"> </v>
      </c>
      <c r="M134" s="2" t="str">
        <f t="shared" si="26"/>
        <v xml:space="preserve"> </v>
      </c>
      <c r="N134" s="2" t="str">
        <f t="shared" si="26"/>
        <v xml:space="preserve"> </v>
      </c>
      <c r="O134" s="2" t="str">
        <f t="shared" si="26"/>
        <v xml:space="preserve"> </v>
      </c>
      <c r="P134" s="2" t="str">
        <f t="shared" si="26"/>
        <v xml:space="preserve"> </v>
      </c>
      <c r="Q134" s="2" t="str">
        <f t="shared" si="26"/>
        <v xml:space="preserve"> </v>
      </c>
      <c r="R134" s="2" t="str">
        <f t="shared" si="26"/>
        <v xml:space="preserve"> </v>
      </c>
      <c r="S134" s="2" t="str">
        <f t="shared" si="26"/>
        <v xml:space="preserve"> </v>
      </c>
      <c r="T134" s="2" t="str">
        <f t="shared" si="26"/>
        <v xml:space="preserve"> </v>
      </c>
      <c r="U134" s="2" t="str">
        <f t="shared" si="26"/>
        <v xml:space="preserve"> </v>
      </c>
      <c r="V134" s="2">
        <f t="shared" si="26"/>
        <v>1</v>
      </c>
      <c r="W134" s="35" t="s">
        <v>47</v>
      </c>
      <c r="X134" s="1"/>
      <c r="Y134" s="48"/>
      <c r="AC134" s="25"/>
    </row>
    <row r="135" spans="1:29" s="20" customFormat="1" ht="99.75" customHeight="1" x14ac:dyDescent="0.25">
      <c r="A135" s="122" t="s">
        <v>50</v>
      </c>
      <c r="B135" s="75" t="s">
        <v>50</v>
      </c>
      <c r="C135" s="133" t="s">
        <v>41</v>
      </c>
      <c r="D135" s="134" t="s">
        <v>159</v>
      </c>
      <c r="E135" s="90" t="s">
        <v>75</v>
      </c>
      <c r="F135" s="42">
        <f t="shared" si="25"/>
        <v>2</v>
      </c>
      <c r="G135" s="8">
        <v>45267</v>
      </c>
      <c r="H135" s="4">
        <f t="shared" si="20"/>
        <v>12</v>
      </c>
      <c r="I135" s="8">
        <v>45269</v>
      </c>
      <c r="J135" s="62">
        <f t="shared" si="21"/>
        <v>12</v>
      </c>
      <c r="K135" s="2" t="str">
        <f t="shared" si="26"/>
        <v xml:space="preserve"> </v>
      </c>
      <c r="L135" s="2" t="str">
        <f t="shared" si="26"/>
        <v xml:space="preserve"> </v>
      </c>
      <c r="M135" s="2" t="str">
        <f t="shared" si="26"/>
        <v xml:space="preserve"> </v>
      </c>
      <c r="N135" s="2" t="str">
        <f t="shared" si="26"/>
        <v xml:space="preserve"> </v>
      </c>
      <c r="O135" s="2" t="str">
        <f t="shared" si="26"/>
        <v xml:space="preserve"> </v>
      </c>
      <c r="P135" s="2" t="str">
        <f t="shared" si="26"/>
        <v xml:space="preserve"> </v>
      </c>
      <c r="Q135" s="2" t="str">
        <f t="shared" si="26"/>
        <v xml:space="preserve"> </v>
      </c>
      <c r="R135" s="2" t="str">
        <f t="shared" si="26"/>
        <v xml:space="preserve"> </v>
      </c>
      <c r="S135" s="2" t="str">
        <f t="shared" si="26"/>
        <v xml:space="preserve"> </v>
      </c>
      <c r="T135" s="2" t="str">
        <f t="shared" si="26"/>
        <v xml:space="preserve"> </v>
      </c>
      <c r="U135" s="2" t="str">
        <f t="shared" si="26"/>
        <v xml:space="preserve"> </v>
      </c>
      <c r="V135" s="2">
        <f t="shared" si="26"/>
        <v>1</v>
      </c>
      <c r="W135" s="35" t="s">
        <v>47</v>
      </c>
      <c r="X135" s="1"/>
      <c r="Y135" s="48"/>
      <c r="AC135" s="25"/>
    </row>
    <row r="136" spans="1:29" s="20" customFormat="1" ht="99.75" customHeight="1" thickBot="1" x14ac:dyDescent="0.3">
      <c r="A136" s="129" t="s">
        <v>50</v>
      </c>
      <c r="B136" s="79" t="s">
        <v>50</v>
      </c>
      <c r="C136" s="143" t="s">
        <v>104</v>
      </c>
      <c r="D136" s="144" t="s">
        <v>119</v>
      </c>
      <c r="E136" s="104" t="s">
        <v>44</v>
      </c>
      <c r="F136" s="49">
        <f t="shared" si="25"/>
        <v>2</v>
      </c>
      <c r="G136" s="14">
        <v>45281</v>
      </c>
      <c r="H136" s="13">
        <f t="shared" si="20"/>
        <v>12</v>
      </c>
      <c r="I136" s="14">
        <v>45282</v>
      </c>
      <c r="J136" s="63">
        <f t="shared" si="21"/>
        <v>12</v>
      </c>
      <c r="K136" s="15" t="str">
        <f t="shared" si="26"/>
        <v xml:space="preserve"> </v>
      </c>
      <c r="L136" s="15" t="str">
        <f t="shared" si="26"/>
        <v xml:space="preserve"> </v>
      </c>
      <c r="M136" s="15" t="str">
        <f t="shared" si="26"/>
        <v xml:space="preserve"> </v>
      </c>
      <c r="N136" s="15" t="str">
        <f t="shared" si="26"/>
        <v xml:space="preserve"> </v>
      </c>
      <c r="O136" s="15" t="str">
        <f t="shared" si="26"/>
        <v xml:space="preserve"> </v>
      </c>
      <c r="P136" s="15" t="str">
        <f t="shared" si="26"/>
        <v xml:space="preserve"> </v>
      </c>
      <c r="Q136" s="15" t="str">
        <f t="shared" si="26"/>
        <v xml:space="preserve"> </v>
      </c>
      <c r="R136" s="15" t="str">
        <f t="shared" si="26"/>
        <v xml:space="preserve"> </v>
      </c>
      <c r="S136" s="15" t="str">
        <f t="shared" si="26"/>
        <v xml:space="preserve"> </v>
      </c>
      <c r="T136" s="15" t="str">
        <f t="shared" si="26"/>
        <v xml:space="preserve"> </v>
      </c>
      <c r="U136" s="15" t="str">
        <f t="shared" si="26"/>
        <v xml:space="preserve"> </v>
      </c>
      <c r="V136" s="15">
        <f t="shared" si="26"/>
        <v>1</v>
      </c>
      <c r="W136" s="94" t="s">
        <v>47</v>
      </c>
      <c r="X136" s="95"/>
      <c r="Y136" s="116"/>
      <c r="AC136" s="25"/>
    </row>
    <row r="137" spans="1:29" s="20" customFormat="1" x14ac:dyDescent="0.25">
      <c r="A137" s="80"/>
      <c r="B137" s="80"/>
      <c r="C137" s="97"/>
      <c r="D137" s="147"/>
      <c r="E137" s="98"/>
      <c r="F137" s="22"/>
      <c r="G137" s="23"/>
      <c r="H137" s="22"/>
      <c r="I137" s="23"/>
      <c r="J137" s="22"/>
      <c r="W137" s="19"/>
      <c r="Y137" s="21"/>
      <c r="AC137" s="25"/>
    </row>
    <row r="138" spans="1:29" s="55" customFormat="1" ht="33" customHeight="1" x14ac:dyDescent="0.5">
      <c r="A138" s="130" t="s">
        <v>201</v>
      </c>
      <c r="B138" s="105"/>
      <c r="C138" s="145"/>
      <c r="D138" s="146"/>
      <c r="E138" s="106"/>
      <c r="F138" s="56"/>
      <c r="G138" s="57"/>
      <c r="H138" s="56"/>
      <c r="I138" s="57"/>
      <c r="J138" s="56"/>
      <c r="W138" s="58"/>
      <c r="Y138" s="59"/>
      <c r="AC138" s="85"/>
    </row>
    <row r="139" spans="1:29" s="50" customFormat="1" ht="33" customHeight="1" x14ac:dyDescent="0.5">
      <c r="A139" s="130" t="s">
        <v>202</v>
      </c>
      <c r="B139" s="118"/>
      <c r="C139" s="107"/>
      <c r="D139" s="149"/>
      <c r="E139" s="108"/>
      <c r="F139" s="51"/>
      <c r="G139" s="52"/>
      <c r="H139" s="51"/>
      <c r="I139" s="52"/>
      <c r="J139" s="51"/>
      <c r="W139" s="53"/>
      <c r="Y139" s="54"/>
      <c r="AC139" s="86"/>
    </row>
    <row r="140" spans="1:29" s="20" customFormat="1" x14ac:dyDescent="0.25">
      <c r="A140" s="80"/>
      <c r="B140" s="80"/>
      <c r="C140" s="97"/>
      <c r="D140" s="147"/>
      <c r="E140" s="98"/>
      <c r="F140" s="22"/>
      <c r="G140" s="23"/>
      <c r="H140" s="22"/>
      <c r="I140" s="23"/>
      <c r="J140" s="22"/>
      <c r="W140" s="19"/>
      <c r="Y140" s="21"/>
      <c r="AC140" s="25"/>
    </row>
    <row r="141" spans="1:29" s="20" customFormat="1" x14ac:dyDescent="0.25">
      <c r="A141" s="80"/>
      <c r="B141" s="80"/>
      <c r="C141" s="97"/>
      <c r="D141" s="147"/>
      <c r="E141" s="98"/>
      <c r="F141" s="22"/>
      <c r="G141" s="23"/>
      <c r="H141" s="22"/>
      <c r="I141" s="23"/>
      <c r="J141" s="22"/>
      <c r="W141" s="19"/>
      <c r="Y141" s="21"/>
      <c r="AC141" s="25"/>
    </row>
    <row r="142" spans="1:29" s="20" customFormat="1" x14ac:dyDescent="0.25">
      <c r="A142" s="80"/>
      <c r="B142" s="80"/>
      <c r="C142" s="147"/>
      <c r="D142" s="147"/>
      <c r="E142" s="98"/>
      <c r="F142" s="22"/>
      <c r="G142" s="23"/>
      <c r="H142" s="22"/>
      <c r="I142" s="23"/>
      <c r="J142" s="22"/>
      <c r="W142" s="19"/>
      <c r="Y142" s="21"/>
      <c r="AC142" s="25"/>
    </row>
    <row r="143" spans="1:29" s="20" customFormat="1" x14ac:dyDescent="0.25">
      <c r="A143" s="80"/>
      <c r="B143" s="80"/>
      <c r="C143" s="97"/>
      <c r="D143" s="147"/>
      <c r="E143" s="98"/>
      <c r="F143" s="22"/>
      <c r="G143" s="23"/>
      <c r="H143" s="22"/>
      <c r="I143" s="23"/>
      <c r="J143" s="22"/>
      <c r="W143" s="19"/>
      <c r="Y143" s="21"/>
      <c r="AC143" s="25"/>
    </row>
    <row r="144" spans="1:29" s="20" customFormat="1" x14ac:dyDescent="0.25">
      <c r="A144" s="80"/>
      <c r="B144" s="80"/>
      <c r="C144" s="97"/>
      <c r="D144" s="147"/>
      <c r="E144" s="98"/>
      <c r="F144" s="22"/>
      <c r="G144" s="23"/>
      <c r="H144" s="22"/>
      <c r="I144" s="23"/>
      <c r="J144" s="22"/>
      <c r="W144" s="19"/>
      <c r="Y144" s="21"/>
      <c r="AC144" s="25"/>
    </row>
    <row r="145" spans="1:29" s="20" customFormat="1" x14ac:dyDescent="0.25">
      <c r="A145" s="80"/>
      <c r="B145" s="80"/>
      <c r="C145" s="97"/>
      <c r="D145" s="147"/>
      <c r="E145" s="98"/>
      <c r="F145" s="22"/>
      <c r="G145" s="23"/>
      <c r="H145" s="22"/>
      <c r="I145" s="23"/>
      <c r="J145" s="22"/>
      <c r="W145" s="19"/>
      <c r="Y145" s="21"/>
      <c r="AC145" s="25"/>
    </row>
    <row r="146" spans="1:29" s="20" customFormat="1" x14ac:dyDescent="0.25">
      <c r="A146" s="80"/>
      <c r="B146" s="80"/>
      <c r="C146" s="97"/>
      <c r="D146" s="147"/>
      <c r="E146" s="98"/>
      <c r="F146" s="22"/>
      <c r="G146" s="23"/>
      <c r="H146" s="22"/>
      <c r="I146" s="23"/>
      <c r="J146" s="22"/>
      <c r="W146" s="19"/>
      <c r="Y146" s="21"/>
      <c r="AC146" s="25"/>
    </row>
    <row r="147" spans="1:29" s="20" customFormat="1" x14ac:dyDescent="0.25">
      <c r="A147" s="80"/>
      <c r="B147" s="80"/>
      <c r="C147" s="97"/>
      <c r="D147" s="147"/>
      <c r="E147" s="98"/>
      <c r="F147" s="22"/>
      <c r="G147" s="23"/>
      <c r="H147" s="22"/>
      <c r="I147" s="23"/>
      <c r="J147" s="22"/>
      <c r="W147" s="19"/>
      <c r="Y147" s="21"/>
      <c r="AC147" s="25"/>
    </row>
    <row r="148" spans="1:29" s="20" customFormat="1" x14ac:dyDescent="0.25">
      <c r="A148" s="80"/>
      <c r="B148" s="80"/>
      <c r="C148" s="97"/>
      <c r="D148" s="147"/>
      <c r="E148" s="98"/>
      <c r="F148" s="22"/>
      <c r="G148" s="23"/>
      <c r="H148" s="22"/>
      <c r="I148" s="23"/>
      <c r="J148" s="22"/>
      <c r="W148" s="19"/>
      <c r="Y148" s="21"/>
      <c r="AC148" s="25"/>
    </row>
    <row r="149" spans="1:29" s="20" customFormat="1" x14ac:dyDescent="0.25">
      <c r="A149" s="80"/>
      <c r="B149" s="80"/>
      <c r="C149" s="97"/>
      <c r="D149" s="147"/>
      <c r="E149" s="98"/>
      <c r="F149" s="22"/>
      <c r="G149" s="23"/>
      <c r="H149" s="22"/>
      <c r="I149" s="23"/>
      <c r="J149" s="22"/>
      <c r="W149" s="19"/>
      <c r="Y149" s="21"/>
      <c r="AC149" s="25"/>
    </row>
    <row r="150" spans="1:29" s="20" customFormat="1" x14ac:dyDescent="0.25">
      <c r="A150" s="80"/>
      <c r="B150" s="80"/>
      <c r="C150" s="97"/>
      <c r="D150" s="147"/>
      <c r="E150" s="98"/>
      <c r="F150" s="22"/>
      <c r="G150" s="23"/>
      <c r="H150" s="22"/>
      <c r="I150" s="23"/>
      <c r="J150" s="22"/>
      <c r="W150" s="19"/>
      <c r="Y150" s="21"/>
      <c r="AC150" s="25"/>
    </row>
    <row r="151" spans="1:29" s="20" customFormat="1" x14ac:dyDescent="0.25">
      <c r="A151" s="80"/>
      <c r="B151" s="80"/>
      <c r="C151" s="97"/>
      <c r="D151" s="147"/>
      <c r="E151" s="98"/>
      <c r="F151" s="22"/>
      <c r="G151" s="23"/>
      <c r="H151" s="22"/>
      <c r="I151" s="23"/>
      <c r="J151" s="22"/>
      <c r="W151" s="19"/>
      <c r="Y151" s="21"/>
      <c r="AC151" s="25"/>
    </row>
    <row r="152" spans="1:29" s="20" customFormat="1" x14ac:dyDescent="0.25">
      <c r="A152" s="80"/>
      <c r="B152" s="80"/>
      <c r="C152" s="97"/>
      <c r="D152" s="147"/>
      <c r="E152" s="98"/>
      <c r="F152" s="22"/>
      <c r="G152" s="23"/>
      <c r="H152" s="22"/>
      <c r="I152" s="23"/>
      <c r="J152" s="22"/>
      <c r="W152" s="19"/>
      <c r="Y152" s="21"/>
      <c r="AC152" s="25"/>
    </row>
    <row r="153" spans="1:29" s="20" customFormat="1" x14ac:dyDescent="0.25">
      <c r="A153" s="80"/>
      <c r="B153" s="80"/>
      <c r="C153" s="97"/>
      <c r="D153" s="147"/>
      <c r="E153" s="98"/>
      <c r="F153" s="22"/>
      <c r="G153" s="23"/>
      <c r="H153" s="22"/>
      <c r="I153" s="23"/>
      <c r="J153" s="22"/>
      <c r="W153" s="19"/>
      <c r="Y153" s="21"/>
      <c r="AC153" s="25"/>
    </row>
    <row r="154" spans="1:29" s="20" customFormat="1" x14ac:dyDescent="0.25">
      <c r="A154" s="80"/>
      <c r="B154" s="80"/>
      <c r="C154" s="97"/>
      <c r="D154" s="147"/>
      <c r="E154" s="98"/>
      <c r="F154" s="22"/>
      <c r="G154" s="23"/>
      <c r="H154" s="22"/>
      <c r="I154" s="23"/>
      <c r="J154" s="22"/>
      <c r="W154" s="19"/>
      <c r="Y154" s="21"/>
      <c r="AC154" s="25"/>
    </row>
    <row r="155" spans="1:29" s="20" customFormat="1" x14ac:dyDescent="0.25">
      <c r="A155" s="80"/>
      <c r="B155" s="80"/>
      <c r="C155" s="97"/>
      <c r="D155" s="147"/>
      <c r="E155" s="98"/>
      <c r="F155" s="22"/>
      <c r="G155" s="23"/>
      <c r="H155" s="22"/>
      <c r="I155" s="23"/>
      <c r="J155" s="22"/>
      <c r="W155" s="19"/>
      <c r="Y155" s="21"/>
      <c r="AC155" s="25"/>
    </row>
    <row r="156" spans="1:29" s="20" customFormat="1" x14ac:dyDescent="0.25">
      <c r="A156" s="80"/>
      <c r="B156" s="80"/>
      <c r="C156" s="97"/>
      <c r="D156" s="147"/>
      <c r="E156" s="98"/>
      <c r="F156" s="22"/>
      <c r="G156" s="23"/>
      <c r="H156" s="22"/>
      <c r="I156" s="23"/>
      <c r="J156" s="22"/>
      <c r="W156" s="19"/>
      <c r="Y156" s="21"/>
      <c r="AC156" s="25"/>
    </row>
    <row r="157" spans="1:29" s="20" customFormat="1" x14ac:dyDescent="0.25">
      <c r="A157" s="80"/>
      <c r="B157" s="80"/>
      <c r="C157" s="97"/>
      <c r="D157" s="147"/>
      <c r="E157" s="98"/>
      <c r="F157" s="22"/>
      <c r="G157" s="23"/>
      <c r="H157" s="22"/>
      <c r="I157" s="23"/>
      <c r="J157" s="22"/>
      <c r="W157" s="19"/>
      <c r="Y157" s="21"/>
      <c r="AC157" s="25"/>
    </row>
    <row r="158" spans="1:29" s="20" customFormat="1" x14ac:dyDescent="0.25">
      <c r="A158" s="80"/>
      <c r="B158" s="80"/>
      <c r="C158" s="97"/>
      <c r="D158" s="147"/>
      <c r="E158" s="98"/>
      <c r="F158" s="22"/>
      <c r="G158" s="23"/>
      <c r="H158" s="22"/>
      <c r="I158" s="23"/>
      <c r="J158" s="22"/>
      <c r="W158" s="19"/>
      <c r="Y158" s="21"/>
      <c r="AC158" s="25"/>
    </row>
    <row r="159" spans="1:29" s="20" customFormat="1" x14ac:dyDescent="0.25">
      <c r="A159" s="80"/>
      <c r="B159" s="80"/>
      <c r="C159" s="97"/>
      <c r="D159" s="147"/>
      <c r="E159" s="98"/>
      <c r="F159" s="22"/>
      <c r="G159" s="23"/>
      <c r="H159" s="22"/>
      <c r="I159" s="23"/>
      <c r="J159" s="22"/>
      <c r="W159" s="19"/>
      <c r="Y159" s="21"/>
      <c r="AC159" s="25"/>
    </row>
    <row r="160" spans="1:29" s="20" customFormat="1" x14ac:dyDescent="0.25">
      <c r="A160" s="80"/>
      <c r="B160" s="80"/>
      <c r="C160" s="97"/>
      <c r="D160" s="147"/>
      <c r="E160" s="98"/>
      <c r="F160" s="22"/>
      <c r="G160" s="23"/>
      <c r="H160" s="22"/>
      <c r="I160" s="23"/>
      <c r="J160" s="22"/>
      <c r="W160" s="19"/>
      <c r="Y160" s="21"/>
      <c r="AC160" s="25"/>
    </row>
    <row r="161" spans="1:29" s="20" customFormat="1" x14ac:dyDescent="0.25">
      <c r="A161" s="80"/>
      <c r="B161" s="80"/>
      <c r="C161" s="97"/>
      <c r="D161" s="147"/>
      <c r="E161" s="98"/>
      <c r="F161" s="22"/>
      <c r="G161" s="23"/>
      <c r="H161" s="22"/>
      <c r="I161" s="23"/>
      <c r="J161" s="22"/>
      <c r="W161" s="19"/>
      <c r="Y161" s="21"/>
      <c r="AC161" s="25"/>
    </row>
    <row r="162" spans="1:29" s="20" customFormat="1" x14ac:dyDescent="0.25">
      <c r="A162" s="80"/>
      <c r="B162" s="80"/>
      <c r="C162" s="97"/>
      <c r="D162" s="147"/>
      <c r="E162" s="98"/>
      <c r="F162" s="22"/>
      <c r="G162" s="23"/>
      <c r="H162" s="22"/>
      <c r="I162" s="23"/>
      <c r="J162" s="22"/>
      <c r="W162" s="19"/>
      <c r="Y162" s="21"/>
      <c r="AC162" s="25"/>
    </row>
    <row r="163" spans="1:29" s="20" customFormat="1" x14ac:dyDescent="0.25">
      <c r="A163" s="80"/>
      <c r="B163" s="80"/>
      <c r="C163" s="97"/>
      <c r="D163" s="147"/>
      <c r="E163" s="98"/>
      <c r="F163" s="22"/>
      <c r="G163" s="23"/>
      <c r="H163" s="22"/>
      <c r="I163" s="23"/>
      <c r="J163" s="22"/>
      <c r="W163" s="19"/>
      <c r="Y163" s="21"/>
      <c r="AC163" s="25"/>
    </row>
    <row r="164" spans="1:29" s="20" customFormat="1" x14ac:dyDescent="0.25">
      <c r="A164" s="80"/>
      <c r="B164" s="80"/>
      <c r="C164" s="97"/>
      <c r="D164" s="147"/>
      <c r="E164" s="98"/>
      <c r="F164" s="22"/>
      <c r="G164" s="23"/>
      <c r="H164" s="22"/>
      <c r="I164" s="23"/>
      <c r="J164" s="22"/>
      <c r="W164" s="19"/>
      <c r="Y164" s="21"/>
      <c r="AC164" s="25"/>
    </row>
    <row r="165" spans="1:29" s="20" customFormat="1" x14ac:dyDescent="0.25">
      <c r="A165" s="80"/>
      <c r="B165" s="80"/>
      <c r="C165" s="97"/>
      <c r="D165" s="147"/>
      <c r="E165" s="98"/>
      <c r="F165" s="22"/>
      <c r="G165" s="23"/>
      <c r="H165" s="22"/>
      <c r="I165" s="23"/>
      <c r="J165" s="22"/>
      <c r="W165" s="19"/>
      <c r="Y165" s="21"/>
      <c r="AC165" s="25"/>
    </row>
    <row r="166" spans="1:29" s="20" customFormat="1" x14ac:dyDescent="0.25">
      <c r="A166" s="80"/>
      <c r="B166" s="80"/>
      <c r="C166" s="97"/>
      <c r="D166" s="147"/>
      <c r="E166" s="98"/>
      <c r="F166" s="22"/>
      <c r="G166" s="23"/>
      <c r="H166" s="22"/>
      <c r="I166" s="23"/>
      <c r="J166" s="22"/>
      <c r="W166" s="19"/>
      <c r="Y166" s="21"/>
      <c r="AC166" s="25"/>
    </row>
    <row r="167" spans="1:29" s="20" customFormat="1" x14ac:dyDescent="0.25">
      <c r="A167" s="80"/>
      <c r="B167" s="80"/>
      <c r="C167" s="97"/>
      <c r="D167" s="147"/>
      <c r="E167" s="98"/>
      <c r="F167" s="22"/>
      <c r="G167" s="23"/>
      <c r="H167" s="22"/>
      <c r="I167" s="23"/>
      <c r="J167" s="22"/>
      <c r="W167" s="19"/>
      <c r="Y167" s="21"/>
      <c r="AC167" s="25"/>
    </row>
    <row r="168" spans="1:29" s="20" customFormat="1" x14ac:dyDescent="0.25">
      <c r="A168" s="80"/>
      <c r="B168" s="80"/>
      <c r="C168" s="97"/>
      <c r="D168" s="147"/>
      <c r="E168" s="98"/>
      <c r="F168" s="22"/>
      <c r="G168" s="23"/>
      <c r="H168" s="22"/>
      <c r="I168" s="23"/>
      <c r="J168" s="22"/>
      <c r="W168" s="19"/>
      <c r="Y168" s="21"/>
      <c r="AC168" s="25"/>
    </row>
    <row r="169" spans="1:29" s="20" customFormat="1" x14ac:dyDescent="0.25">
      <c r="A169" s="80"/>
      <c r="B169" s="80"/>
      <c r="C169" s="97"/>
      <c r="D169" s="147"/>
      <c r="E169" s="98"/>
      <c r="F169" s="22"/>
      <c r="G169" s="23"/>
      <c r="H169" s="22"/>
      <c r="I169" s="23"/>
      <c r="J169" s="22"/>
      <c r="W169" s="19"/>
      <c r="Y169" s="21"/>
      <c r="AC169" s="25"/>
    </row>
    <row r="170" spans="1:29" s="20" customFormat="1" x14ac:dyDescent="0.25">
      <c r="A170" s="80"/>
      <c r="B170" s="80"/>
      <c r="C170" s="97"/>
      <c r="D170" s="147"/>
      <c r="E170" s="98"/>
      <c r="F170" s="22"/>
      <c r="G170" s="23"/>
      <c r="H170" s="22"/>
      <c r="I170" s="23"/>
      <c r="J170" s="22"/>
      <c r="W170" s="19"/>
      <c r="Y170" s="21"/>
      <c r="AC170" s="25"/>
    </row>
    <row r="171" spans="1:29" s="20" customFormat="1" x14ac:dyDescent="0.25">
      <c r="A171" s="80"/>
      <c r="B171" s="80"/>
      <c r="C171" s="97"/>
      <c r="D171" s="147"/>
      <c r="E171" s="98"/>
      <c r="F171" s="22"/>
      <c r="G171" s="23"/>
      <c r="H171" s="22"/>
      <c r="I171" s="23"/>
      <c r="J171" s="22"/>
      <c r="W171" s="19"/>
      <c r="Y171" s="21"/>
      <c r="AC171" s="25"/>
    </row>
    <row r="172" spans="1:29" s="20" customFormat="1" x14ac:dyDescent="0.25">
      <c r="A172" s="80"/>
      <c r="B172" s="80"/>
      <c r="C172" s="97"/>
      <c r="D172" s="147"/>
      <c r="E172" s="98"/>
      <c r="F172" s="22"/>
      <c r="G172" s="23"/>
      <c r="H172" s="22"/>
      <c r="I172" s="23"/>
      <c r="J172" s="22"/>
      <c r="W172" s="19"/>
      <c r="Y172" s="21"/>
      <c r="AC172" s="25"/>
    </row>
    <row r="173" spans="1:29" s="20" customFormat="1" x14ac:dyDescent="0.25">
      <c r="A173" s="80"/>
      <c r="B173" s="80"/>
      <c r="C173" s="97"/>
      <c r="D173" s="147"/>
      <c r="E173" s="98"/>
      <c r="F173" s="22"/>
      <c r="G173" s="23"/>
      <c r="H173" s="22"/>
      <c r="I173" s="23"/>
      <c r="J173" s="22"/>
      <c r="W173" s="19"/>
      <c r="Y173" s="21"/>
      <c r="AC173" s="25"/>
    </row>
    <row r="174" spans="1:29" s="20" customFormat="1" x14ac:dyDescent="0.25">
      <c r="A174" s="80"/>
      <c r="B174" s="80"/>
      <c r="C174" s="97"/>
      <c r="D174" s="147"/>
      <c r="E174" s="98"/>
      <c r="F174" s="22"/>
      <c r="G174" s="23"/>
      <c r="H174" s="22"/>
      <c r="I174" s="23"/>
      <c r="J174" s="22"/>
      <c r="W174" s="19"/>
      <c r="Y174" s="21"/>
      <c r="AC174" s="25"/>
    </row>
    <row r="175" spans="1:29" s="20" customFormat="1" x14ac:dyDescent="0.25">
      <c r="A175" s="80"/>
      <c r="B175" s="80"/>
      <c r="C175" s="97"/>
      <c r="D175" s="147"/>
      <c r="E175" s="98"/>
      <c r="F175" s="22"/>
      <c r="G175" s="23"/>
      <c r="H175" s="22"/>
      <c r="I175" s="23"/>
      <c r="J175" s="22"/>
      <c r="W175" s="19"/>
      <c r="Y175" s="21"/>
      <c r="AC175" s="25"/>
    </row>
    <row r="176" spans="1:29" s="20" customFormat="1" x14ac:dyDescent="0.25">
      <c r="A176" s="80"/>
      <c r="B176" s="80"/>
      <c r="C176" s="97"/>
      <c r="D176" s="147"/>
      <c r="E176" s="98"/>
      <c r="F176" s="22"/>
      <c r="G176" s="23"/>
      <c r="H176" s="22"/>
      <c r="I176" s="23"/>
      <c r="J176" s="22"/>
      <c r="W176" s="19"/>
      <c r="Y176" s="21"/>
      <c r="AC176" s="25"/>
    </row>
    <row r="177" spans="1:29" s="20" customFormat="1" x14ac:dyDescent="0.25">
      <c r="A177" s="80"/>
      <c r="B177" s="80"/>
      <c r="C177" s="97"/>
      <c r="D177" s="147"/>
      <c r="E177" s="98"/>
      <c r="F177" s="22"/>
      <c r="G177" s="23"/>
      <c r="H177" s="22"/>
      <c r="I177" s="23"/>
      <c r="J177" s="22"/>
      <c r="W177" s="19"/>
      <c r="Y177" s="21"/>
      <c r="AC177" s="25"/>
    </row>
    <row r="178" spans="1:29" s="20" customFormat="1" x14ac:dyDescent="0.25">
      <c r="A178" s="80"/>
      <c r="B178" s="80"/>
      <c r="C178" s="97"/>
      <c r="D178" s="147"/>
      <c r="E178" s="98"/>
      <c r="F178" s="22"/>
      <c r="G178" s="23"/>
      <c r="H178" s="22"/>
      <c r="I178" s="23"/>
      <c r="J178" s="22"/>
      <c r="W178" s="19"/>
      <c r="Y178" s="21"/>
      <c r="AC178" s="25"/>
    </row>
    <row r="179" spans="1:29" s="20" customFormat="1" x14ac:dyDescent="0.25">
      <c r="A179" s="80"/>
      <c r="B179" s="80"/>
      <c r="C179" s="97"/>
      <c r="D179" s="147"/>
      <c r="E179" s="98"/>
      <c r="F179" s="22"/>
      <c r="G179" s="23"/>
      <c r="H179" s="22"/>
      <c r="I179" s="23"/>
      <c r="J179" s="22"/>
      <c r="W179" s="19"/>
      <c r="Y179" s="21"/>
      <c r="AC179" s="25"/>
    </row>
    <row r="180" spans="1:29" s="20" customFormat="1" x14ac:dyDescent="0.25">
      <c r="A180" s="80"/>
      <c r="B180" s="80"/>
      <c r="C180" s="97"/>
      <c r="D180" s="147"/>
      <c r="E180" s="98"/>
      <c r="F180" s="22"/>
      <c r="G180" s="23"/>
      <c r="H180" s="22"/>
      <c r="I180" s="23"/>
      <c r="J180" s="22"/>
      <c r="W180" s="19"/>
      <c r="Y180" s="21"/>
      <c r="AC180" s="25"/>
    </row>
    <row r="181" spans="1:29" s="20" customFormat="1" x14ac:dyDescent="0.25">
      <c r="A181" s="80"/>
      <c r="B181" s="80"/>
      <c r="C181" s="97"/>
      <c r="D181" s="147"/>
      <c r="E181" s="98"/>
      <c r="F181" s="22"/>
      <c r="G181" s="23"/>
      <c r="H181" s="22"/>
      <c r="I181" s="23"/>
      <c r="J181" s="22"/>
      <c r="W181" s="19"/>
      <c r="Y181" s="21"/>
      <c r="AC181" s="25"/>
    </row>
    <row r="182" spans="1:29" s="20" customFormat="1" x14ac:dyDescent="0.25">
      <c r="A182" s="80"/>
      <c r="B182" s="80"/>
      <c r="C182" s="97"/>
      <c r="D182" s="147"/>
      <c r="E182" s="98"/>
      <c r="F182" s="22"/>
      <c r="G182" s="23"/>
      <c r="H182" s="22"/>
      <c r="I182" s="23"/>
      <c r="J182" s="22"/>
      <c r="W182" s="19"/>
      <c r="Y182" s="21"/>
      <c r="AC182" s="25"/>
    </row>
    <row r="183" spans="1:29" s="20" customFormat="1" x14ac:dyDescent="0.25">
      <c r="A183" s="80"/>
      <c r="B183" s="80"/>
      <c r="C183" s="97"/>
      <c r="D183" s="147"/>
      <c r="E183" s="98"/>
      <c r="F183" s="22"/>
      <c r="G183" s="23"/>
      <c r="H183" s="22"/>
      <c r="I183" s="23"/>
      <c r="J183" s="22"/>
      <c r="W183" s="19"/>
      <c r="Y183" s="21"/>
      <c r="AC183" s="25"/>
    </row>
    <row r="184" spans="1:29" s="20" customFormat="1" x14ac:dyDescent="0.25">
      <c r="A184" s="80"/>
      <c r="B184" s="80"/>
      <c r="C184" s="97"/>
      <c r="D184" s="147"/>
      <c r="E184" s="98"/>
      <c r="F184" s="22"/>
      <c r="G184" s="23"/>
      <c r="H184" s="22"/>
      <c r="I184" s="23"/>
      <c r="J184" s="22"/>
      <c r="W184" s="19"/>
      <c r="Y184" s="21"/>
      <c r="AC184" s="25"/>
    </row>
    <row r="185" spans="1:29" s="20" customFormat="1" x14ac:dyDescent="0.25">
      <c r="A185" s="80"/>
      <c r="B185" s="80"/>
      <c r="C185" s="97"/>
      <c r="D185" s="147"/>
      <c r="E185" s="98"/>
      <c r="F185" s="22"/>
      <c r="G185" s="23"/>
      <c r="H185" s="22"/>
      <c r="I185" s="23"/>
      <c r="J185" s="22"/>
      <c r="W185" s="19"/>
      <c r="Y185" s="21"/>
      <c r="AC185" s="25"/>
    </row>
    <row r="186" spans="1:29" s="20" customFormat="1" x14ac:dyDescent="0.25">
      <c r="A186" s="80"/>
      <c r="B186" s="80"/>
      <c r="C186" s="97"/>
      <c r="D186" s="147"/>
      <c r="E186" s="98"/>
      <c r="F186" s="22"/>
      <c r="G186" s="23"/>
      <c r="H186" s="22"/>
      <c r="I186" s="23"/>
      <c r="J186" s="22"/>
      <c r="W186" s="19"/>
      <c r="Y186" s="21"/>
      <c r="AC186" s="25"/>
    </row>
    <row r="187" spans="1:29" s="20" customFormat="1" x14ac:dyDescent="0.25">
      <c r="A187" s="80"/>
      <c r="B187" s="80"/>
      <c r="C187" s="97"/>
      <c r="D187" s="147"/>
      <c r="E187" s="98"/>
      <c r="F187" s="22"/>
      <c r="G187" s="23"/>
      <c r="H187" s="22"/>
      <c r="I187" s="23"/>
      <c r="J187" s="22"/>
      <c r="W187" s="19"/>
      <c r="Y187" s="21"/>
      <c r="AC187" s="25"/>
    </row>
    <row r="188" spans="1:29" s="20" customFormat="1" x14ac:dyDescent="0.25">
      <c r="A188" s="80"/>
      <c r="B188" s="80"/>
      <c r="C188" s="97"/>
      <c r="D188" s="147"/>
      <c r="E188" s="98"/>
      <c r="F188" s="22"/>
      <c r="G188" s="23"/>
      <c r="H188" s="22"/>
      <c r="I188" s="23"/>
      <c r="J188" s="22"/>
      <c r="W188" s="19"/>
      <c r="Y188" s="21"/>
      <c r="AC188" s="25"/>
    </row>
    <row r="189" spans="1:29" s="20" customFormat="1" x14ac:dyDescent="0.25">
      <c r="A189" s="80"/>
      <c r="B189" s="80"/>
      <c r="C189" s="97"/>
      <c r="D189" s="147"/>
      <c r="E189" s="98"/>
      <c r="F189" s="22"/>
      <c r="G189" s="23"/>
      <c r="H189" s="22"/>
      <c r="I189" s="23"/>
      <c r="J189" s="22"/>
      <c r="W189" s="19"/>
      <c r="Y189" s="21"/>
      <c r="AC189" s="25"/>
    </row>
    <row r="190" spans="1:29" s="20" customFormat="1" x14ac:dyDescent="0.25">
      <c r="A190" s="80"/>
      <c r="B190" s="80"/>
      <c r="C190" s="97"/>
      <c r="D190" s="147"/>
      <c r="E190" s="98"/>
      <c r="F190" s="22"/>
      <c r="G190" s="23"/>
      <c r="H190" s="22"/>
      <c r="I190" s="23"/>
      <c r="J190" s="22"/>
      <c r="W190" s="19"/>
      <c r="Y190" s="21"/>
      <c r="AC190" s="25"/>
    </row>
    <row r="191" spans="1:29" s="20" customFormat="1" x14ac:dyDescent="0.25">
      <c r="A191" s="80"/>
      <c r="B191" s="80"/>
      <c r="C191" s="97"/>
      <c r="D191" s="147"/>
      <c r="E191" s="98"/>
      <c r="F191" s="22"/>
      <c r="G191" s="23"/>
      <c r="H191" s="22"/>
      <c r="I191" s="23"/>
      <c r="J191" s="22"/>
      <c r="W191" s="19"/>
      <c r="Y191" s="21"/>
      <c r="AC191" s="25"/>
    </row>
    <row r="192" spans="1:29" s="20" customFormat="1" x14ac:dyDescent="0.25">
      <c r="A192" s="80"/>
      <c r="B192" s="80"/>
      <c r="C192" s="97"/>
      <c r="D192" s="147"/>
      <c r="E192" s="98"/>
      <c r="F192" s="22"/>
      <c r="G192" s="23"/>
      <c r="H192" s="22"/>
      <c r="I192" s="23"/>
      <c r="J192" s="22"/>
      <c r="W192" s="19"/>
      <c r="Y192" s="21"/>
      <c r="AC192" s="25"/>
    </row>
    <row r="193" spans="1:29" s="20" customFormat="1" x14ac:dyDescent="0.25">
      <c r="A193" s="80"/>
      <c r="B193" s="80"/>
      <c r="C193" s="97"/>
      <c r="D193" s="147"/>
      <c r="E193" s="98"/>
      <c r="F193" s="22"/>
      <c r="G193" s="23"/>
      <c r="H193" s="22"/>
      <c r="I193" s="23"/>
      <c r="J193" s="22"/>
      <c r="W193" s="19"/>
      <c r="Y193" s="21"/>
      <c r="AC193" s="25"/>
    </row>
    <row r="194" spans="1:29" s="20" customFormat="1" x14ac:dyDescent="0.25">
      <c r="A194" s="80"/>
      <c r="B194" s="80"/>
      <c r="C194" s="97"/>
      <c r="D194" s="147"/>
      <c r="E194" s="98"/>
      <c r="F194" s="22"/>
      <c r="G194" s="23"/>
      <c r="H194" s="22"/>
      <c r="I194" s="23"/>
      <c r="J194" s="22"/>
      <c r="W194" s="19"/>
      <c r="Y194" s="21"/>
      <c r="AC194" s="25"/>
    </row>
    <row r="195" spans="1:29" s="20" customFormat="1" x14ac:dyDescent="0.25">
      <c r="A195" s="80"/>
      <c r="B195" s="80"/>
      <c r="C195" s="97"/>
      <c r="D195" s="147"/>
      <c r="E195" s="98"/>
      <c r="F195" s="22"/>
      <c r="G195" s="23"/>
      <c r="H195" s="22"/>
      <c r="I195" s="23"/>
      <c r="J195" s="22"/>
      <c r="W195" s="19"/>
      <c r="Y195" s="21"/>
      <c r="AC195" s="25"/>
    </row>
    <row r="196" spans="1:29" s="20" customFormat="1" x14ac:dyDescent="0.25">
      <c r="A196" s="80"/>
      <c r="B196" s="80"/>
      <c r="C196" s="97"/>
      <c r="D196" s="147"/>
      <c r="E196" s="98"/>
      <c r="F196" s="22"/>
      <c r="G196" s="23"/>
      <c r="H196" s="22"/>
      <c r="I196" s="23"/>
      <c r="J196" s="22"/>
      <c r="W196" s="19"/>
      <c r="Y196" s="21"/>
      <c r="AC196" s="25"/>
    </row>
    <row r="197" spans="1:29" s="20" customFormat="1" x14ac:dyDescent="0.25">
      <c r="A197" s="80"/>
      <c r="B197" s="80"/>
      <c r="C197" s="97"/>
      <c r="D197" s="147"/>
      <c r="E197" s="98"/>
      <c r="F197" s="22"/>
      <c r="G197" s="23"/>
      <c r="H197" s="22"/>
      <c r="I197" s="23"/>
      <c r="J197" s="22"/>
      <c r="W197" s="19"/>
      <c r="Y197" s="21"/>
      <c r="AC197" s="25"/>
    </row>
    <row r="198" spans="1:29" s="20" customFormat="1" x14ac:dyDescent="0.25">
      <c r="A198" s="80"/>
      <c r="B198" s="80"/>
      <c r="C198" s="97"/>
      <c r="D198" s="147"/>
      <c r="E198" s="98"/>
      <c r="F198" s="22"/>
      <c r="G198" s="23"/>
      <c r="H198" s="22"/>
      <c r="I198" s="23"/>
      <c r="J198" s="22"/>
      <c r="W198" s="19"/>
      <c r="Y198" s="21"/>
      <c r="AC198" s="25"/>
    </row>
    <row r="199" spans="1:29" s="20" customFormat="1" x14ac:dyDescent="0.25">
      <c r="A199" s="80"/>
      <c r="B199" s="80"/>
      <c r="C199" s="97"/>
      <c r="D199" s="147"/>
      <c r="E199" s="98"/>
      <c r="F199" s="22"/>
      <c r="G199" s="23"/>
      <c r="H199" s="22"/>
      <c r="I199" s="23"/>
      <c r="J199" s="22"/>
      <c r="W199" s="19"/>
      <c r="Y199" s="21"/>
      <c r="AC199" s="25"/>
    </row>
    <row r="200" spans="1:29" s="20" customFormat="1" x14ac:dyDescent="0.25">
      <c r="A200" s="80"/>
      <c r="B200" s="80"/>
      <c r="C200" s="97"/>
      <c r="D200" s="147"/>
      <c r="E200" s="98"/>
      <c r="F200" s="22"/>
      <c r="G200" s="23"/>
      <c r="H200" s="22"/>
      <c r="I200" s="23"/>
      <c r="J200" s="22"/>
      <c r="W200" s="19"/>
      <c r="Y200" s="21"/>
      <c r="AC200" s="25"/>
    </row>
    <row r="201" spans="1:29" s="20" customFormat="1" x14ac:dyDescent="0.25">
      <c r="A201" s="80"/>
      <c r="B201" s="80"/>
      <c r="C201" s="97"/>
      <c r="D201" s="147"/>
      <c r="E201" s="98"/>
      <c r="F201" s="22"/>
      <c r="G201" s="23"/>
      <c r="H201" s="22"/>
      <c r="I201" s="23"/>
      <c r="J201" s="22"/>
      <c r="W201" s="19"/>
      <c r="Y201" s="21"/>
      <c r="AC201" s="25"/>
    </row>
    <row r="202" spans="1:29" s="20" customFormat="1" x14ac:dyDescent="0.25">
      <c r="A202" s="80"/>
      <c r="B202" s="80"/>
      <c r="C202" s="97"/>
      <c r="D202" s="147"/>
      <c r="E202" s="98"/>
      <c r="F202" s="22"/>
      <c r="G202" s="23"/>
      <c r="H202" s="22"/>
      <c r="I202" s="23"/>
      <c r="J202" s="22"/>
      <c r="W202" s="19"/>
      <c r="Y202" s="21"/>
      <c r="AC202" s="25"/>
    </row>
    <row r="203" spans="1:29" s="20" customFormat="1" x14ac:dyDescent="0.25">
      <c r="A203" s="80"/>
      <c r="B203" s="80"/>
      <c r="C203" s="97"/>
      <c r="D203" s="147"/>
      <c r="E203" s="98"/>
      <c r="F203" s="22"/>
      <c r="G203" s="23"/>
      <c r="H203" s="22"/>
      <c r="I203" s="23"/>
      <c r="J203" s="22"/>
      <c r="W203" s="19"/>
      <c r="Y203" s="21"/>
      <c r="AC203" s="25"/>
    </row>
    <row r="204" spans="1:29" s="20" customFormat="1" x14ac:dyDescent="0.25">
      <c r="A204" s="80"/>
      <c r="B204" s="80"/>
      <c r="C204" s="97"/>
      <c r="D204" s="147"/>
      <c r="E204" s="98"/>
      <c r="F204" s="22"/>
      <c r="G204" s="23"/>
      <c r="H204" s="22"/>
      <c r="I204" s="23"/>
      <c r="J204" s="22"/>
      <c r="W204" s="19"/>
      <c r="Y204" s="21"/>
      <c r="AC204" s="25"/>
    </row>
    <row r="205" spans="1:29" s="20" customFormat="1" x14ac:dyDescent="0.25">
      <c r="A205" s="80"/>
      <c r="B205" s="80"/>
      <c r="C205" s="97"/>
      <c r="D205" s="147"/>
      <c r="E205" s="98"/>
      <c r="F205" s="22"/>
      <c r="G205" s="23"/>
      <c r="H205" s="22"/>
      <c r="I205" s="23"/>
      <c r="J205" s="22"/>
      <c r="W205" s="19"/>
      <c r="Y205" s="21"/>
      <c r="AC205" s="25"/>
    </row>
    <row r="206" spans="1:29" s="20" customFormat="1" x14ac:dyDescent="0.25">
      <c r="A206" s="80"/>
      <c r="B206" s="80"/>
      <c r="C206" s="97"/>
      <c r="D206" s="147"/>
      <c r="E206" s="98"/>
      <c r="F206" s="22"/>
      <c r="G206" s="23"/>
      <c r="H206" s="22"/>
      <c r="I206" s="23"/>
      <c r="J206" s="22"/>
      <c r="W206" s="19"/>
      <c r="Y206" s="21"/>
      <c r="AC206" s="25"/>
    </row>
    <row r="207" spans="1:29" s="20" customFormat="1" x14ac:dyDescent="0.25">
      <c r="A207" s="80"/>
      <c r="B207" s="80"/>
      <c r="C207" s="97"/>
      <c r="D207" s="147"/>
      <c r="E207" s="98"/>
      <c r="F207" s="22"/>
      <c r="G207" s="23"/>
      <c r="H207" s="22"/>
      <c r="I207" s="23"/>
      <c r="J207" s="22"/>
      <c r="W207" s="19"/>
      <c r="Y207" s="21"/>
      <c r="AC207" s="25"/>
    </row>
    <row r="208" spans="1:29" s="20" customFormat="1" x14ac:dyDescent="0.25">
      <c r="A208" s="80"/>
      <c r="B208" s="80"/>
      <c r="C208" s="97"/>
      <c r="D208" s="147"/>
      <c r="E208" s="98"/>
      <c r="F208" s="22"/>
      <c r="G208" s="23"/>
      <c r="H208" s="22"/>
      <c r="I208" s="23"/>
      <c r="J208" s="22"/>
      <c r="W208" s="19"/>
      <c r="Y208" s="21"/>
      <c r="AC208" s="25"/>
    </row>
    <row r="209" spans="1:29" s="20" customFormat="1" x14ac:dyDescent="0.25">
      <c r="A209" s="80"/>
      <c r="B209" s="80"/>
      <c r="C209" s="97"/>
      <c r="D209" s="147"/>
      <c r="E209" s="98"/>
      <c r="F209" s="22"/>
      <c r="G209" s="23"/>
      <c r="H209" s="22"/>
      <c r="I209" s="23"/>
      <c r="J209" s="22"/>
      <c r="W209" s="19"/>
      <c r="Y209" s="21"/>
      <c r="AC209" s="25"/>
    </row>
    <row r="210" spans="1:29" s="20" customFormat="1" x14ac:dyDescent="0.25">
      <c r="A210" s="80"/>
      <c r="B210" s="80"/>
      <c r="C210" s="97"/>
      <c r="D210" s="147"/>
      <c r="E210" s="98"/>
      <c r="F210" s="22"/>
      <c r="G210" s="23"/>
      <c r="H210" s="22"/>
      <c r="I210" s="23"/>
      <c r="J210" s="22"/>
      <c r="W210" s="19"/>
      <c r="Y210" s="21"/>
      <c r="AC210" s="25"/>
    </row>
    <row r="211" spans="1:29" s="20" customFormat="1" x14ac:dyDescent="0.25">
      <c r="A211" s="80"/>
      <c r="B211" s="80"/>
      <c r="C211" s="97"/>
      <c r="D211" s="147"/>
      <c r="E211" s="98"/>
      <c r="F211" s="22"/>
      <c r="G211" s="23"/>
      <c r="H211" s="22"/>
      <c r="I211" s="23"/>
      <c r="J211" s="22"/>
      <c r="W211" s="19"/>
      <c r="Y211" s="21"/>
      <c r="AC211" s="25"/>
    </row>
    <row r="212" spans="1:29" s="20" customFormat="1" x14ac:dyDescent="0.25">
      <c r="A212" s="80"/>
      <c r="B212" s="80"/>
      <c r="C212" s="97"/>
      <c r="D212" s="147"/>
      <c r="E212" s="98"/>
      <c r="F212" s="22"/>
      <c r="G212" s="23"/>
      <c r="H212" s="22"/>
      <c r="I212" s="23"/>
      <c r="J212" s="22"/>
      <c r="W212" s="19"/>
      <c r="Y212" s="21"/>
      <c r="AC212" s="25"/>
    </row>
    <row r="213" spans="1:29" s="20" customFormat="1" x14ac:dyDescent="0.25">
      <c r="A213" s="80"/>
      <c r="B213" s="80"/>
      <c r="C213" s="97"/>
      <c r="D213" s="147"/>
      <c r="E213" s="98"/>
      <c r="F213" s="22"/>
      <c r="G213" s="23"/>
      <c r="H213" s="22"/>
      <c r="I213" s="23"/>
      <c r="J213" s="22"/>
      <c r="W213" s="19"/>
      <c r="Y213" s="21"/>
      <c r="AC213" s="25"/>
    </row>
    <row r="214" spans="1:29" s="20" customFormat="1" x14ac:dyDescent="0.25">
      <c r="A214" s="80"/>
      <c r="B214" s="80"/>
      <c r="C214" s="97"/>
      <c r="D214" s="147"/>
      <c r="E214" s="98"/>
      <c r="F214" s="22"/>
      <c r="G214" s="23"/>
      <c r="H214" s="22"/>
      <c r="I214" s="23"/>
      <c r="J214" s="22"/>
      <c r="W214" s="19"/>
      <c r="Y214" s="21"/>
      <c r="AC214" s="25"/>
    </row>
    <row r="215" spans="1:29" s="20" customFormat="1" x14ac:dyDescent="0.25">
      <c r="A215" s="80"/>
      <c r="B215" s="80"/>
      <c r="C215" s="97"/>
      <c r="D215" s="147"/>
      <c r="E215" s="98"/>
      <c r="F215" s="22"/>
      <c r="G215" s="23"/>
      <c r="H215" s="22"/>
      <c r="I215" s="23"/>
      <c r="J215" s="22"/>
      <c r="W215" s="19"/>
      <c r="Y215" s="21"/>
      <c r="AC215" s="25"/>
    </row>
    <row r="216" spans="1:29" s="20" customFormat="1" x14ac:dyDescent="0.25">
      <c r="A216" s="80"/>
      <c r="B216" s="80"/>
      <c r="C216" s="97"/>
      <c r="D216" s="147"/>
      <c r="E216" s="98"/>
      <c r="F216" s="22"/>
      <c r="G216" s="23"/>
      <c r="H216" s="22"/>
      <c r="I216" s="23"/>
      <c r="J216" s="22"/>
      <c r="W216" s="19"/>
      <c r="Y216" s="21"/>
      <c r="AC216" s="25"/>
    </row>
    <row r="217" spans="1:29" s="20" customFormat="1" x14ac:dyDescent="0.25">
      <c r="A217" s="80"/>
      <c r="B217" s="80"/>
      <c r="C217" s="97"/>
      <c r="D217" s="147"/>
      <c r="E217" s="98"/>
      <c r="F217" s="22"/>
      <c r="G217" s="23"/>
      <c r="H217" s="22"/>
      <c r="I217" s="23"/>
      <c r="J217" s="22"/>
      <c r="W217" s="19"/>
      <c r="Y217" s="21"/>
      <c r="AC217" s="25"/>
    </row>
    <row r="218" spans="1:29" s="20" customFormat="1" x14ac:dyDescent="0.25">
      <c r="A218" s="80"/>
      <c r="B218" s="80"/>
      <c r="C218" s="97"/>
      <c r="D218" s="147"/>
      <c r="E218" s="98"/>
      <c r="F218" s="22"/>
      <c r="G218" s="23"/>
      <c r="H218" s="22"/>
      <c r="I218" s="23"/>
      <c r="J218" s="22"/>
      <c r="W218" s="19"/>
      <c r="Y218" s="21"/>
      <c r="AC218" s="25"/>
    </row>
    <row r="219" spans="1:29" s="20" customFormat="1" x14ac:dyDescent="0.25">
      <c r="A219" s="80"/>
      <c r="B219" s="80"/>
      <c r="C219" s="97"/>
      <c r="D219" s="147"/>
      <c r="E219" s="98"/>
      <c r="F219" s="22"/>
      <c r="G219" s="23"/>
      <c r="H219" s="22"/>
      <c r="I219" s="23"/>
      <c r="J219" s="22"/>
      <c r="W219" s="19"/>
      <c r="Y219" s="21"/>
      <c r="AC219" s="25"/>
    </row>
    <row r="220" spans="1:29" s="20" customFormat="1" x14ac:dyDescent="0.25">
      <c r="A220" s="80"/>
      <c r="B220" s="80"/>
      <c r="C220" s="97"/>
      <c r="D220" s="147"/>
      <c r="E220" s="98"/>
      <c r="F220" s="22"/>
      <c r="G220" s="23"/>
      <c r="H220" s="22"/>
      <c r="I220" s="23"/>
      <c r="J220" s="22"/>
      <c r="W220" s="19"/>
      <c r="Y220" s="21"/>
      <c r="AC220" s="25"/>
    </row>
    <row r="221" spans="1:29" s="20" customFormat="1" x14ac:dyDescent="0.25">
      <c r="A221" s="80"/>
      <c r="B221" s="80"/>
      <c r="C221" s="97"/>
      <c r="D221" s="147"/>
      <c r="E221" s="98"/>
      <c r="F221" s="22"/>
      <c r="G221" s="23"/>
      <c r="H221" s="22"/>
      <c r="I221" s="23"/>
      <c r="J221" s="22"/>
      <c r="W221" s="19"/>
      <c r="Y221" s="21"/>
      <c r="AC221" s="25"/>
    </row>
    <row r="222" spans="1:29" s="20" customFormat="1" x14ac:dyDescent="0.25">
      <c r="A222" s="80"/>
      <c r="B222" s="80"/>
      <c r="C222" s="97"/>
      <c r="D222" s="147"/>
      <c r="E222" s="98"/>
      <c r="F222" s="22"/>
      <c r="G222" s="23"/>
      <c r="H222" s="22"/>
      <c r="I222" s="23"/>
      <c r="J222" s="22"/>
      <c r="W222" s="19"/>
      <c r="Y222" s="21"/>
      <c r="AC222" s="25"/>
    </row>
    <row r="223" spans="1:29" s="20" customFormat="1" x14ac:dyDescent="0.25">
      <c r="A223" s="80"/>
      <c r="B223" s="80"/>
      <c r="C223" s="97"/>
      <c r="D223" s="147"/>
      <c r="E223" s="98"/>
      <c r="F223" s="22"/>
      <c r="G223" s="23"/>
      <c r="H223" s="22"/>
      <c r="I223" s="23"/>
      <c r="J223" s="22"/>
      <c r="W223" s="19"/>
      <c r="Y223" s="21"/>
      <c r="AC223" s="25"/>
    </row>
    <row r="224" spans="1:29" s="20" customFormat="1" x14ac:dyDescent="0.25">
      <c r="A224" s="80"/>
      <c r="B224" s="80"/>
      <c r="C224" s="97"/>
      <c r="D224" s="147"/>
      <c r="E224" s="98"/>
      <c r="F224" s="22"/>
      <c r="G224" s="23"/>
      <c r="H224" s="22"/>
      <c r="I224" s="23"/>
      <c r="J224" s="22"/>
      <c r="W224" s="19"/>
      <c r="Y224" s="21"/>
      <c r="AC224" s="25"/>
    </row>
    <row r="225" spans="1:29" s="20" customFormat="1" x14ac:dyDescent="0.25">
      <c r="A225" s="80"/>
      <c r="B225" s="80"/>
      <c r="C225" s="97"/>
      <c r="D225" s="147"/>
      <c r="E225" s="98"/>
      <c r="F225" s="22"/>
      <c r="G225" s="23"/>
      <c r="H225" s="22"/>
      <c r="I225" s="23"/>
      <c r="J225" s="22"/>
      <c r="W225" s="19"/>
      <c r="Y225" s="21"/>
      <c r="AC225" s="25"/>
    </row>
    <row r="226" spans="1:29" s="20" customFormat="1" x14ac:dyDescent="0.25">
      <c r="A226" s="80"/>
      <c r="B226" s="80"/>
      <c r="C226" s="97"/>
      <c r="D226" s="147"/>
      <c r="E226" s="98"/>
      <c r="F226" s="22"/>
      <c r="G226" s="23"/>
      <c r="H226" s="22"/>
      <c r="I226" s="23"/>
      <c r="J226" s="22"/>
      <c r="W226" s="19"/>
      <c r="Y226" s="21"/>
      <c r="AC226" s="25"/>
    </row>
    <row r="227" spans="1:29" s="20" customFormat="1" x14ac:dyDescent="0.25">
      <c r="A227" s="80"/>
      <c r="B227" s="80"/>
      <c r="C227" s="97"/>
      <c r="D227" s="147"/>
      <c r="E227" s="98"/>
      <c r="F227" s="22"/>
      <c r="G227" s="23"/>
      <c r="H227" s="22"/>
      <c r="I227" s="23"/>
      <c r="J227" s="22"/>
      <c r="W227" s="19"/>
      <c r="Y227" s="21"/>
      <c r="AC227" s="25"/>
    </row>
    <row r="228" spans="1:29" s="20" customFormat="1" x14ac:dyDescent="0.25">
      <c r="A228" s="80"/>
      <c r="B228" s="80"/>
      <c r="C228" s="97"/>
      <c r="D228" s="147"/>
      <c r="E228" s="98"/>
      <c r="F228" s="22"/>
      <c r="G228" s="23"/>
      <c r="H228" s="22"/>
      <c r="I228" s="23"/>
      <c r="J228" s="22"/>
      <c r="W228" s="19"/>
      <c r="Y228" s="21"/>
      <c r="AC228" s="25"/>
    </row>
    <row r="229" spans="1:29" s="20" customFormat="1" x14ac:dyDescent="0.25">
      <c r="A229" s="80"/>
      <c r="B229" s="80"/>
      <c r="C229" s="97"/>
      <c r="D229" s="147"/>
      <c r="E229" s="98"/>
      <c r="F229" s="22"/>
      <c r="G229" s="23"/>
      <c r="H229" s="22"/>
      <c r="I229" s="23"/>
      <c r="J229" s="22"/>
      <c r="W229" s="19"/>
      <c r="Y229" s="21"/>
      <c r="AC229" s="25"/>
    </row>
    <row r="230" spans="1:29" s="20" customFormat="1" x14ac:dyDescent="0.25">
      <c r="A230" s="80"/>
      <c r="B230" s="80"/>
      <c r="C230" s="97"/>
      <c r="D230" s="147"/>
      <c r="E230" s="98"/>
      <c r="F230" s="22"/>
      <c r="G230" s="23"/>
      <c r="H230" s="22"/>
      <c r="I230" s="23"/>
      <c r="J230" s="22"/>
      <c r="W230" s="19"/>
      <c r="Y230" s="21"/>
      <c r="AC230" s="25"/>
    </row>
    <row r="231" spans="1:29" s="20" customFormat="1" x14ac:dyDescent="0.25">
      <c r="A231" s="80"/>
      <c r="B231" s="80"/>
      <c r="C231" s="97"/>
      <c r="D231" s="147"/>
      <c r="E231" s="98"/>
      <c r="F231" s="22"/>
      <c r="G231" s="23"/>
      <c r="H231" s="22"/>
      <c r="I231" s="23"/>
      <c r="J231" s="22"/>
      <c r="W231" s="19"/>
      <c r="Y231" s="21"/>
      <c r="AC231" s="25"/>
    </row>
    <row r="232" spans="1:29" s="20" customFormat="1" x14ac:dyDescent="0.25">
      <c r="A232" s="80"/>
      <c r="B232" s="80"/>
      <c r="C232" s="97"/>
      <c r="D232" s="147"/>
      <c r="E232" s="98"/>
      <c r="F232" s="22"/>
      <c r="G232" s="23"/>
      <c r="H232" s="22"/>
      <c r="I232" s="23"/>
      <c r="J232" s="22"/>
      <c r="W232" s="19"/>
      <c r="Y232" s="21"/>
      <c r="AC232" s="25"/>
    </row>
    <row r="233" spans="1:29" s="20" customFormat="1" x14ac:dyDescent="0.25">
      <c r="A233" s="80"/>
      <c r="B233" s="80"/>
      <c r="C233" s="97"/>
      <c r="D233" s="147"/>
      <c r="E233" s="98"/>
      <c r="F233" s="22"/>
      <c r="G233" s="23"/>
      <c r="H233" s="22"/>
      <c r="I233" s="23"/>
      <c r="J233" s="22"/>
      <c r="W233" s="19"/>
      <c r="Y233" s="21"/>
      <c r="AC233" s="25"/>
    </row>
    <row r="234" spans="1:29" s="20" customFormat="1" x14ac:dyDescent="0.25">
      <c r="A234" s="80"/>
      <c r="B234" s="80"/>
      <c r="C234" s="97"/>
      <c r="D234" s="147"/>
      <c r="E234" s="98"/>
      <c r="F234" s="22"/>
      <c r="G234" s="23"/>
      <c r="H234" s="22"/>
      <c r="I234" s="23"/>
      <c r="J234" s="22"/>
      <c r="W234" s="19"/>
      <c r="Y234" s="21"/>
      <c r="AC234" s="25"/>
    </row>
    <row r="235" spans="1:29" s="20" customFormat="1" x14ac:dyDescent="0.25">
      <c r="A235" s="80"/>
      <c r="B235" s="80"/>
      <c r="C235" s="97"/>
      <c r="D235" s="147"/>
      <c r="E235" s="98"/>
      <c r="F235" s="22"/>
      <c r="G235" s="23"/>
      <c r="H235" s="22"/>
      <c r="I235" s="23"/>
      <c r="J235" s="22"/>
      <c r="W235" s="19"/>
      <c r="Y235" s="21"/>
      <c r="AC235" s="25"/>
    </row>
    <row r="236" spans="1:29" s="20" customFormat="1" x14ac:dyDescent="0.25">
      <c r="A236" s="80"/>
      <c r="B236" s="80"/>
      <c r="C236" s="97"/>
      <c r="D236" s="147"/>
      <c r="E236" s="98"/>
      <c r="F236" s="22"/>
      <c r="G236" s="23"/>
      <c r="H236" s="22"/>
      <c r="I236" s="23"/>
      <c r="J236" s="22"/>
      <c r="W236" s="19"/>
      <c r="Y236" s="21"/>
      <c r="AC236" s="25"/>
    </row>
    <row r="237" spans="1:29" s="20" customFormat="1" x14ac:dyDescent="0.25">
      <c r="A237" s="80"/>
      <c r="B237" s="80"/>
      <c r="C237" s="97"/>
      <c r="D237" s="147"/>
      <c r="E237" s="98"/>
      <c r="F237" s="22"/>
      <c r="G237" s="23"/>
      <c r="H237" s="22"/>
      <c r="I237" s="23"/>
      <c r="J237" s="22"/>
      <c r="W237" s="19"/>
      <c r="Y237" s="21"/>
      <c r="AC237" s="25"/>
    </row>
    <row r="238" spans="1:29" s="20" customFormat="1" x14ac:dyDescent="0.25">
      <c r="A238" s="80"/>
      <c r="B238" s="80"/>
      <c r="C238" s="97"/>
      <c r="D238" s="147"/>
      <c r="E238" s="98"/>
      <c r="F238" s="22"/>
      <c r="G238" s="23"/>
      <c r="H238" s="22"/>
      <c r="I238" s="23"/>
      <c r="J238" s="22"/>
      <c r="W238" s="19"/>
      <c r="Y238" s="21"/>
      <c r="AC238" s="25"/>
    </row>
    <row r="239" spans="1:29" s="20" customFormat="1" x14ac:dyDescent="0.25">
      <c r="A239" s="80"/>
      <c r="B239" s="80"/>
      <c r="C239" s="97"/>
      <c r="D239" s="147"/>
      <c r="E239" s="98"/>
      <c r="F239" s="22"/>
      <c r="G239" s="23"/>
      <c r="H239" s="22"/>
      <c r="I239" s="23"/>
      <c r="J239" s="22"/>
      <c r="W239" s="19"/>
      <c r="Y239" s="21"/>
      <c r="AC239" s="25"/>
    </row>
    <row r="240" spans="1:29" s="20" customFormat="1" x14ac:dyDescent="0.25">
      <c r="A240" s="80"/>
      <c r="B240" s="80"/>
      <c r="C240" s="97"/>
      <c r="D240" s="147"/>
      <c r="E240" s="98"/>
      <c r="F240" s="22"/>
      <c r="G240" s="23"/>
      <c r="H240" s="22"/>
      <c r="I240" s="23"/>
      <c r="J240" s="22"/>
      <c r="W240" s="19"/>
      <c r="Y240" s="21"/>
      <c r="AC240" s="25"/>
    </row>
    <row r="241" spans="1:29" s="20" customFormat="1" x14ac:dyDescent="0.25">
      <c r="A241" s="80"/>
      <c r="B241" s="80"/>
      <c r="C241" s="97"/>
      <c r="D241" s="147"/>
      <c r="E241" s="98"/>
      <c r="F241" s="22"/>
      <c r="G241" s="23"/>
      <c r="H241" s="22"/>
      <c r="I241" s="23"/>
      <c r="J241" s="22"/>
      <c r="W241" s="19"/>
      <c r="Y241" s="21"/>
      <c r="AC241" s="25"/>
    </row>
    <row r="242" spans="1:29" s="20" customFormat="1" x14ac:dyDescent="0.25">
      <c r="A242" s="80"/>
      <c r="B242" s="80"/>
      <c r="C242" s="97"/>
      <c r="D242" s="147"/>
      <c r="E242" s="98"/>
      <c r="F242" s="22"/>
      <c r="G242" s="23"/>
      <c r="H242" s="22"/>
      <c r="I242" s="23"/>
      <c r="J242" s="22"/>
      <c r="W242" s="19"/>
      <c r="Y242" s="21"/>
      <c r="AC242" s="25"/>
    </row>
    <row r="243" spans="1:29" s="20" customFormat="1" x14ac:dyDescent="0.25">
      <c r="A243" s="80"/>
      <c r="B243" s="80"/>
      <c r="C243" s="97"/>
      <c r="D243" s="147"/>
      <c r="E243" s="98"/>
      <c r="F243" s="22"/>
      <c r="G243" s="23"/>
      <c r="H243" s="22"/>
      <c r="I243" s="23"/>
      <c r="J243" s="22"/>
      <c r="W243" s="19"/>
      <c r="Y243" s="21"/>
      <c r="AC243" s="25"/>
    </row>
    <row r="244" spans="1:29" s="20" customFormat="1" x14ac:dyDescent="0.25">
      <c r="A244" s="80"/>
      <c r="B244" s="80"/>
      <c r="C244" s="97"/>
      <c r="D244" s="147"/>
      <c r="E244" s="98"/>
      <c r="F244" s="22"/>
      <c r="G244" s="23"/>
      <c r="H244" s="22"/>
      <c r="I244" s="23"/>
      <c r="J244" s="22"/>
      <c r="W244" s="19"/>
      <c r="Y244" s="21"/>
      <c r="AC244" s="25"/>
    </row>
    <row r="245" spans="1:29" s="20" customFormat="1" x14ac:dyDescent="0.25">
      <c r="A245" s="80"/>
      <c r="B245" s="80"/>
      <c r="C245" s="97"/>
      <c r="D245" s="147"/>
      <c r="E245" s="98"/>
      <c r="F245" s="22"/>
      <c r="G245" s="23"/>
      <c r="H245" s="22"/>
      <c r="I245" s="23"/>
      <c r="J245" s="22"/>
      <c r="W245" s="19"/>
      <c r="Y245" s="21"/>
      <c r="AC245" s="25"/>
    </row>
    <row r="246" spans="1:29" s="20" customFormat="1" x14ac:dyDescent="0.25">
      <c r="A246" s="80"/>
      <c r="B246" s="80"/>
      <c r="C246" s="97"/>
      <c r="D246" s="147"/>
      <c r="E246" s="98"/>
      <c r="F246" s="22"/>
      <c r="G246" s="23"/>
      <c r="H246" s="22"/>
      <c r="I246" s="23"/>
      <c r="J246" s="22"/>
      <c r="W246" s="19"/>
      <c r="Y246" s="21"/>
      <c r="AC246" s="25"/>
    </row>
    <row r="247" spans="1:29" s="20" customFormat="1" x14ac:dyDescent="0.25">
      <c r="A247" s="80"/>
      <c r="B247" s="80"/>
      <c r="C247" s="97"/>
      <c r="D247" s="147"/>
      <c r="E247" s="98"/>
      <c r="F247" s="22"/>
      <c r="G247" s="23"/>
      <c r="H247" s="22"/>
      <c r="I247" s="23"/>
      <c r="J247" s="22"/>
      <c r="W247" s="19"/>
      <c r="Y247" s="21"/>
      <c r="AC247" s="25"/>
    </row>
    <row r="248" spans="1:29" s="20" customFormat="1" x14ac:dyDescent="0.25">
      <c r="A248" s="80"/>
      <c r="B248" s="80"/>
      <c r="C248" s="97"/>
      <c r="D248" s="147"/>
      <c r="E248" s="98"/>
      <c r="F248" s="22"/>
      <c r="G248" s="23"/>
      <c r="H248" s="22"/>
      <c r="I248" s="23"/>
      <c r="J248" s="22"/>
      <c r="W248" s="19"/>
      <c r="Y248" s="21"/>
      <c r="AC248" s="25"/>
    </row>
    <row r="249" spans="1:29" s="20" customFormat="1" x14ac:dyDescent="0.25">
      <c r="A249" s="80"/>
      <c r="B249" s="80"/>
      <c r="C249" s="97"/>
      <c r="D249" s="147"/>
      <c r="E249" s="98"/>
      <c r="F249" s="22"/>
      <c r="G249" s="23"/>
      <c r="H249" s="22"/>
      <c r="I249" s="23"/>
      <c r="J249" s="22"/>
      <c r="W249" s="19"/>
      <c r="Y249" s="21"/>
      <c r="AC249" s="25"/>
    </row>
    <row r="250" spans="1:29" s="20" customFormat="1" x14ac:dyDescent="0.25">
      <c r="A250" s="80"/>
      <c r="B250" s="80"/>
      <c r="C250" s="97"/>
      <c r="D250" s="147"/>
      <c r="E250" s="98"/>
      <c r="F250" s="22"/>
      <c r="G250" s="23"/>
      <c r="H250" s="22"/>
      <c r="I250" s="23"/>
      <c r="J250" s="22"/>
      <c r="W250" s="19"/>
      <c r="Y250" s="21"/>
      <c r="AC250" s="25"/>
    </row>
    <row r="251" spans="1:29" s="20" customFormat="1" x14ac:dyDescent="0.25">
      <c r="A251" s="80"/>
      <c r="B251" s="80"/>
      <c r="C251" s="97"/>
      <c r="D251" s="147"/>
      <c r="E251" s="98"/>
      <c r="F251" s="22"/>
      <c r="G251" s="23"/>
      <c r="H251" s="22"/>
      <c r="I251" s="23"/>
      <c r="J251" s="22"/>
      <c r="W251" s="19"/>
      <c r="Y251" s="21"/>
      <c r="AC251" s="25"/>
    </row>
    <row r="252" spans="1:29" s="20" customFormat="1" x14ac:dyDescent="0.25">
      <c r="A252" s="80"/>
      <c r="B252" s="80"/>
      <c r="C252" s="97"/>
      <c r="D252" s="147"/>
      <c r="E252" s="98"/>
      <c r="F252" s="22"/>
      <c r="G252" s="23"/>
      <c r="H252" s="22"/>
      <c r="I252" s="23"/>
      <c r="J252" s="22"/>
      <c r="W252" s="19"/>
      <c r="Y252" s="21"/>
      <c r="AC252" s="25"/>
    </row>
    <row r="253" spans="1:29" s="20" customFormat="1" x14ac:dyDescent="0.25">
      <c r="A253" s="80"/>
      <c r="B253" s="80"/>
      <c r="C253" s="97"/>
      <c r="D253" s="147"/>
      <c r="E253" s="98"/>
      <c r="F253" s="22"/>
      <c r="G253" s="23"/>
      <c r="H253" s="22"/>
      <c r="I253" s="23"/>
      <c r="J253" s="22"/>
      <c r="W253" s="19"/>
      <c r="Y253" s="21"/>
      <c r="AC253" s="25"/>
    </row>
    <row r="254" spans="1:29" s="20" customFormat="1" x14ac:dyDescent="0.25">
      <c r="A254" s="80"/>
      <c r="B254" s="80"/>
      <c r="C254" s="97"/>
      <c r="D254" s="147"/>
      <c r="E254" s="98"/>
      <c r="F254" s="22"/>
      <c r="G254" s="23"/>
      <c r="H254" s="22"/>
      <c r="I254" s="23"/>
      <c r="J254" s="22"/>
      <c r="W254" s="19"/>
      <c r="Y254" s="21"/>
      <c r="AC254" s="25"/>
    </row>
    <row r="255" spans="1:29" s="20" customFormat="1" x14ac:dyDescent="0.25">
      <c r="A255" s="80"/>
      <c r="B255" s="80"/>
      <c r="C255" s="97"/>
      <c r="D255" s="147"/>
      <c r="E255" s="98"/>
      <c r="F255" s="22"/>
      <c r="G255" s="23"/>
      <c r="H255" s="22"/>
      <c r="I255" s="23"/>
      <c r="J255" s="22"/>
      <c r="W255" s="19"/>
      <c r="Y255" s="21"/>
      <c r="AC255" s="25"/>
    </row>
    <row r="256" spans="1:29" s="20" customFormat="1" x14ac:dyDescent="0.25">
      <c r="A256" s="80"/>
      <c r="B256" s="80"/>
      <c r="C256" s="97"/>
      <c r="D256" s="147"/>
      <c r="E256" s="98"/>
      <c r="F256" s="22"/>
      <c r="G256" s="23"/>
      <c r="H256" s="22"/>
      <c r="I256" s="23"/>
      <c r="J256" s="22"/>
      <c r="W256" s="19"/>
      <c r="Y256" s="21"/>
      <c r="AC256" s="25"/>
    </row>
    <row r="257" spans="1:29" s="20" customFormat="1" x14ac:dyDescent="0.25">
      <c r="A257" s="80"/>
      <c r="B257" s="80"/>
      <c r="C257" s="97"/>
      <c r="D257" s="147"/>
      <c r="E257" s="98"/>
      <c r="F257" s="22"/>
      <c r="G257" s="23"/>
      <c r="H257" s="22"/>
      <c r="I257" s="23"/>
      <c r="J257" s="22"/>
      <c r="W257" s="19"/>
      <c r="Y257" s="21"/>
      <c r="AC257" s="25"/>
    </row>
    <row r="258" spans="1:29" s="20" customFormat="1" x14ac:dyDescent="0.25">
      <c r="A258" s="80"/>
      <c r="B258" s="80"/>
      <c r="C258" s="97"/>
      <c r="D258" s="147"/>
      <c r="E258" s="98"/>
      <c r="F258" s="22"/>
      <c r="G258" s="23"/>
      <c r="H258" s="22"/>
      <c r="I258" s="23"/>
      <c r="J258" s="22"/>
      <c r="W258" s="19"/>
      <c r="Y258" s="21"/>
      <c r="AC258" s="25"/>
    </row>
    <row r="259" spans="1:29" s="20" customFormat="1" x14ac:dyDescent="0.25">
      <c r="A259" s="80"/>
      <c r="B259" s="80"/>
      <c r="C259" s="97"/>
      <c r="D259" s="147"/>
      <c r="E259" s="98"/>
      <c r="F259" s="22"/>
      <c r="G259" s="23"/>
      <c r="H259" s="22"/>
      <c r="I259" s="23"/>
      <c r="J259" s="22"/>
      <c r="W259" s="19"/>
      <c r="Y259" s="21"/>
      <c r="AC259" s="25"/>
    </row>
    <row r="260" spans="1:29" s="20" customFormat="1" x14ac:dyDescent="0.25">
      <c r="A260" s="80"/>
      <c r="B260" s="80"/>
      <c r="C260" s="97"/>
      <c r="D260" s="147"/>
      <c r="E260" s="98"/>
      <c r="F260" s="22"/>
      <c r="G260" s="23"/>
      <c r="H260" s="22"/>
      <c r="I260" s="23"/>
      <c r="J260" s="22"/>
      <c r="W260" s="19"/>
      <c r="Y260" s="21"/>
      <c r="AC260" s="25"/>
    </row>
    <row r="261" spans="1:29" s="20" customFormat="1" x14ac:dyDescent="0.25">
      <c r="A261" s="80"/>
      <c r="B261" s="80"/>
      <c r="C261" s="97"/>
      <c r="D261" s="147"/>
      <c r="E261" s="98"/>
      <c r="F261" s="22"/>
      <c r="G261" s="23"/>
      <c r="H261" s="22"/>
      <c r="I261" s="23"/>
      <c r="J261" s="22"/>
      <c r="W261" s="19"/>
      <c r="Y261" s="21"/>
      <c r="AC261" s="25"/>
    </row>
    <row r="262" spans="1:29" s="20" customFormat="1" x14ac:dyDescent="0.25">
      <c r="A262" s="80"/>
      <c r="B262" s="80"/>
      <c r="C262" s="97"/>
      <c r="D262" s="147"/>
      <c r="E262" s="98"/>
      <c r="F262" s="22"/>
      <c r="G262" s="23"/>
      <c r="H262" s="22"/>
      <c r="I262" s="23"/>
      <c r="J262" s="22"/>
      <c r="W262" s="19"/>
      <c r="Y262" s="21"/>
      <c r="AC262" s="25"/>
    </row>
    <row r="263" spans="1:29" s="20" customFormat="1" x14ac:dyDescent="0.25">
      <c r="A263" s="80"/>
      <c r="B263" s="80"/>
      <c r="C263" s="97"/>
      <c r="D263" s="147"/>
      <c r="E263" s="98"/>
      <c r="F263" s="22"/>
      <c r="G263" s="23"/>
      <c r="H263" s="22"/>
      <c r="I263" s="23"/>
      <c r="J263" s="22"/>
      <c r="W263" s="19"/>
      <c r="Y263" s="21"/>
      <c r="AC263" s="25"/>
    </row>
    <row r="264" spans="1:29" s="20" customFormat="1" x14ac:dyDescent="0.25">
      <c r="A264" s="80"/>
      <c r="B264" s="80"/>
      <c r="C264" s="97"/>
      <c r="D264" s="147"/>
      <c r="E264" s="98"/>
      <c r="F264" s="22"/>
      <c r="G264" s="23"/>
      <c r="H264" s="22"/>
      <c r="I264" s="23"/>
      <c r="J264" s="22"/>
      <c r="W264" s="19"/>
      <c r="Y264" s="21"/>
      <c r="AC264" s="25"/>
    </row>
    <row r="265" spans="1:29" s="20" customFormat="1" x14ac:dyDescent="0.25">
      <c r="A265" s="80"/>
      <c r="B265" s="80"/>
      <c r="C265" s="97"/>
      <c r="D265" s="147"/>
      <c r="E265" s="98"/>
      <c r="F265" s="22"/>
      <c r="G265" s="23"/>
      <c r="H265" s="22"/>
      <c r="I265" s="23"/>
      <c r="J265" s="22"/>
      <c r="W265" s="19"/>
      <c r="Y265" s="21"/>
      <c r="AC265" s="25"/>
    </row>
    <row r="266" spans="1:29" s="20" customFormat="1" x14ac:dyDescent="0.25">
      <c r="A266" s="80"/>
      <c r="B266" s="80"/>
      <c r="C266" s="97"/>
      <c r="D266" s="147"/>
      <c r="E266" s="98"/>
      <c r="F266" s="22"/>
      <c r="G266" s="23"/>
      <c r="H266" s="22"/>
      <c r="I266" s="23"/>
      <c r="J266" s="22"/>
      <c r="W266" s="19"/>
      <c r="Y266" s="21"/>
      <c r="AC266" s="25"/>
    </row>
    <row r="267" spans="1:29" s="20" customFormat="1" x14ac:dyDescent="0.25">
      <c r="A267" s="80"/>
      <c r="B267" s="80"/>
      <c r="C267" s="97"/>
      <c r="D267" s="147"/>
      <c r="E267" s="98"/>
      <c r="F267" s="22"/>
      <c r="G267" s="23"/>
      <c r="H267" s="22"/>
      <c r="I267" s="23"/>
      <c r="J267" s="22"/>
      <c r="W267" s="19"/>
      <c r="Y267" s="21"/>
      <c r="AC267" s="25"/>
    </row>
    <row r="268" spans="1:29" s="20" customFormat="1" x14ac:dyDescent="0.25">
      <c r="A268" s="80"/>
      <c r="B268" s="80"/>
      <c r="C268" s="97"/>
      <c r="D268" s="147"/>
      <c r="E268" s="98"/>
      <c r="F268" s="22"/>
      <c r="G268" s="23"/>
      <c r="H268" s="22"/>
      <c r="I268" s="23"/>
      <c r="J268" s="22"/>
      <c r="W268" s="19"/>
      <c r="Y268" s="21"/>
      <c r="AC268" s="25"/>
    </row>
    <row r="269" spans="1:29" s="20" customFormat="1" x14ac:dyDescent="0.25">
      <c r="A269" s="80"/>
      <c r="B269" s="80"/>
      <c r="C269" s="97"/>
      <c r="D269" s="147"/>
      <c r="E269" s="98"/>
      <c r="F269" s="22"/>
      <c r="G269" s="23"/>
      <c r="H269" s="22"/>
      <c r="I269" s="23"/>
      <c r="J269" s="22"/>
      <c r="W269" s="19"/>
      <c r="Y269" s="21"/>
      <c r="AC269" s="25"/>
    </row>
    <row r="270" spans="1:29" s="20" customFormat="1" x14ac:dyDescent="0.25">
      <c r="A270" s="80"/>
      <c r="B270" s="80"/>
      <c r="C270" s="97"/>
      <c r="D270" s="147"/>
      <c r="E270" s="98"/>
      <c r="F270" s="22"/>
      <c r="G270" s="23"/>
      <c r="H270" s="22"/>
      <c r="I270" s="23"/>
      <c r="J270" s="22"/>
      <c r="W270" s="19"/>
      <c r="Y270" s="21"/>
      <c r="AC270" s="25"/>
    </row>
    <row r="271" spans="1:29" s="20" customFormat="1" x14ac:dyDescent="0.25">
      <c r="A271" s="80"/>
      <c r="B271" s="80"/>
      <c r="C271" s="97"/>
      <c r="D271" s="147"/>
      <c r="E271" s="98"/>
      <c r="F271" s="22"/>
      <c r="G271" s="23"/>
      <c r="H271" s="22"/>
      <c r="I271" s="23"/>
      <c r="J271" s="22"/>
      <c r="W271" s="19"/>
      <c r="Y271" s="21"/>
      <c r="AC271" s="25"/>
    </row>
    <row r="272" spans="1:29" s="20" customFormat="1" x14ac:dyDescent="0.25">
      <c r="A272" s="80"/>
      <c r="B272" s="80"/>
      <c r="C272" s="97"/>
      <c r="D272" s="147"/>
      <c r="E272" s="98"/>
      <c r="F272" s="22"/>
      <c r="G272" s="23"/>
      <c r="H272" s="22"/>
      <c r="I272" s="23"/>
      <c r="J272" s="22"/>
      <c r="W272" s="19"/>
      <c r="Y272" s="21"/>
      <c r="AC272" s="25"/>
    </row>
    <row r="273" spans="1:29" s="20" customFormat="1" x14ac:dyDescent="0.25">
      <c r="A273" s="80"/>
      <c r="B273" s="80"/>
      <c r="C273" s="97"/>
      <c r="D273" s="147"/>
      <c r="E273" s="98"/>
      <c r="F273" s="22"/>
      <c r="G273" s="23"/>
      <c r="H273" s="22"/>
      <c r="I273" s="23"/>
      <c r="J273" s="22"/>
      <c r="W273" s="19"/>
      <c r="Y273" s="21"/>
      <c r="AC273" s="25"/>
    </row>
    <row r="274" spans="1:29" s="20" customFormat="1" x14ac:dyDescent="0.25">
      <c r="A274" s="80"/>
      <c r="B274" s="80"/>
      <c r="C274" s="97"/>
      <c r="D274" s="147"/>
      <c r="E274" s="98"/>
      <c r="F274" s="22"/>
      <c r="G274" s="23"/>
      <c r="H274" s="22"/>
      <c r="I274" s="23"/>
      <c r="J274" s="22"/>
      <c r="W274" s="19"/>
      <c r="Y274" s="21"/>
      <c r="AC274" s="25"/>
    </row>
    <row r="275" spans="1:29" s="20" customFormat="1" x14ac:dyDescent="0.25">
      <c r="A275" s="80"/>
      <c r="B275" s="80"/>
      <c r="C275" s="97"/>
      <c r="D275" s="147"/>
      <c r="E275" s="98"/>
      <c r="F275" s="22"/>
      <c r="G275" s="23"/>
      <c r="H275" s="22"/>
      <c r="I275" s="23"/>
      <c r="J275" s="22"/>
      <c r="W275" s="19"/>
      <c r="Y275" s="21"/>
      <c r="AC275" s="25"/>
    </row>
    <row r="276" spans="1:29" s="20" customFormat="1" x14ac:dyDescent="0.25">
      <c r="A276" s="80"/>
      <c r="B276" s="80"/>
      <c r="C276" s="97"/>
      <c r="D276" s="147"/>
      <c r="E276" s="98"/>
      <c r="F276" s="22"/>
      <c r="G276" s="23"/>
      <c r="H276" s="22"/>
      <c r="I276" s="23"/>
      <c r="J276" s="22"/>
      <c r="W276" s="19"/>
      <c r="Y276" s="21"/>
      <c r="AC276" s="25"/>
    </row>
    <row r="277" spans="1:29" s="20" customFormat="1" x14ac:dyDescent="0.25">
      <c r="A277" s="80"/>
      <c r="B277" s="80"/>
      <c r="C277" s="97"/>
      <c r="D277" s="147"/>
      <c r="E277" s="98"/>
      <c r="F277" s="22"/>
      <c r="G277" s="23"/>
      <c r="H277" s="22"/>
      <c r="I277" s="23"/>
      <c r="J277" s="22"/>
      <c r="W277" s="19"/>
      <c r="Y277" s="21"/>
      <c r="AC277" s="25"/>
    </row>
    <row r="278" spans="1:29" s="20" customFormat="1" x14ac:dyDescent="0.25">
      <c r="A278" s="80"/>
      <c r="B278" s="80"/>
      <c r="C278" s="97"/>
      <c r="D278" s="147"/>
      <c r="E278" s="98"/>
      <c r="F278" s="22"/>
      <c r="G278" s="23"/>
      <c r="H278" s="22"/>
      <c r="I278" s="23"/>
      <c r="J278" s="22"/>
      <c r="W278" s="19"/>
      <c r="Y278" s="21"/>
      <c r="AC278" s="25"/>
    </row>
    <row r="279" spans="1:29" s="20" customFormat="1" x14ac:dyDescent="0.25">
      <c r="A279" s="80"/>
      <c r="B279" s="80"/>
      <c r="C279" s="97"/>
      <c r="D279" s="147"/>
      <c r="E279" s="98"/>
      <c r="F279" s="22"/>
      <c r="G279" s="23"/>
      <c r="H279" s="22"/>
      <c r="I279" s="23"/>
      <c r="J279" s="22"/>
      <c r="W279" s="19"/>
      <c r="Y279" s="21"/>
      <c r="AC279" s="25"/>
    </row>
    <row r="280" spans="1:29" s="20" customFormat="1" x14ac:dyDescent="0.25">
      <c r="A280" s="80"/>
      <c r="B280" s="80"/>
      <c r="C280" s="97"/>
      <c r="D280" s="147"/>
      <c r="E280" s="98"/>
      <c r="F280" s="22"/>
      <c r="G280" s="23"/>
      <c r="H280" s="22"/>
      <c r="I280" s="23"/>
      <c r="J280" s="22"/>
      <c r="W280" s="19"/>
      <c r="Y280" s="21"/>
      <c r="AC280" s="25"/>
    </row>
    <row r="281" spans="1:29" s="20" customFormat="1" x14ac:dyDescent="0.25">
      <c r="A281" s="80"/>
      <c r="B281" s="80"/>
      <c r="C281" s="97"/>
      <c r="D281" s="147"/>
      <c r="E281" s="98"/>
      <c r="F281" s="22"/>
      <c r="G281" s="23"/>
      <c r="H281" s="22"/>
      <c r="I281" s="23"/>
      <c r="J281" s="22"/>
      <c r="W281" s="19"/>
      <c r="Y281" s="21"/>
      <c r="AC281" s="25"/>
    </row>
    <row r="282" spans="1:29" s="20" customFormat="1" x14ac:dyDescent="0.25">
      <c r="A282" s="80"/>
      <c r="B282" s="80"/>
      <c r="C282" s="97"/>
      <c r="D282" s="147"/>
      <c r="E282" s="98"/>
      <c r="F282" s="22"/>
      <c r="G282" s="23"/>
      <c r="H282" s="22"/>
      <c r="I282" s="23"/>
      <c r="J282" s="22"/>
      <c r="W282" s="19"/>
      <c r="Y282" s="21"/>
      <c r="AC282" s="25"/>
    </row>
    <row r="283" spans="1:29" s="20" customFormat="1" x14ac:dyDescent="0.25">
      <c r="A283" s="80"/>
      <c r="B283" s="80"/>
      <c r="C283" s="97"/>
      <c r="D283" s="147"/>
      <c r="E283" s="98"/>
      <c r="F283" s="22"/>
      <c r="G283" s="23"/>
      <c r="H283" s="22"/>
      <c r="I283" s="23"/>
      <c r="J283" s="22"/>
      <c r="W283" s="19"/>
      <c r="Y283" s="21"/>
      <c r="AC283" s="25"/>
    </row>
    <row r="284" spans="1:29" s="20" customFormat="1" x14ac:dyDescent="0.25">
      <c r="A284" s="80"/>
      <c r="B284" s="80"/>
      <c r="C284" s="97"/>
      <c r="D284" s="147"/>
      <c r="E284" s="98"/>
      <c r="F284" s="22"/>
      <c r="G284" s="23"/>
      <c r="H284" s="22"/>
      <c r="I284" s="23"/>
      <c r="J284" s="22"/>
      <c r="W284" s="19"/>
      <c r="Y284" s="21"/>
      <c r="AC284" s="25"/>
    </row>
    <row r="285" spans="1:29" s="20" customFormat="1" x14ac:dyDescent="0.25">
      <c r="A285" s="80"/>
      <c r="B285" s="80"/>
      <c r="C285" s="97"/>
      <c r="D285" s="147"/>
      <c r="E285" s="98"/>
      <c r="F285" s="22"/>
      <c r="G285" s="23"/>
      <c r="H285" s="22"/>
      <c r="I285" s="23"/>
      <c r="J285" s="22"/>
      <c r="W285" s="19"/>
      <c r="Y285" s="21"/>
      <c r="AC285" s="25"/>
    </row>
    <row r="286" spans="1:29" s="20" customFormat="1" x14ac:dyDescent="0.25">
      <c r="A286" s="80"/>
      <c r="B286" s="80"/>
      <c r="C286" s="97"/>
      <c r="D286" s="147"/>
      <c r="E286" s="98"/>
      <c r="F286" s="22"/>
      <c r="G286" s="23"/>
      <c r="H286" s="22"/>
      <c r="I286" s="23"/>
      <c r="J286" s="22"/>
      <c r="W286" s="19"/>
      <c r="Y286" s="21"/>
      <c r="AC286" s="25"/>
    </row>
    <row r="287" spans="1:29" s="20" customFormat="1" x14ac:dyDescent="0.25">
      <c r="A287" s="80"/>
      <c r="B287" s="80"/>
      <c r="C287" s="97"/>
      <c r="D287" s="147"/>
      <c r="E287" s="98"/>
      <c r="F287" s="22"/>
      <c r="G287" s="23"/>
      <c r="H287" s="22"/>
      <c r="I287" s="23"/>
      <c r="J287" s="22"/>
      <c r="W287" s="19"/>
      <c r="Y287" s="21"/>
      <c r="AC287" s="25"/>
    </row>
    <row r="288" spans="1:29" s="20" customFormat="1" x14ac:dyDescent="0.25">
      <c r="A288" s="80"/>
      <c r="B288" s="80"/>
      <c r="C288" s="97"/>
      <c r="D288" s="147"/>
      <c r="E288" s="98"/>
      <c r="F288" s="22"/>
      <c r="G288" s="23"/>
      <c r="H288" s="22"/>
      <c r="I288" s="23"/>
      <c r="J288" s="22"/>
      <c r="W288" s="19"/>
      <c r="Y288" s="21"/>
      <c r="AC288" s="25"/>
    </row>
    <row r="289" spans="1:29" s="20" customFormat="1" x14ac:dyDescent="0.25">
      <c r="A289" s="80"/>
      <c r="B289" s="80"/>
      <c r="C289" s="97"/>
      <c r="D289" s="147"/>
      <c r="E289" s="98"/>
      <c r="F289" s="22"/>
      <c r="G289" s="23"/>
      <c r="H289" s="22"/>
      <c r="I289" s="23"/>
      <c r="J289" s="22"/>
      <c r="W289" s="19"/>
      <c r="Y289" s="21"/>
      <c r="AC289" s="25"/>
    </row>
    <row r="290" spans="1:29" s="20" customFormat="1" x14ac:dyDescent="0.25">
      <c r="A290" s="80"/>
      <c r="B290" s="80"/>
      <c r="C290" s="97"/>
      <c r="D290" s="147"/>
      <c r="E290" s="98"/>
      <c r="F290" s="22"/>
      <c r="G290" s="23"/>
      <c r="H290" s="22"/>
      <c r="I290" s="23"/>
      <c r="J290" s="22"/>
      <c r="W290" s="19"/>
      <c r="Y290" s="21"/>
      <c r="AC290" s="25"/>
    </row>
    <row r="291" spans="1:29" s="20" customFormat="1" x14ac:dyDescent="0.25">
      <c r="A291" s="80"/>
      <c r="B291" s="80"/>
      <c r="C291" s="97"/>
      <c r="D291" s="147"/>
      <c r="E291" s="98"/>
      <c r="F291" s="22"/>
      <c r="G291" s="23"/>
      <c r="H291" s="22"/>
      <c r="I291" s="23"/>
      <c r="J291" s="22"/>
      <c r="W291" s="19"/>
      <c r="Y291" s="21"/>
      <c r="AC291" s="25"/>
    </row>
    <row r="292" spans="1:29" s="20" customFormat="1" x14ac:dyDescent="0.25">
      <c r="A292" s="80"/>
      <c r="B292" s="80"/>
      <c r="C292" s="97"/>
      <c r="D292" s="147"/>
      <c r="E292" s="98"/>
      <c r="F292" s="22"/>
      <c r="G292" s="23"/>
      <c r="H292" s="22"/>
      <c r="I292" s="23"/>
      <c r="J292" s="22"/>
      <c r="W292" s="19"/>
      <c r="Y292" s="21"/>
      <c r="AC292" s="25"/>
    </row>
    <row r="293" spans="1:29" s="20" customFormat="1" x14ac:dyDescent="0.25">
      <c r="A293" s="80"/>
      <c r="B293" s="80"/>
      <c r="C293" s="97"/>
      <c r="D293" s="147"/>
      <c r="E293" s="98"/>
      <c r="F293" s="22"/>
      <c r="G293" s="23"/>
      <c r="H293" s="22"/>
      <c r="I293" s="23"/>
      <c r="J293" s="22"/>
      <c r="W293" s="19"/>
      <c r="Y293" s="21"/>
      <c r="AC293" s="25"/>
    </row>
    <row r="294" spans="1:29" s="20" customFormat="1" x14ac:dyDescent="0.25">
      <c r="A294" s="80"/>
      <c r="B294" s="80"/>
      <c r="C294" s="97"/>
      <c r="D294" s="147"/>
      <c r="E294" s="98"/>
      <c r="F294" s="22"/>
      <c r="G294" s="23"/>
      <c r="H294" s="22"/>
      <c r="I294" s="23"/>
      <c r="J294" s="22"/>
      <c r="W294" s="19"/>
      <c r="Y294" s="21"/>
      <c r="AC294" s="25"/>
    </row>
    <row r="295" spans="1:29" s="20" customFormat="1" x14ac:dyDescent="0.25">
      <c r="A295" s="80"/>
      <c r="B295" s="80"/>
      <c r="C295" s="97"/>
      <c r="D295" s="147"/>
      <c r="E295" s="98"/>
      <c r="F295" s="22"/>
      <c r="G295" s="23"/>
      <c r="H295" s="22"/>
      <c r="I295" s="23"/>
      <c r="J295" s="22"/>
      <c r="W295" s="19"/>
      <c r="Y295" s="21"/>
      <c r="AC295" s="25"/>
    </row>
    <row r="296" spans="1:29" s="20" customFormat="1" x14ac:dyDescent="0.25">
      <c r="A296" s="80"/>
      <c r="B296" s="80"/>
      <c r="C296" s="97"/>
      <c r="D296" s="147"/>
      <c r="E296" s="98"/>
      <c r="F296" s="22"/>
      <c r="G296" s="23"/>
      <c r="H296" s="22"/>
      <c r="I296" s="23"/>
      <c r="J296" s="22"/>
      <c r="W296" s="19"/>
      <c r="Y296" s="21"/>
      <c r="AC296" s="25"/>
    </row>
    <row r="297" spans="1:29" s="20" customFormat="1" x14ac:dyDescent="0.25">
      <c r="A297" s="80"/>
      <c r="B297" s="80"/>
      <c r="C297" s="97"/>
      <c r="D297" s="147"/>
      <c r="E297" s="98"/>
      <c r="F297" s="22"/>
      <c r="G297" s="23"/>
      <c r="H297" s="22"/>
      <c r="I297" s="23"/>
      <c r="J297" s="22"/>
      <c r="W297" s="19"/>
      <c r="Y297" s="21"/>
      <c r="AC297" s="25"/>
    </row>
    <row r="298" spans="1:29" s="20" customFormat="1" x14ac:dyDescent="0.25">
      <c r="A298" s="80"/>
      <c r="B298" s="80"/>
      <c r="C298" s="97"/>
      <c r="D298" s="147"/>
      <c r="E298" s="98"/>
      <c r="F298" s="22"/>
      <c r="G298" s="23"/>
      <c r="H298" s="22"/>
      <c r="I298" s="23"/>
      <c r="J298" s="22"/>
      <c r="W298" s="19"/>
      <c r="Y298" s="21"/>
      <c r="AC298" s="25"/>
    </row>
    <row r="299" spans="1:29" s="20" customFormat="1" x14ac:dyDescent="0.25">
      <c r="A299" s="80"/>
      <c r="B299" s="80"/>
      <c r="C299" s="97"/>
      <c r="D299" s="147"/>
      <c r="E299" s="98"/>
      <c r="F299" s="22"/>
      <c r="G299" s="23"/>
      <c r="H299" s="22"/>
      <c r="I299" s="23"/>
      <c r="J299" s="22"/>
      <c r="W299" s="19"/>
      <c r="Y299" s="21"/>
      <c r="AC299" s="25"/>
    </row>
    <row r="300" spans="1:29" s="20" customFormat="1" x14ac:dyDescent="0.25">
      <c r="A300" s="80"/>
      <c r="B300" s="80"/>
      <c r="C300" s="97"/>
      <c r="D300" s="147"/>
      <c r="E300" s="98"/>
      <c r="F300" s="22"/>
      <c r="G300" s="23"/>
      <c r="H300" s="22"/>
      <c r="I300" s="23"/>
      <c r="J300" s="22"/>
      <c r="W300" s="19"/>
      <c r="Y300" s="21"/>
      <c r="AC300" s="25"/>
    </row>
    <row r="301" spans="1:29" s="20" customFormat="1" x14ac:dyDescent="0.25">
      <c r="A301" s="80"/>
      <c r="B301" s="80"/>
      <c r="C301" s="97"/>
      <c r="D301" s="147"/>
      <c r="E301" s="98"/>
      <c r="F301" s="22"/>
      <c r="G301" s="23"/>
      <c r="H301" s="22"/>
      <c r="I301" s="23"/>
      <c r="J301" s="22"/>
      <c r="W301" s="19"/>
      <c r="Y301" s="21"/>
      <c r="AC301" s="25"/>
    </row>
    <row r="302" spans="1:29" s="20" customFormat="1" x14ac:dyDescent="0.25">
      <c r="A302" s="80"/>
      <c r="B302" s="80"/>
      <c r="C302" s="97"/>
      <c r="D302" s="147"/>
      <c r="E302" s="98"/>
      <c r="F302" s="22"/>
      <c r="G302" s="23"/>
      <c r="H302" s="22"/>
      <c r="I302" s="23"/>
      <c r="J302" s="22"/>
      <c r="W302" s="19"/>
      <c r="Y302" s="21"/>
      <c r="AC302" s="25"/>
    </row>
    <row r="303" spans="1:29" s="20" customFormat="1" x14ac:dyDescent="0.25">
      <c r="A303" s="80"/>
      <c r="B303" s="80"/>
      <c r="C303" s="97"/>
      <c r="D303" s="147"/>
      <c r="E303" s="98"/>
      <c r="F303" s="22"/>
      <c r="G303" s="23"/>
      <c r="H303" s="22"/>
      <c r="I303" s="23"/>
      <c r="J303" s="22"/>
      <c r="W303" s="19"/>
      <c r="Y303" s="21"/>
      <c r="AC303" s="25"/>
    </row>
    <row r="304" spans="1:29" s="20" customFormat="1" x14ac:dyDescent="0.25">
      <c r="A304" s="80"/>
      <c r="B304" s="80"/>
      <c r="C304" s="97"/>
      <c r="D304" s="147"/>
      <c r="E304" s="98"/>
      <c r="F304" s="22"/>
      <c r="G304" s="23"/>
      <c r="H304" s="22"/>
      <c r="I304" s="23"/>
      <c r="J304" s="22"/>
      <c r="W304" s="19"/>
      <c r="Y304" s="21"/>
      <c r="AC304" s="25"/>
    </row>
    <row r="305" spans="1:29" s="20" customFormat="1" x14ac:dyDescent="0.25">
      <c r="A305" s="80"/>
      <c r="B305" s="80"/>
      <c r="C305" s="97"/>
      <c r="D305" s="147"/>
      <c r="E305" s="98"/>
      <c r="F305" s="22"/>
      <c r="G305" s="23"/>
      <c r="H305" s="22"/>
      <c r="I305" s="23"/>
      <c r="J305" s="22"/>
      <c r="W305" s="19"/>
      <c r="Y305" s="21"/>
      <c r="AC305" s="25"/>
    </row>
    <row r="306" spans="1:29" s="20" customFormat="1" x14ac:dyDescent="0.25">
      <c r="A306" s="80"/>
      <c r="B306" s="80"/>
      <c r="C306" s="97"/>
      <c r="D306" s="147"/>
      <c r="E306" s="98"/>
      <c r="F306" s="22"/>
      <c r="G306" s="23"/>
      <c r="H306" s="22"/>
      <c r="I306" s="23"/>
      <c r="J306" s="22"/>
      <c r="W306" s="19"/>
      <c r="Y306" s="21"/>
      <c r="AC306" s="25"/>
    </row>
    <row r="307" spans="1:29" s="20" customFormat="1" x14ac:dyDescent="0.25">
      <c r="A307" s="80"/>
      <c r="B307" s="80"/>
      <c r="C307" s="97"/>
      <c r="D307" s="147"/>
      <c r="E307" s="98"/>
      <c r="F307" s="22"/>
      <c r="G307" s="23"/>
      <c r="H307" s="22"/>
      <c r="I307" s="23"/>
      <c r="J307" s="22"/>
      <c r="W307" s="19"/>
      <c r="Y307" s="21"/>
      <c r="AC307" s="25"/>
    </row>
    <row r="308" spans="1:29" s="20" customFormat="1" x14ac:dyDescent="0.25">
      <c r="A308" s="80"/>
      <c r="B308" s="80"/>
      <c r="C308" s="97"/>
      <c r="D308" s="147"/>
      <c r="E308" s="98"/>
      <c r="F308" s="22"/>
      <c r="G308" s="23"/>
      <c r="H308" s="22"/>
      <c r="I308" s="23"/>
      <c r="J308" s="22"/>
      <c r="W308" s="19"/>
      <c r="Y308" s="21"/>
      <c r="AC308" s="25"/>
    </row>
    <row r="309" spans="1:29" s="20" customFormat="1" x14ac:dyDescent="0.25">
      <c r="A309" s="80"/>
      <c r="B309" s="80"/>
      <c r="C309" s="97"/>
      <c r="D309" s="147"/>
      <c r="E309" s="98"/>
      <c r="F309" s="22"/>
      <c r="G309" s="23"/>
      <c r="H309" s="22"/>
      <c r="I309" s="23"/>
      <c r="J309" s="22"/>
      <c r="W309" s="19"/>
      <c r="Y309" s="21"/>
      <c r="AC309" s="25"/>
    </row>
    <row r="310" spans="1:29" s="20" customFormat="1" x14ac:dyDescent="0.25">
      <c r="A310" s="80"/>
      <c r="B310" s="80"/>
      <c r="C310" s="97"/>
      <c r="D310" s="147"/>
      <c r="E310" s="98"/>
      <c r="F310" s="22"/>
      <c r="G310" s="23"/>
      <c r="H310" s="22"/>
      <c r="I310" s="23"/>
      <c r="J310" s="22"/>
      <c r="W310" s="19"/>
      <c r="Y310" s="21"/>
      <c r="AC310" s="25"/>
    </row>
    <row r="311" spans="1:29" s="20" customFormat="1" x14ac:dyDescent="0.25">
      <c r="A311" s="80"/>
      <c r="B311" s="80"/>
      <c r="C311" s="97"/>
      <c r="D311" s="147"/>
      <c r="E311" s="98"/>
      <c r="F311" s="22"/>
      <c r="G311" s="23"/>
      <c r="H311" s="22"/>
      <c r="I311" s="23"/>
      <c r="J311" s="22"/>
      <c r="W311" s="19"/>
      <c r="Y311" s="21"/>
      <c r="AC311" s="25"/>
    </row>
    <row r="312" spans="1:29" s="20" customFormat="1" x14ac:dyDescent="0.25">
      <c r="A312" s="80"/>
      <c r="B312" s="80"/>
      <c r="C312" s="97"/>
      <c r="D312" s="147"/>
      <c r="E312" s="98"/>
      <c r="F312" s="22"/>
      <c r="G312" s="23"/>
      <c r="H312" s="22"/>
      <c r="I312" s="23"/>
      <c r="J312" s="22"/>
      <c r="W312" s="19"/>
      <c r="Y312" s="21"/>
      <c r="AC312" s="25"/>
    </row>
    <row r="313" spans="1:29" s="20" customFormat="1" x14ac:dyDescent="0.25">
      <c r="A313" s="80"/>
      <c r="B313" s="80"/>
      <c r="C313" s="97"/>
      <c r="D313" s="147"/>
      <c r="E313" s="98"/>
      <c r="F313" s="22"/>
      <c r="G313" s="23"/>
      <c r="H313" s="22"/>
      <c r="I313" s="23"/>
      <c r="J313" s="22"/>
      <c r="W313" s="19"/>
      <c r="Y313" s="21"/>
      <c r="AC313" s="25"/>
    </row>
    <row r="314" spans="1:29" s="20" customFormat="1" x14ac:dyDescent="0.25">
      <c r="A314" s="80"/>
      <c r="B314" s="80"/>
      <c r="C314" s="97"/>
      <c r="D314" s="147"/>
      <c r="E314" s="98"/>
      <c r="F314" s="22"/>
      <c r="G314" s="23"/>
      <c r="H314" s="22"/>
      <c r="I314" s="23"/>
      <c r="J314" s="22"/>
      <c r="W314" s="19"/>
      <c r="Y314" s="21"/>
      <c r="AC314" s="25"/>
    </row>
    <row r="315" spans="1:29" s="20" customFormat="1" x14ac:dyDescent="0.25">
      <c r="A315" s="80"/>
      <c r="B315" s="80"/>
      <c r="C315" s="97"/>
      <c r="D315" s="147"/>
      <c r="E315" s="98"/>
      <c r="F315" s="22"/>
      <c r="G315" s="23"/>
      <c r="H315" s="22"/>
      <c r="I315" s="23"/>
      <c r="J315" s="22"/>
      <c r="W315" s="19"/>
      <c r="Y315" s="21"/>
      <c r="AC315" s="25"/>
    </row>
    <row r="316" spans="1:29" s="20" customFormat="1" x14ac:dyDescent="0.25">
      <c r="A316" s="80"/>
      <c r="B316" s="80"/>
      <c r="C316" s="97"/>
      <c r="D316" s="147"/>
      <c r="E316" s="98"/>
      <c r="F316" s="22"/>
      <c r="G316" s="23"/>
      <c r="H316" s="22"/>
      <c r="I316" s="23"/>
      <c r="J316" s="22"/>
      <c r="W316" s="19"/>
      <c r="Y316" s="21"/>
      <c r="AC316" s="25"/>
    </row>
    <row r="317" spans="1:29" s="20" customFormat="1" x14ac:dyDescent="0.25">
      <c r="A317" s="80"/>
      <c r="B317" s="80"/>
      <c r="C317" s="97"/>
      <c r="D317" s="147"/>
      <c r="E317" s="98"/>
      <c r="F317" s="22"/>
      <c r="G317" s="23"/>
      <c r="H317" s="22"/>
      <c r="I317" s="23"/>
      <c r="J317" s="22"/>
      <c r="W317" s="19"/>
      <c r="Y317" s="21"/>
      <c r="AC317" s="25"/>
    </row>
    <row r="318" spans="1:29" s="20" customFormat="1" x14ac:dyDescent="0.25">
      <c r="A318" s="80"/>
      <c r="B318" s="80"/>
      <c r="C318" s="97"/>
      <c r="D318" s="147"/>
      <c r="E318" s="98"/>
      <c r="F318" s="22"/>
      <c r="G318" s="23"/>
      <c r="H318" s="22"/>
      <c r="I318" s="23"/>
      <c r="J318" s="22"/>
      <c r="W318" s="19"/>
      <c r="Y318" s="21"/>
      <c r="AC318" s="25"/>
    </row>
    <row r="319" spans="1:29" s="20" customFormat="1" x14ac:dyDescent="0.25">
      <c r="A319" s="80"/>
      <c r="B319" s="80"/>
      <c r="C319" s="97"/>
      <c r="D319" s="147"/>
      <c r="E319" s="98"/>
      <c r="F319" s="22"/>
      <c r="G319" s="23"/>
      <c r="H319" s="22"/>
      <c r="I319" s="23"/>
      <c r="J319" s="22"/>
      <c r="W319" s="19"/>
      <c r="Y319" s="21"/>
      <c r="AC319" s="25"/>
    </row>
    <row r="320" spans="1:29" s="20" customFormat="1" x14ac:dyDescent="0.25">
      <c r="A320" s="80"/>
      <c r="B320" s="80"/>
      <c r="C320" s="97"/>
      <c r="D320" s="147"/>
      <c r="E320" s="98"/>
      <c r="F320" s="22"/>
      <c r="G320" s="23"/>
      <c r="H320" s="22"/>
      <c r="I320" s="23"/>
      <c r="J320" s="22"/>
      <c r="W320" s="19"/>
      <c r="Y320" s="21"/>
      <c r="AC320" s="25"/>
    </row>
    <row r="321" spans="1:29" s="20" customFormat="1" x14ac:dyDescent="0.25">
      <c r="A321" s="80"/>
      <c r="B321" s="80"/>
      <c r="C321" s="97"/>
      <c r="D321" s="147"/>
      <c r="E321" s="98"/>
      <c r="F321" s="22"/>
      <c r="G321" s="23"/>
      <c r="H321" s="22"/>
      <c r="I321" s="23"/>
      <c r="J321" s="22"/>
      <c r="W321" s="19"/>
      <c r="Y321" s="21"/>
      <c r="AC321" s="25"/>
    </row>
    <row r="322" spans="1:29" s="20" customFormat="1" x14ac:dyDescent="0.25">
      <c r="A322" s="80"/>
      <c r="B322" s="80"/>
      <c r="C322" s="97"/>
      <c r="D322" s="147"/>
      <c r="E322" s="98"/>
      <c r="F322" s="22"/>
      <c r="G322" s="23"/>
      <c r="H322" s="22"/>
      <c r="I322" s="23"/>
      <c r="J322" s="22"/>
      <c r="W322" s="19"/>
      <c r="Y322" s="21"/>
      <c r="AC322" s="25"/>
    </row>
    <row r="323" spans="1:29" s="20" customFormat="1" x14ac:dyDescent="0.25">
      <c r="A323" s="80"/>
      <c r="B323" s="80"/>
      <c r="C323" s="97"/>
      <c r="D323" s="147"/>
      <c r="E323" s="98"/>
      <c r="F323" s="22"/>
      <c r="G323" s="23"/>
      <c r="H323" s="22"/>
      <c r="I323" s="23"/>
      <c r="J323" s="22"/>
      <c r="W323" s="19"/>
      <c r="Y323" s="21"/>
      <c r="AC323" s="25"/>
    </row>
    <row r="324" spans="1:29" s="20" customFormat="1" x14ac:dyDescent="0.25">
      <c r="A324" s="80"/>
      <c r="B324" s="80"/>
      <c r="C324" s="97"/>
      <c r="D324" s="147"/>
      <c r="E324" s="98"/>
      <c r="F324" s="22"/>
      <c r="G324" s="23"/>
      <c r="H324" s="22"/>
      <c r="I324" s="23"/>
      <c r="J324" s="22"/>
      <c r="W324" s="19"/>
      <c r="Y324" s="21"/>
      <c r="AC324" s="25"/>
    </row>
    <row r="325" spans="1:29" s="20" customFormat="1" x14ac:dyDescent="0.25">
      <c r="A325" s="80"/>
      <c r="B325" s="80"/>
      <c r="C325" s="97"/>
      <c r="D325" s="147"/>
      <c r="E325" s="98"/>
      <c r="F325" s="22"/>
      <c r="G325" s="23"/>
      <c r="H325" s="22"/>
      <c r="I325" s="23"/>
      <c r="J325" s="22"/>
      <c r="W325" s="19"/>
      <c r="Y325" s="21"/>
      <c r="AC325" s="25"/>
    </row>
    <row r="326" spans="1:29" s="20" customFormat="1" x14ac:dyDescent="0.25">
      <c r="A326" s="80"/>
      <c r="B326" s="80"/>
      <c r="C326" s="97"/>
      <c r="D326" s="147"/>
      <c r="E326" s="98"/>
      <c r="F326" s="22"/>
      <c r="G326" s="23"/>
      <c r="H326" s="22"/>
      <c r="I326" s="23"/>
      <c r="J326" s="22"/>
      <c r="W326" s="19"/>
      <c r="Y326" s="21"/>
      <c r="AC326" s="25"/>
    </row>
    <row r="327" spans="1:29" s="20" customFormat="1" x14ac:dyDescent="0.25">
      <c r="A327" s="80"/>
      <c r="B327" s="80"/>
      <c r="C327" s="97"/>
      <c r="D327" s="147"/>
      <c r="E327" s="98"/>
      <c r="F327" s="22"/>
      <c r="G327" s="23"/>
      <c r="H327" s="22"/>
      <c r="I327" s="23"/>
      <c r="J327" s="22"/>
      <c r="W327" s="19"/>
      <c r="Y327" s="21"/>
      <c r="AC327" s="25"/>
    </row>
    <row r="328" spans="1:29" s="20" customFormat="1" x14ac:dyDescent="0.25">
      <c r="A328" s="80"/>
      <c r="B328" s="80"/>
      <c r="C328" s="97"/>
      <c r="D328" s="147"/>
      <c r="E328" s="98"/>
      <c r="F328" s="22"/>
      <c r="G328" s="23"/>
      <c r="H328" s="22"/>
      <c r="I328" s="23"/>
      <c r="J328" s="22"/>
      <c r="W328" s="19"/>
      <c r="Y328" s="21"/>
      <c r="AC328" s="25"/>
    </row>
    <row r="329" spans="1:29" s="20" customFormat="1" x14ac:dyDescent="0.25">
      <c r="A329" s="80"/>
      <c r="B329" s="80"/>
      <c r="C329" s="97"/>
      <c r="D329" s="147"/>
      <c r="E329" s="98"/>
      <c r="F329" s="22"/>
      <c r="G329" s="23"/>
      <c r="H329" s="22"/>
      <c r="I329" s="23"/>
      <c r="J329" s="22"/>
      <c r="W329" s="19"/>
      <c r="Y329" s="21"/>
      <c r="AC329" s="25"/>
    </row>
    <row r="330" spans="1:29" s="20" customFormat="1" x14ac:dyDescent="0.25">
      <c r="A330" s="80"/>
      <c r="B330" s="80"/>
      <c r="C330" s="97"/>
      <c r="D330" s="147"/>
      <c r="E330" s="98"/>
      <c r="F330" s="22"/>
      <c r="G330" s="23"/>
      <c r="H330" s="22"/>
      <c r="I330" s="23"/>
      <c r="J330" s="22"/>
      <c r="W330" s="19"/>
      <c r="Y330" s="21"/>
      <c r="AC330" s="25"/>
    </row>
    <row r="331" spans="1:29" s="20" customFormat="1" x14ac:dyDescent="0.25">
      <c r="A331" s="80"/>
      <c r="B331" s="80"/>
      <c r="C331" s="97"/>
      <c r="D331" s="147"/>
      <c r="E331" s="98"/>
      <c r="F331" s="22"/>
      <c r="G331" s="23"/>
      <c r="H331" s="22"/>
      <c r="I331" s="23"/>
      <c r="J331" s="22"/>
      <c r="W331" s="19"/>
      <c r="Y331" s="21"/>
      <c r="AC331" s="25"/>
    </row>
    <row r="332" spans="1:29" s="20" customFormat="1" x14ac:dyDescent="0.25">
      <c r="A332" s="80"/>
      <c r="B332" s="80"/>
      <c r="C332" s="97"/>
      <c r="D332" s="147"/>
      <c r="E332" s="98"/>
      <c r="F332" s="22"/>
      <c r="G332" s="23"/>
      <c r="H332" s="22"/>
      <c r="I332" s="23"/>
      <c r="J332" s="22"/>
      <c r="W332" s="19"/>
      <c r="Y332" s="21"/>
      <c r="AC332" s="25"/>
    </row>
    <row r="333" spans="1:29" s="20" customFormat="1" x14ac:dyDescent="0.25">
      <c r="A333" s="80"/>
      <c r="B333" s="80"/>
      <c r="C333" s="97"/>
      <c r="D333" s="147"/>
      <c r="E333" s="98"/>
      <c r="F333" s="22"/>
      <c r="G333" s="23"/>
      <c r="H333" s="22"/>
      <c r="I333" s="23"/>
      <c r="J333" s="22"/>
      <c r="W333" s="19"/>
      <c r="Y333" s="21"/>
      <c r="AC333" s="25"/>
    </row>
    <row r="334" spans="1:29" s="20" customFormat="1" x14ac:dyDescent="0.25">
      <c r="A334" s="80"/>
      <c r="B334" s="80"/>
      <c r="C334" s="97"/>
      <c r="D334" s="147"/>
      <c r="E334" s="98"/>
      <c r="F334" s="22"/>
      <c r="G334" s="23"/>
      <c r="H334" s="22"/>
      <c r="I334" s="23"/>
      <c r="J334" s="22"/>
      <c r="W334" s="19"/>
      <c r="Y334" s="21"/>
      <c r="AC334" s="25"/>
    </row>
    <row r="335" spans="1:29" s="20" customFormat="1" x14ac:dyDescent="0.25">
      <c r="A335" s="80"/>
      <c r="B335" s="80"/>
      <c r="C335" s="97"/>
      <c r="D335" s="147"/>
      <c r="E335" s="98"/>
      <c r="F335" s="22"/>
      <c r="G335" s="23"/>
      <c r="H335" s="22"/>
      <c r="I335" s="23"/>
      <c r="J335" s="22"/>
      <c r="W335" s="19"/>
      <c r="Y335" s="21"/>
      <c r="AC335" s="25"/>
    </row>
    <row r="336" spans="1:29" s="20" customFormat="1" x14ac:dyDescent="0.25">
      <c r="A336" s="80"/>
      <c r="B336" s="80"/>
      <c r="C336" s="97"/>
      <c r="D336" s="147"/>
      <c r="E336" s="98"/>
      <c r="F336" s="22"/>
      <c r="G336" s="23"/>
      <c r="H336" s="22"/>
      <c r="I336" s="23"/>
      <c r="J336" s="22"/>
      <c r="W336" s="19"/>
      <c r="Y336" s="21"/>
      <c r="AC336" s="25"/>
    </row>
    <row r="337" spans="1:29" s="20" customFormat="1" x14ac:dyDescent="0.25">
      <c r="A337" s="80"/>
      <c r="B337" s="80"/>
      <c r="C337" s="97"/>
      <c r="D337" s="147"/>
      <c r="E337" s="98"/>
      <c r="F337" s="22"/>
      <c r="G337" s="23"/>
      <c r="H337" s="22"/>
      <c r="I337" s="23"/>
      <c r="J337" s="22"/>
      <c r="W337" s="19"/>
      <c r="Y337" s="21"/>
      <c r="AC337" s="25"/>
    </row>
    <row r="338" spans="1:29" s="20" customFormat="1" x14ac:dyDescent="0.25">
      <c r="A338" s="80"/>
      <c r="B338" s="80"/>
      <c r="C338" s="97"/>
      <c r="D338" s="147"/>
      <c r="E338" s="98"/>
      <c r="F338" s="22"/>
      <c r="G338" s="23"/>
      <c r="H338" s="22"/>
      <c r="I338" s="23"/>
      <c r="J338" s="22"/>
      <c r="W338" s="19"/>
      <c r="Y338" s="21"/>
      <c r="AC338" s="25"/>
    </row>
    <row r="339" spans="1:29" s="20" customFormat="1" x14ac:dyDescent="0.25">
      <c r="A339" s="80"/>
      <c r="B339" s="80"/>
      <c r="C339" s="97"/>
      <c r="D339" s="147"/>
      <c r="E339" s="98"/>
      <c r="F339" s="22"/>
      <c r="G339" s="23"/>
      <c r="H339" s="22"/>
      <c r="I339" s="23"/>
      <c r="J339" s="22"/>
      <c r="W339" s="19"/>
      <c r="Y339" s="21"/>
      <c r="AC339" s="25"/>
    </row>
    <row r="340" spans="1:29" s="20" customFormat="1" x14ac:dyDescent="0.25">
      <c r="A340" s="80"/>
      <c r="B340" s="80"/>
      <c r="C340" s="97"/>
      <c r="D340" s="147"/>
      <c r="E340" s="98"/>
      <c r="F340" s="22"/>
      <c r="G340" s="23"/>
      <c r="H340" s="22"/>
      <c r="I340" s="23"/>
      <c r="J340" s="22"/>
      <c r="W340" s="19"/>
      <c r="Y340" s="21"/>
      <c r="AC340" s="25"/>
    </row>
    <row r="341" spans="1:29" s="20" customFormat="1" x14ac:dyDescent="0.25">
      <c r="A341" s="80"/>
      <c r="B341" s="80"/>
      <c r="C341" s="97"/>
      <c r="D341" s="147"/>
      <c r="E341" s="98"/>
      <c r="F341" s="22"/>
      <c r="G341" s="23"/>
      <c r="H341" s="22"/>
      <c r="I341" s="23"/>
      <c r="J341" s="22"/>
      <c r="W341" s="19"/>
      <c r="Y341" s="21"/>
      <c r="AC341" s="25"/>
    </row>
    <row r="342" spans="1:29" s="20" customFormat="1" x14ac:dyDescent="0.25">
      <c r="A342" s="80"/>
      <c r="B342" s="80"/>
      <c r="C342" s="97"/>
      <c r="D342" s="147"/>
      <c r="E342" s="98"/>
      <c r="F342" s="22"/>
      <c r="G342" s="23"/>
      <c r="H342" s="22"/>
      <c r="I342" s="23"/>
      <c r="J342" s="22"/>
      <c r="W342" s="19"/>
      <c r="Y342" s="21"/>
      <c r="AC342" s="25"/>
    </row>
    <row r="343" spans="1:29" s="20" customFormat="1" x14ac:dyDescent="0.25">
      <c r="A343" s="80"/>
      <c r="B343" s="80"/>
      <c r="C343" s="97"/>
      <c r="D343" s="147"/>
      <c r="E343" s="98"/>
      <c r="F343" s="22"/>
      <c r="G343" s="23"/>
      <c r="H343" s="22"/>
      <c r="I343" s="23"/>
      <c r="J343" s="22"/>
      <c r="W343" s="19"/>
      <c r="Y343" s="21"/>
      <c r="AC343" s="25"/>
    </row>
    <row r="344" spans="1:29" s="20" customFormat="1" x14ac:dyDescent="0.25">
      <c r="A344" s="80"/>
      <c r="B344" s="80"/>
      <c r="C344" s="97"/>
      <c r="D344" s="147"/>
      <c r="E344" s="98"/>
      <c r="F344" s="22"/>
      <c r="G344" s="23"/>
      <c r="H344" s="22"/>
      <c r="I344" s="23"/>
      <c r="J344" s="22"/>
      <c r="W344" s="19"/>
      <c r="Y344" s="21"/>
      <c r="AC344" s="25"/>
    </row>
    <row r="345" spans="1:29" s="20" customFormat="1" x14ac:dyDescent="0.25">
      <c r="A345" s="80"/>
      <c r="B345" s="80"/>
      <c r="C345" s="97"/>
      <c r="D345" s="147"/>
      <c r="E345" s="98"/>
      <c r="F345" s="22"/>
      <c r="G345" s="23"/>
      <c r="H345" s="22"/>
      <c r="I345" s="23"/>
      <c r="J345" s="22"/>
      <c r="W345" s="19"/>
      <c r="Y345" s="21"/>
      <c r="AC345" s="25"/>
    </row>
    <row r="346" spans="1:29" s="20" customFormat="1" x14ac:dyDescent="0.25">
      <c r="A346" s="80"/>
      <c r="B346" s="80"/>
      <c r="C346" s="97"/>
      <c r="D346" s="147"/>
      <c r="E346" s="98"/>
      <c r="F346" s="22"/>
      <c r="G346" s="23"/>
      <c r="H346" s="22"/>
      <c r="I346" s="23"/>
      <c r="J346" s="22"/>
      <c r="W346" s="19"/>
      <c r="Y346" s="21"/>
      <c r="AC346" s="25"/>
    </row>
    <row r="347" spans="1:29" s="20" customFormat="1" x14ac:dyDescent="0.25">
      <c r="A347" s="80"/>
      <c r="B347" s="80"/>
      <c r="C347" s="97"/>
      <c r="D347" s="147"/>
      <c r="E347" s="98"/>
      <c r="F347" s="22"/>
      <c r="G347" s="23"/>
      <c r="H347" s="22"/>
      <c r="I347" s="23"/>
      <c r="J347" s="22"/>
      <c r="W347" s="19"/>
      <c r="Y347" s="21"/>
      <c r="AC347" s="25"/>
    </row>
    <row r="348" spans="1:29" s="20" customFormat="1" x14ac:dyDescent="0.25">
      <c r="A348" s="80"/>
      <c r="B348" s="80"/>
      <c r="C348" s="97"/>
      <c r="D348" s="147"/>
      <c r="E348" s="98"/>
      <c r="F348" s="22"/>
      <c r="G348" s="23"/>
      <c r="H348" s="22"/>
      <c r="I348" s="23"/>
      <c r="J348" s="22"/>
      <c r="W348" s="19"/>
      <c r="Y348" s="21"/>
      <c r="AC348" s="25"/>
    </row>
    <row r="349" spans="1:29" s="20" customFormat="1" x14ac:dyDescent="0.25">
      <c r="A349" s="80"/>
      <c r="B349" s="80"/>
      <c r="C349" s="97"/>
      <c r="D349" s="147"/>
      <c r="E349" s="98"/>
      <c r="F349" s="22"/>
      <c r="G349" s="23"/>
      <c r="H349" s="22"/>
      <c r="I349" s="23"/>
      <c r="J349" s="22"/>
      <c r="W349" s="19"/>
      <c r="Y349" s="21"/>
      <c r="AC349" s="25"/>
    </row>
    <row r="350" spans="1:29" s="20" customFormat="1" x14ac:dyDescent="0.25">
      <c r="A350" s="80"/>
      <c r="B350" s="80"/>
      <c r="C350" s="97"/>
      <c r="D350" s="147"/>
      <c r="E350" s="98"/>
      <c r="F350" s="22"/>
      <c r="G350" s="23"/>
      <c r="H350" s="22"/>
      <c r="I350" s="23"/>
      <c r="J350" s="22"/>
      <c r="W350" s="19"/>
      <c r="Y350" s="21"/>
      <c r="AC350" s="25"/>
    </row>
    <row r="351" spans="1:29" s="20" customFormat="1" x14ac:dyDescent="0.25">
      <c r="A351" s="80"/>
      <c r="B351" s="80"/>
      <c r="C351" s="97"/>
      <c r="D351" s="147"/>
      <c r="E351" s="98"/>
      <c r="F351" s="22"/>
      <c r="G351" s="23"/>
      <c r="H351" s="22"/>
      <c r="I351" s="23"/>
      <c r="J351" s="22"/>
      <c r="W351" s="19"/>
      <c r="Y351" s="21"/>
      <c r="AC351" s="25"/>
    </row>
    <row r="352" spans="1:29" s="20" customFormat="1" x14ac:dyDescent="0.25">
      <c r="A352" s="80"/>
      <c r="B352" s="80"/>
      <c r="C352" s="97"/>
      <c r="D352" s="147"/>
      <c r="E352" s="98"/>
      <c r="F352" s="22"/>
      <c r="G352" s="23"/>
      <c r="H352" s="22"/>
      <c r="I352" s="23"/>
      <c r="J352" s="22"/>
      <c r="W352" s="19"/>
      <c r="Y352" s="21"/>
      <c r="AC352" s="25"/>
    </row>
    <row r="353" spans="1:29" s="20" customFormat="1" x14ac:dyDescent="0.25">
      <c r="A353" s="80"/>
      <c r="B353" s="80"/>
      <c r="C353" s="97"/>
      <c r="D353" s="147"/>
      <c r="E353" s="98"/>
      <c r="F353" s="22"/>
      <c r="G353" s="23"/>
      <c r="H353" s="22"/>
      <c r="I353" s="23"/>
      <c r="J353" s="22"/>
      <c r="W353" s="19"/>
      <c r="Y353" s="21"/>
      <c r="AC353" s="25"/>
    </row>
    <row r="354" spans="1:29" s="20" customFormat="1" x14ac:dyDescent="0.25">
      <c r="A354" s="80"/>
      <c r="B354" s="80"/>
      <c r="C354" s="97"/>
      <c r="D354" s="147"/>
      <c r="E354" s="98"/>
      <c r="F354" s="22"/>
      <c r="G354" s="23"/>
      <c r="H354" s="22"/>
      <c r="I354" s="23"/>
      <c r="J354" s="22"/>
      <c r="W354" s="19"/>
      <c r="Y354" s="21"/>
      <c r="AC354" s="25"/>
    </row>
    <row r="355" spans="1:29" s="20" customFormat="1" x14ac:dyDescent="0.25">
      <c r="A355" s="80"/>
      <c r="B355" s="80"/>
      <c r="C355" s="97"/>
      <c r="D355" s="147"/>
      <c r="E355" s="98"/>
      <c r="F355" s="22"/>
      <c r="G355" s="23"/>
      <c r="H355" s="22"/>
      <c r="I355" s="23"/>
      <c r="J355" s="22"/>
      <c r="W355" s="19"/>
      <c r="Y355" s="21"/>
      <c r="AC355" s="25"/>
    </row>
    <row r="356" spans="1:29" s="20" customFormat="1" x14ac:dyDescent="0.25">
      <c r="A356" s="80"/>
      <c r="B356" s="80"/>
      <c r="C356" s="97"/>
      <c r="D356" s="147"/>
      <c r="E356" s="98"/>
      <c r="F356" s="22"/>
      <c r="G356" s="23"/>
      <c r="H356" s="22"/>
      <c r="I356" s="23"/>
      <c r="J356" s="22"/>
      <c r="W356" s="19"/>
      <c r="Y356" s="21"/>
      <c r="AC356" s="25"/>
    </row>
    <row r="357" spans="1:29" s="20" customFormat="1" x14ac:dyDescent="0.25">
      <c r="A357" s="80"/>
      <c r="B357" s="80"/>
      <c r="C357" s="97"/>
      <c r="D357" s="147"/>
      <c r="E357" s="98"/>
      <c r="F357" s="22"/>
      <c r="G357" s="23"/>
      <c r="H357" s="22"/>
      <c r="I357" s="23"/>
      <c r="J357" s="22"/>
      <c r="W357" s="19"/>
      <c r="Y357" s="21"/>
      <c r="AC357" s="25"/>
    </row>
    <row r="358" spans="1:29" s="20" customFormat="1" x14ac:dyDescent="0.25">
      <c r="A358" s="80"/>
      <c r="B358" s="80"/>
      <c r="C358" s="97"/>
      <c r="D358" s="147"/>
      <c r="E358" s="98"/>
      <c r="F358" s="22"/>
      <c r="G358" s="23"/>
      <c r="H358" s="22"/>
      <c r="I358" s="23"/>
      <c r="J358" s="22"/>
      <c r="W358" s="19"/>
      <c r="Y358" s="21"/>
      <c r="AC358" s="25"/>
    </row>
    <row r="359" spans="1:29" s="20" customFormat="1" x14ac:dyDescent="0.25">
      <c r="A359" s="80"/>
      <c r="B359" s="80"/>
      <c r="C359" s="97"/>
      <c r="D359" s="147"/>
      <c r="E359" s="98"/>
      <c r="F359" s="22"/>
      <c r="G359" s="23"/>
      <c r="H359" s="22"/>
      <c r="I359" s="23"/>
      <c r="J359" s="22"/>
      <c r="W359" s="19"/>
      <c r="Y359" s="21"/>
      <c r="AC359" s="25"/>
    </row>
    <row r="360" spans="1:29" s="20" customFormat="1" x14ac:dyDescent="0.25">
      <c r="A360" s="80"/>
      <c r="B360" s="80"/>
      <c r="C360" s="97"/>
      <c r="D360" s="147"/>
      <c r="E360" s="98"/>
      <c r="F360" s="22"/>
      <c r="G360" s="23"/>
      <c r="H360" s="22"/>
      <c r="I360" s="23"/>
      <c r="J360" s="22"/>
      <c r="W360" s="19"/>
      <c r="Y360" s="21"/>
      <c r="AC360" s="25"/>
    </row>
    <row r="361" spans="1:29" s="20" customFormat="1" x14ac:dyDescent="0.25">
      <c r="A361" s="80"/>
      <c r="B361" s="80"/>
      <c r="C361" s="97"/>
      <c r="D361" s="147"/>
      <c r="E361" s="98"/>
      <c r="F361" s="22"/>
      <c r="G361" s="23"/>
      <c r="H361" s="22"/>
      <c r="I361" s="23"/>
      <c r="J361" s="22"/>
      <c r="W361" s="19"/>
      <c r="Y361" s="21"/>
      <c r="AC361" s="25"/>
    </row>
    <row r="362" spans="1:29" s="20" customFormat="1" x14ac:dyDescent="0.25">
      <c r="A362" s="80"/>
      <c r="B362" s="80"/>
      <c r="C362" s="97"/>
      <c r="D362" s="147"/>
      <c r="E362" s="98"/>
      <c r="F362" s="22"/>
      <c r="G362" s="23"/>
      <c r="H362" s="22"/>
      <c r="I362" s="23"/>
      <c r="J362" s="22"/>
      <c r="W362" s="19"/>
      <c r="Y362" s="21"/>
      <c r="AC362" s="25"/>
    </row>
    <row r="363" spans="1:29" s="20" customFormat="1" x14ac:dyDescent="0.25">
      <c r="A363" s="80"/>
      <c r="B363" s="80"/>
      <c r="C363" s="97"/>
      <c r="D363" s="147"/>
      <c r="E363" s="98"/>
      <c r="F363" s="22"/>
      <c r="G363" s="23"/>
      <c r="H363" s="22"/>
      <c r="I363" s="23"/>
      <c r="J363" s="22"/>
      <c r="W363" s="19"/>
      <c r="Y363" s="21"/>
      <c r="AC363" s="25"/>
    </row>
    <row r="364" spans="1:29" s="20" customFormat="1" x14ac:dyDescent="0.25">
      <c r="A364" s="80"/>
      <c r="B364" s="80"/>
      <c r="C364" s="97"/>
      <c r="D364" s="147"/>
      <c r="E364" s="98"/>
      <c r="F364" s="22"/>
      <c r="G364" s="23"/>
      <c r="H364" s="22"/>
      <c r="I364" s="23"/>
      <c r="J364" s="22"/>
      <c r="W364" s="19"/>
      <c r="Y364" s="21"/>
      <c r="AC364" s="25"/>
    </row>
    <row r="365" spans="1:29" s="20" customFormat="1" x14ac:dyDescent="0.25">
      <c r="A365" s="80"/>
      <c r="B365" s="80"/>
      <c r="C365" s="97"/>
      <c r="D365" s="147"/>
      <c r="E365" s="98"/>
      <c r="F365" s="22"/>
      <c r="G365" s="23"/>
      <c r="H365" s="22"/>
      <c r="I365" s="23"/>
      <c r="J365" s="22"/>
      <c r="W365" s="19"/>
      <c r="Y365" s="21"/>
      <c r="AC365" s="25"/>
    </row>
    <row r="366" spans="1:29" s="20" customFormat="1" x14ac:dyDescent="0.25">
      <c r="A366" s="80"/>
      <c r="B366" s="80"/>
      <c r="C366" s="97"/>
      <c r="D366" s="147"/>
      <c r="E366" s="98"/>
      <c r="F366" s="22"/>
      <c r="G366" s="23"/>
      <c r="H366" s="22"/>
      <c r="I366" s="23"/>
      <c r="J366" s="22"/>
      <c r="W366" s="19"/>
      <c r="Y366" s="21"/>
      <c r="AC366" s="25"/>
    </row>
    <row r="367" spans="1:29" s="20" customFormat="1" x14ac:dyDescent="0.25">
      <c r="A367" s="80"/>
      <c r="B367" s="80"/>
      <c r="C367" s="97"/>
      <c r="D367" s="147"/>
      <c r="E367" s="98"/>
      <c r="F367" s="22"/>
      <c r="G367" s="23"/>
      <c r="H367" s="22"/>
      <c r="I367" s="23"/>
      <c r="J367" s="22"/>
      <c r="W367" s="19"/>
      <c r="Y367" s="21"/>
      <c r="AC367" s="25"/>
    </row>
    <row r="368" spans="1:29" s="20" customFormat="1" x14ac:dyDescent="0.25">
      <c r="A368" s="80"/>
      <c r="B368" s="80"/>
      <c r="C368" s="97"/>
      <c r="D368" s="147"/>
      <c r="E368" s="98"/>
      <c r="F368" s="22"/>
      <c r="G368" s="23"/>
      <c r="H368" s="22"/>
      <c r="I368" s="23"/>
      <c r="J368" s="22"/>
      <c r="W368" s="19"/>
      <c r="Y368" s="21"/>
      <c r="AC368" s="25"/>
    </row>
    <row r="369" spans="1:29" s="20" customFormat="1" x14ac:dyDescent="0.25">
      <c r="A369" s="80"/>
      <c r="B369" s="80"/>
      <c r="C369" s="97"/>
      <c r="D369" s="147"/>
      <c r="E369" s="98"/>
      <c r="F369" s="22"/>
      <c r="G369" s="23"/>
      <c r="H369" s="22"/>
      <c r="I369" s="23"/>
      <c r="J369" s="22"/>
      <c r="W369" s="19"/>
      <c r="Y369" s="21"/>
      <c r="AC369" s="25"/>
    </row>
    <row r="370" spans="1:29" s="20" customFormat="1" x14ac:dyDescent="0.25">
      <c r="A370" s="80"/>
      <c r="B370" s="80"/>
      <c r="C370" s="97"/>
      <c r="D370" s="147"/>
      <c r="E370" s="98"/>
      <c r="F370" s="22"/>
      <c r="G370" s="23"/>
      <c r="H370" s="22"/>
      <c r="I370" s="23"/>
      <c r="J370" s="22"/>
      <c r="W370" s="19"/>
      <c r="Y370" s="21"/>
      <c r="AC370" s="25"/>
    </row>
    <row r="371" spans="1:29" s="20" customFormat="1" x14ac:dyDescent="0.25">
      <c r="A371" s="80"/>
      <c r="B371" s="80"/>
      <c r="C371" s="97"/>
      <c r="D371" s="147"/>
      <c r="E371" s="98"/>
      <c r="F371" s="22"/>
      <c r="G371" s="23"/>
      <c r="H371" s="22"/>
      <c r="I371" s="23"/>
      <c r="J371" s="22"/>
      <c r="W371" s="19"/>
      <c r="Y371" s="21"/>
      <c r="AC371" s="25"/>
    </row>
    <row r="372" spans="1:29" s="20" customFormat="1" x14ac:dyDescent="0.25">
      <c r="A372" s="80"/>
      <c r="B372" s="80"/>
      <c r="C372" s="97"/>
      <c r="D372" s="147"/>
      <c r="E372" s="98"/>
      <c r="F372" s="22"/>
      <c r="G372" s="23"/>
      <c r="H372" s="22"/>
      <c r="I372" s="23"/>
      <c r="J372" s="22"/>
      <c r="W372" s="19"/>
      <c r="Y372" s="21"/>
      <c r="AC372" s="25"/>
    </row>
    <row r="373" spans="1:29" s="20" customFormat="1" x14ac:dyDescent="0.25">
      <c r="A373" s="80"/>
      <c r="B373" s="80"/>
      <c r="C373" s="97"/>
      <c r="D373" s="147"/>
      <c r="E373" s="98"/>
      <c r="F373" s="22"/>
      <c r="G373" s="23"/>
      <c r="H373" s="22"/>
      <c r="I373" s="23"/>
      <c r="J373" s="22"/>
      <c r="W373" s="19"/>
      <c r="Y373" s="21"/>
      <c r="AC373" s="25"/>
    </row>
    <row r="374" spans="1:29" s="20" customFormat="1" x14ac:dyDescent="0.25">
      <c r="A374" s="80"/>
      <c r="B374" s="80"/>
      <c r="C374" s="97"/>
      <c r="D374" s="147"/>
      <c r="E374" s="98"/>
      <c r="F374" s="22"/>
      <c r="G374" s="23"/>
      <c r="H374" s="22"/>
      <c r="I374" s="23"/>
      <c r="J374" s="22"/>
      <c r="W374" s="19"/>
      <c r="Y374" s="21"/>
      <c r="AC374" s="25"/>
    </row>
    <row r="375" spans="1:29" s="20" customFormat="1" x14ac:dyDescent="0.25">
      <c r="A375" s="80"/>
      <c r="B375" s="80"/>
      <c r="C375" s="97"/>
      <c r="D375" s="147"/>
      <c r="E375" s="98"/>
      <c r="F375" s="22"/>
      <c r="G375" s="23"/>
      <c r="H375" s="22"/>
      <c r="I375" s="23"/>
      <c r="J375" s="22"/>
      <c r="W375" s="19"/>
      <c r="Y375" s="21"/>
      <c r="AC375" s="25"/>
    </row>
    <row r="376" spans="1:29" s="20" customFormat="1" x14ac:dyDescent="0.25">
      <c r="A376" s="80"/>
      <c r="B376" s="80"/>
      <c r="C376" s="97"/>
      <c r="D376" s="147"/>
      <c r="E376" s="98"/>
      <c r="F376" s="22"/>
      <c r="G376" s="23"/>
      <c r="H376" s="22"/>
      <c r="I376" s="23"/>
      <c r="J376" s="22"/>
      <c r="W376" s="19"/>
      <c r="Y376" s="21"/>
      <c r="AC376" s="25"/>
    </row>
    <row r="377" spans="1:29" s="20" customFormat="1" x14ac:dyDescent="0.25">
      <c r="A377" s="80"/>
      <c r="B377" s="80"/>
      <c r="C377" s="97"/>
      <c r="D377" s="147"/>
      <c r="E377" s="98"/>
      <c r="F377" s="22"/>
      <c r="G377" s="23"/>
      <c r="H377" s="22"/>
      <c r="I377" s="23"/>
      <c r="J377" s="22"/>
      <c r="W377" s="19"/>
      <c r="Y377" s="21"/>
      <c r="AC377" s="25"/>
    </row>
    <row r="378" spans="1:29" s="20" customFormat="1" x14ac:dyDescent="0.25">
      <c r="A378" s="80"/>
      <c r="B378" s="80"/>
      <c r="C378" s="97"/>
      <c r="D378" s="147"/>
      <c r="E378" s="98"/>
      <c r="F378" s="22"/>
      <c r="G378" s="23"/>
      <c r="H378" s="22"/>
      <c r="I378" s="23"/>
      <c r="J378" s="22"/>
      <c r="W378" s="19"/>
      <c r="Y378" s="21"/>
      <c r="AC378" s="25"/>
    </row>
    <row r="379" spans="1:29" s="20" customFormat="1" x14ac:dyDescent="0.25">
      <c r="A379" s="80"/>
      <c r="B379" s="80"/>
      <c r="C379" s="97"/>
      <c r="D379" s="147"/>
      <c r="E379" s="98"/>
      <c r="F379" s="22"/>
      <c r="G379" s="23"/>
      <c r="H379" s="22"/>
      <c r="I379" s="23"/>
      <c r="J379" s="22"/>
      <c r="W379" s="19"/>
      <c r="Y379" s="21"/>
      <c r="AC379" s="25"/>
    </row>
    <row r="380" spans="1:29" s="20" customFormat="1" x14ac:dyDescent="0.25">
      <c r="A380" s="80"/>
      <c r="B380" s="80"/>
      <c r="C380" s="97"/>
      <c r="D380" s="147"/>
      <c r="E380" s="98"/>
      <c r="F380" s="22"/>
      <c r="G380" s="23"/>
      <c r="H380" s="22"/>
      <c r="I380" s="23"/>
      <c r="J380" s="22"/>
      <c r="W380" s="19"/>
      <c r="Y380" s="21"/>
      <c r="AC380" s="25"/>
    </row>
    <row r="381" spans="1:29" s="20" customFormat="1" x14ac:dyDescent="0.25">
      <c r="A381" s="80"/>
      <c r="B381" s="80"/>
      <c r="C381" s="97"/>
      <c r="D381" s="147"/>
      <c r="E381" s="98"/>
      <c r="F381" s="22"/>
      <c r="G381" s="23"/>
      <c r="H381" s="22"/>
      <c r="I381" s="23"/>
      <c r="J381" s="22"/>
      <c r="W381" s="19"/>
      <c r="Y381" s="21"/>
      <c r="AC381" s="25"/>
    </row>
    <row r="382" spans="1:29" s="20" customFormat="1" x14ac:dyDescent="0.25">
      <c r="A382" s="80"/>
      <c r="B382" s="80"/>
      <c r="C382" s="97"/>
      <c r="D382" s="147"/>
      <c r="E382" s="98"/>
      <c r="F382" s="22"/>
      <c r="G382" s="23"/>
      <c r="H382" s="22"/>
      <c r="I382" s="23"/>
      <c r="J382" s="22"/>
      <c r="W382" s="19"/>
      <c r="Y382" s="21"/>
      <c r="AC382" s="25"/>
    </row>
    <row r="383" spans="1:29" s="20" customFormat="1" x14ac:dyDescent="0.25">
      <c r="A383" s="80"/>
      <c r="B383" s="80"/>
      <c r="C383" s="97"/>
      <c r="D383" s="147"/>
      <c r="E383" s="98"/>
      <c r="F383" s="22"/>
      <c r="G383" s="23"/>
      <c r="H383" s="22"/>
      <c r="I383" s="23"/>
      <c r="J383" s="22"/>
      <c r="W383" s="19"/>
      <c r="Y383" s="21"/>
      <c r="AC383" s="25"/>
    </row>
    <row r="384" spans="1:29" s="20" customFormat="1" x14ac:dyDescent="0.25">
      <c r="A384" s="80"/>
      <c r="B384" s="80"/>
      <c r="C384" s="97"/>
      <c r="D384" s="147"/>
      <c r="E384" s="98"/>
      <c r="F384" s="22"/>
      <c r="G384" s="23"/>
      <c r="H384" s="22"/>
      <c r="I384" s="23"/>
      <c r="J384" s="22"/>
      <c r="W384" s="19"/>
      <c r="Y384" s="21"/>
      <c r="AC384" s="25"/>
    </row>
    <row r="385" spans="1:29" s="20" customFormat="1" x14ac:dyDescent="0.25">
      <c r="A385" s="80"/>
      <c r="B385" s="80"/>
      <c r="C385" s="97"/>
      <c r="D385" s="147"/>
      <c r="E385" s="98"/>
      <c r="F385" s="22"/>
      <c r="G385" s="23"/>
      <c r="H385" s="22"/>
      <c r="I385" s="23"/>
      <c r="J385" s="22"/>
      <c r="W385" s="19"/>
      <c r="Y385" s="21"/>
      <c r="AC385" s="25"/>
    </row>
    <row r="386" spans="1:29" s="20" customFormat="1" x14ac:dyDescent="0.25">
      <c r="A386" s="80"/>
      <c r="B386" s="80"/>
      <c r="C386" s="97"/>
      <c r="D386" s="147"/>
      <c r="E386" s="98"/>
      <c r="F386" s="22"/>
      <c r="G386" s="23"/>
      <c r="H386" s="22"/>
      <c r="I386" s="23"/>
      <c r="J386" s="22"/>
      <c r="W386" s="19"/>
      <c r="Y386" s="21"/>
      <c r="AC386" s="25"/>
    </row>
    <row r="387" spans="1:29" s="20" customFormat="1" x14ac:dyDescent="0.25">
      <c r="A387" s="80"/>
      <c r="B387" s="80"/>
      <c r="C387" s="97"/>
      <c r="D387" s="147"/>
      <c r="E387" s="98"/>
      <c r="F387" s="22"/>
      <c r="G387" s="23"/>
      <c r="H387" s="22"/>
      <c r="I387" s="23"/>
      <c r="J387" s="22"/>
      <c r="W387" s="19"/>
      <c r="Y387" s="21"/>
      <c r="AC387" s="25"/>
    </row>
    <row r="388" spans="1:29" s="20" customFormat="1" x14ac:dyDescent="0.25">
      <c r="A388" s="80"/>
      <c r="B388" s="80"/>
      <c r="C388" s="97"/>
      <c r="D388" s="147"/>
      <c r="E388" s="98"/>
      <c r="F388" s="22"/>
      <c r="G388" s="23"/>
      <c r="H388" s="22"/>
      <c r="I388" s="23"/>
      <c r="J388" s="22"/>
      <c r="W388" s="19"/>
      <c r="Y388" s="21"/>
      <c r="AC388" s="25"/>
    </row>
    <row r="389" spans="1:29" s="20" customFormat="1" x14ac:dyDescent="0.25">
      <c r="A389" s="80"/>
      <c r="B389" s="80"/>
      <c r="C389" s="97"/>
      <c r="D389" s="147"/>
      <c r="E389" s="98"/>
      <c r="F389" s="22"/>
      <c r="G389" s="23"/>
      <c r="H389" s="22"/>
      <c r="I389" s="23"/>
      <c r="J389" s="22"/>
      <c r="W389" s="19"/>
      <c r="Y389" s="21"/>
      <c r="AC389" s="25"/>
    </row>
    <row r="390" spans="1:29" s="20" customFormat="1" x14ac:dyDescent="0.25">
      <c r="A390" s="80"/>
      <c r="B390" s="80"/>
      <c r="C390" s="97"/>
      <c r="D390" s="147"/>
      <c r="E390" s="98"/>
      <c r="F390" s="22"/>
      <c r="G390" s="23"/>
      <c r="H390" s="22"/>
      <c r="I390" s="23"/>
      <c r="J390" s="22"/>
      <c r="W390" s="19"/>
      <c r="Y390" s="21"/>
      <c r="AC390" s="25"/>
    </row>
    <row r="391" spans="1:29" s="20" customFormat="1" x14ac:dyDescent="0.25">
      <c r="A391" s="80"/>
      <c r="B391" s="80"/>
      <c r="C391" s="97"/>
      <c r="D391" s="147"/>
      <c r="E391" s="98"/>
      <c r="F391" s="22"/>
      <c r="G391" s="23"/>
      <c r="H391" s="22"/>
      <c r="I391" s="23"/>
      <c r="J391" s="22"/>
      <c r="W391" s="19"/>
      <c r="Y391" s="21"/>
      <c r="AC391" s="25"/>
    </row>
    <row r="392" spans="1:29" s="20" customFormat="1" x14ac:dyDescent="0.25">
      <c r="A392" s="80"/>
      <c r="B392" s="80"/>
      <c r="C392" s="97"/>
      <c r="D392" s="147"/>
      <c r="E392" s="98"/>
      <c r="F392" s="22"/>
      <c r="G392" s="23"/>
      <c r="H392" s="22"/>
      <c r="I392" s="23"/>
      <c r="J392" s="22"/>
      <c r="W392" s="19"/>
      <c r="Y392" s="21"/>
      <c r="AC392" s="25"/>
    </row>
    <row r="393" spans="1:29" s="20" customFormat="1" x14ac:dyDescent="0.25">
      <c r="A393" s="80"/>
      <c r="B393" s="80"/>
      <c r="C393" s="97"/>
      <c r="D393" s="147"/>
      <c r="E393" s="98"/>
      <c r="F393" s="22"/>
      <c r="G393" s="23"/>
      <c r="H393" s="22"/>
      <c r="I393" s="23"/>
      <c r="J393" s="22"/>
      <c r="W393" s="19"/>
      <c r="Y393" s="21"/>
      <c r="AC393" s="25"/>
    </row>
    <row r="394" spans="1:29" s="20" customFormat="1" x14ac:dyDescent="0.25">
      <c r="A394" s="80"/>
      <c r="B394" s="80"/>
      <c r="C394" s="97"/>
      <c r="D394" s="147"/>
      <c r="E394" s="98"/>
      <c r="F394" s="22"/>
      <c r="G394" s="23"/>
      <c r="H394" s="22"/>
      <c r="I394" s="23"/>
      <c r="J394" s="22"/>
      <c r="W394" s="19"/>
      <c r="Y394" s="21"/>
      <c r="AC394" s="25"/>
    </row>
    <row r="395" spans="1:29" s="20" customFormat="1" x14ac:dyDescent="0.25">
      <c r="A395" s="80"/>
      <c r="B395" s="80"/>
      <c r="C395" s="97"/>
      <c r="D395" s="147"/>
      <c r="E395" s="98"/>
      <c r="F395" s="22"/>
      <c r="G395" s="23"/>
      <c r="H395" s="22"/>
      <c r="I395" s="23"/>
      <c r="J395" s="22"/>
      <c r="W395" s="19"/>
      <c r="Y395" s="21"/>
      <c r="AC395" s="25"/>
    </row>
    <row r="396" spans="1:29" s="20" customFormat="1" x14ac:dyDescent="0.25">
      <c r="A396" s="80"/>
      <c r="B396" s="80"/>
      <c r="C396" s="97"/>
      <c r="D396" s="147"/>
      <c r="E396" s="98"/>
      <c r="F396" s="22"/>
      <c r="G396" s="23"/>
      <c r="H396" s="22"/>
      <c r="I396" s="23"/>
      <c r="J396" s="22"/>
      <c r="W396" s="19"/>
      <c r="Y396" s="21"/>
      <c r="AC396" s="25"/>
    </row>
    <row r="397" spans="1:29" s="20" customFormat="1" x14ac:dyDescent="0.25">
      <c r="A397" s="80"/>
      <c r="B397" s="80"/>
      <c r="C397" s="97"/>
      <c r="D397" s="147"/>
      <c r="E397" s="98"/>
      <c r="F397" s="22"/>
      <c r="G397" s="23"/>
      <c r="H397" s="22"/>
      <c r="I397" s="23"/>
      <c r="J397" s="22"/>
      <c r="W397" s="19"/>
      <c r="Y397" s="21"/>
      <c r="AC397" s="25"/>
    </row>
    <row r="398" spans="1:29" s="20" customFormat="1" x14ac:dyDescent="0.25">
      <c r="A398" s="80"/>
      <c r="B398" s="80"/>
      <c r="C398" s="97"/>
      <c r="D398" s="147"/>
      <c r="E398" s="98"/>
      <c r="F398" s="22"/>
      <c r="G398" s="23"/>
      <c r="H398" s="22"/>
      <c r="I398" s="23"/>
      <c r="J398" s="22"/>
      <c r="W398" s="19"/>
      <c r="Y398" s="21"/>
      <c r="AC398" s="25"/>
    </row>
    <row r="399" spans="1:29" s="20" customFormat="1" x14ac:dyDescent="0.25">
      <c r="A399" s="80"/>
      <c r="B399" s="80"/>
      <c r="C399" s="97"/>
      <c r="D399" s="147"/>
      <c r="E399" s="98"/>
      <c r="F399" s="22"/>
      <c r="G399" s="23"/>
      <c r="H399" s="22"/>
      <c r="I399" s="23"/>
      <c r="J399" s="22"/>
      <c r="W399" s="19"/>
      <c r="Y399" s="21"/>
      <c r="AC399" s="25"/>
    </row>
    <row r="400" spans="1:29" s="20" customFormat="1" x14ac:dyDescent="0.25">
      <c r="A400" s="80"/>
      <c r="B400" s="80"/>
      <c r="C400" s="97"/>
      <c r="D400" s="147"/>
      <c r="E400" s="98"/>
      <c r="F400" s="22"/>
      <c r="G400" s="23"/>
      <c r="H400" s="22"/>
      <c r="I400" s="23"/>
      <c r="J400" s="22"/>
      <c r="W400" s="19"/>
      <c r="Y400" s="21"/>
      <c r="AC400" s="25"/>
    </row>
    <row r="401" spans="1:29" s="20" customFormat="1" x14ac:dyDescent="0.25">
      <c r="A401" s="80"/>
      <c r="B401" s="80"/>
      <c r="C401" s="97"/>
      <c r="D401" s="147"/>
      <c r="E401" s="98"/>
      <c r="F401" s="22"/>
      <c r="G401" s="23"/>
      <c r="H401" s="22"/>
      <c r="I401" s="23"/>
      <c r="J401" s="22"/>
      <c r="W401" s="19"/>
      <c r="Y401" s="21"/>
      <c r="AC401" s="25"/>
    </row>
    <row r="402" spans="1:29" s="20" customFormat="1" x14ac:dyDescent="0.25">
      <c r="A402" s="80"/>
      <c r="B402" s="80"/>
      <c r="C402" s="97"/>
      <c r="D402" s="147"/>
      <c r="E402" s="98"/>
      <c r="F402" s="22"/>
      <c r="G402" s="23"/>
      <c r="H402" s="22"/>
      <c r="I402" s="23"/>
      <c r="J402" s="22"/>
      <c r="W402" s="19"/>
      <c r="Y402" s="21"/>
      <c r="AC402" s="25"/>
    </row>
    <row r="403" spans="1:29" s="20" customFormat="1" x14ac:dyDescent="0.25">
      <c r="A403" s="80"/>
      <c r="B403" s="80"/>
      <c r="C403" s="97"/>
      <c r="D403" s="147"/>
      <c r="E403" s="98"/>
      <c r="F403" s="22"/>
      <c r="G403" s="23"/>
      <c r="H403" s="22"/>
      <c r="I403" s="23"/>
      <c r="J403" s="22"/>
      <c r="W403" s="19"/>
      <c r="Y403" s="21"/>
      <c r="AC403" s="25"/>
    </row>
    <row r="404" spans="1:29" s="20" customFormat="1" x14ac:dyDescent="0.25">
      <c r="A404" s="80"/>
      <c r="B404" s="80"/>
      <c r="C404" s="97"/>
      <c r="D404" s="147"/>
      <c r="E404" s="98"/>
      <c r="F404" s="22"/>
      <c r="G404" s="23"/>
      <c r="H404" s="22"/>
      <c r="I404" s="23"/>
      <c r="J404" s="22"/>
      <c r="W404" s="19"/>
      <c r="Y404" s="21"/>
      <c r="AC404" s="25"/>
    </row>
    <row r="405" spans="1:29" s="20" customFormat="1" x14ac:dyDescent="0.25">
      <c r="A405" s="80"/>
      <c r="B405" s="80"/>
      <c r="C405" s="97"/>
      <c r="D405" s="147"/>
      <c r="E405" s="98"/>
      <c r="F405" s="22"/>
      <c r="G405" s="23"/>
      <c r="H405" s="22"/>
      <c r="I405" s="23"/>
      <c r="J405" s="22"/>
      <c r="W405" s="19"/>
      <c r="Y405" s="21"/>
      <c r="AC405" s="25"/>
    </row>
    <row r="406" spans="1:29" s="20" customFormat="1" x14ac:dyDescent="0.25">
      <c r="A406" s="80"/>
      <c r="B406" s="80"/>
      <c r="C406" s="97"/>
      <c r="D406" s="147"/>
      <c r="E406" s="98"/>
      <c r="F406" s="22"/>
      <c r="G406" s="23"/>
      <c r="H406" s="22"/>
      <c r="I406" s="23"/>
      <c r="J406" s="22"/>
      <c r="W406" s="19"/>
      <c r="Y406" s="21"/>
      <c r="AC406" s="25"/>
    </row>
    <row r="407" spans="1:29" s="20" customFormat="1" x14ac:dyDescent="0.25">
      <c r="A407" s="80"/>
      <c r="B407" s="80"/>
      <c r="C407" s="97"/>
      <c r="D407" s="147"/>
      <c r="E407" s="98"/>
      <c r="F407" s="22"/>
      <c r="G407" s="23"/>
      <c r="H407" s="22"/>
      <c r="I407" s="23"/>
      <c r="J407" s="22"/>
      <c r="W407" s="19"/>
      <c r="Y407" s="21"/>
      <c r="AC407" s="25"/>
    </row>
    <row r="408" spans="1:29" s="20" customFormat="1" x14ac:dyDescent="0.25">
      <c r="A408" s="80"/>
      <c r="B408" s="80"/>
      <c r="C408" s="97"/>
      <c r="D408" s="147"/>
      <c r="E408" s="98"/>
      <c r="F408" s="22"/>
      <c r="G408" s="23"/>
      <c r="H408" s="22"/>
      <c r="I408" s="23"/>
      <c r="J408" s="22"/>
      <c r="W408" s="19"/>
      <c r="Y408" s="21"/>
      <c r="AC408" s="25"/>
    </row>
    <row r="409" spans="1:29" s="20" customFormat="1" x14ac:dyDescent="0.25">
      <c r="A409" s="80"/>
      <c r="B409" s="80"/>
      <c r="C409" s="97"/>
      <c r="D409" s="147"/>
      <c r="E409" s="98"/>
      <c r="F409" s="22"/>
      <c r="G409" s="23"/>
      <c r="H409" s="22"/>
      <c r="I409" s="23"/>
      <c r="J409" s="22"/>
      <c r="W409" s="19"/>
      <c r="Y409" s="21"/>
      <c r="AC409" s="25"/>
    </row>
    <row r="410" spans="1:29" s="20" customFormat="1" x14ac:dyDescent="0.25">
      <c r="A410" s="80"/>
      <c r="B410" s="80"/>
      <c r="C410" s="97"/>
      <c r="D410" s="147"/>
      <c r="E410" s="98"/>
      <c r="F410" s="22"/>
      <c r="G410" s="23"/>
      <c r="H410" s="22"/>
      <c r="I410" s="23"/>
      <c r="J410" s="22"/>
      <c r="W410" s="19"/>
      <c r="Y410" s="21"/>
      <c r="AC410" s="25"/>
    </row>
    <row r="411" spans="1:29" s="20" customFormat="1" x14ac:dyDescent="0.25">
      <c r="A411" s="80"/>
      <c r="B411" s="80"/>
      <c r="C411" s="97"/>
      <c r="D411" s="147"/>
      <c r="E411" s="98"/>
      <c r="F411" s="22"/>
      <c r="G411" s="23"/>
      <c r="H411" s="22"/>
      <c r="I411" s="23"/>
      <c r="J411" s="22"/>
      <c r="W411" s="19"/>
      <c r="Y411" s="21"/>
      <c r="AC411" s="25"/>
    </row>
    <row r="412" spans="1:29" s="20" customFormat="1" x14ac:dyDescent="0.25">
      <c r="A412" s="80"/>
      <c r="B412" s="80"/>
      <c r="C412" s="97"/>
      <c r="D412" s="147"/>
      <c r="E412" s="98"/>
      <c r="F412" s="22"/>
      <c r="G412" s="23"/>
      <c r="H412" s="22"/>
      <c r="I412" s="23"/>
      <c r="J412" s="22"/>
      <c r="W412" s="19"/>
      <c r="Y412" s="21"/>
      <c r="AC412" s="25"/>
    </row>
    <row r="413" spans="1:29" s="20" customFormat="1" x14ac:dyDescent="0.25">
      <c r="A413" s="80"/>
      <c r="B413" s="80"/>
      <c r="C413" s="97"/>
      <c r="D413" s="147"/>
      <c r="E413" s="98"/>
      <c r="F413" s="22"/>
      <c r="G413" s="23"/>
      <c r="H413" s="22"/>
      <c r="I413" s="23"/>
      <c r="J413" s="22"/>
      <c r="W413" s="19"/>
      <c r="Y413" s="21"/>
      <c r="AC413" s="25"/>
    </row>
    <row r="414" spans="1:29" s="20" customFormat="1" x14ac:dyDescent="0.25">
      <c r="A414" s="80"/>
      <c r="B414" s="80"/>
      <c r="C414" s="97"/>
      <c r="D414" s="147"/>
      <c r="E414" s="98"/>
      <c r="F414" s="22"/>
      <c r="G414" s="23"/>
      <c r="H414" s="22"/>
      <c r="I414" s="23"/>
      <c r="J414" s="22"/>
      <c r="W414" s="19"/>
      <c r="Y414" s="21"/>
      <c r="AC414" s="25"/>
    </row>
    <row r="415" spans="1:29" s="20" customFormat="1" x14ac:dyDescent="0.25">
      <c r="A415" s="80"/>
      <c r="B415" s="80"/>
      <c r="C415" s="97"/>
      <c r="D415" s="147"/>
      <c r="E415" s="98"/>
      <c r="F415" s="22"/>
      <c r="G415" s="23"/>
      <c r="H415" s="22"/>
      <c r="I415" s="23"/>
      <c r="J415" s="22"/>
      <c r="W415" s="19"/>
      <c r="Y415" s="21"/>
      <c r="AC415" s="25"/>
    </row>
    <row r="416" spans="1:29" s="20" customFormat="1" x14ac:dyDescent="0.25">
      <c r="A416" s="80"/>
      <c r="B416" s="80"/>
      <c r="C416" s="97"/>
      <c r="D416" s="147"/>
      <c r="E416" s="98"/>
      <c r="F416" s="22"/>
      <c r="G416" s="23"/>
      <c r="H416" s="22"/>
      <c r="I416" s="23"/>
      <c r="J416" s="22"/>
      <c r="W416" s="19"/>
      <c r="Y416" s="21"/>
      <c r="AC416" s="25"/>
    </row>
    <row r="417" spans="1:29" s="20" customFormat="1" x14ac:dyDescent="0.25">
      <c r="A417" s="80"/>
      <c r="B417" s="80"/>
      <c r="C417" s="97"/>
      <c r="D417" s="147"/>
      <c r="E417" s="98"/>
      <c r="F417" s="22"/>
      <c r="G417" s="23"/>
      <c r="H417" s="22"/>
      <c r="I417" s="23"/>
      <c r="J417" s="22"/>
      <c r="W417" s="19"/>
      <c r="Y417" s="21"/>
      <c r="AC417" s="25"/>
    </row>
    <row r="418" spans="1:29" s="20" customFormat="1" x14ac:dyDescent="0.25">
      <c r="A418" s="80"/>
      <c r="B418" s="80"/>
      <c r="C418" s="97"/>
      <c r="D418" s="147"/>
      <c r="E418" s="98"/>
      <c r="F418" s="22"/>
      <c r="G418" s="23"/>
      <c r="H418" s="22"/>
      <c r="I418" s="23"/>
      <c r="J418" s="22"/>
      <c r="W418" s="19"/>
      <c r="Y418" s="21"/>
      <c r="AC418" s="25"/>
    </row>
    <row r="419" spans="1:29" s="20" customFormat="1" x14ac:dyDescent="0.25">
      <c r="A419" s="80"/>
      <c r="B419" s="80"/>
      <c r="C419" s="97"/>
      <c r="D419" s="147"/>
      <c r="E419" s="98"/>
      <c r="F419" s="22"/>
      <c r="G419" s="23"/>
      <c r="H419" s="22"/>
      <c r="I419" s="23"/>
      <c r="J419" s="22"/>
      <c r="W419" s="19"/>
      <c r="Y419" s="21"/>
      <c r="AC419" s="25"/>
    </row>
    <row r="420" spans="1:29" s="20" customFormat="1" x14ac:dyDescent="0.25">
      <c r="A420" s="80"/>
      <c r="B420" s="80"/>
      <c r="C420" s="97"/>
      <c r="D420" s="147"/>
      <c r="E420" s="98"/>
      <c r="F420" s="22"/>
      <c r="G420" s="23"/>
      <c r="H420" s="22"/>
      <c r="I420" s="23"/>
      <c r="J420" s="22"/>
      <c r="W420" s="19"/>
      <c r="Y420" s="21"/>
      <c r="AC420" s="25"/>
    </row>
    <row r="421" spans="1:29" s="20" customFormat="1" x14ac:dyDescent="0.25">
      <c r="A421" s="80"/>
      <c r="B421" s="80"/>
      <c r="C421" s="97"/>
      <c r="D421" s="147"/>
      <c r="E421" s="98"/>
      <c r="F421" s="22"/>
      <c r="G421" s="23"/>
      <c r="H421" s="22"/>
      <c r="I421" s="23"/>
      <c r="J421" s="22"/>
      <c r="W421" s="19"/>
      <c r="Y421" s="21"/>
      <c r="AC421" s="25"/>
    </row>
    <row r="422" spans="1:29" s="20" customFormat="1" x14ac:dyDescent="0.25">
      <c r="A422" s="80"/>
      <c r="B422" s="80"/>
      <c r="C422" s="97"/>
      <c r="D422" s="147"/>
      <c r="E422" s="98"/>
      <c r="F422" s="22"/>
      <c r="G422" s="23"/>
      <c r="H422" s="22"/>
      <c r="I422" s="23"/>
      <c r="J422" s="22"/>
      <c r="W422" s="19"/>
      <c r="Y422" s="21"/>
      <c r="AC422" s="25"/>
    </row>
    <row r="423" spans="1:29" s="20" customFormat="1" x14ac:dyDescent="0.25">
      <c r="A423" s="80"/>
      <c r="B423" s="80"/>
      <c r="C423" s="97"/>
      <c r="D423" s="147"/>
      <c r="E423" s="98"/>
      <c r="F423" s="22"/>
      <c r="G423" s="23"/>
      <c r="H423" s="22"/>
      <c r="I423" s="23"/>
      <c r="J423" s="22"/>
      <c r="W423" s="19"/>
      <c r="Y423" s="21"/>
      <c r="AC423" s="25"/>
    </row>
    <row r="424" spans="1:29" s="20" customFormat="1" x14ac:dyDescent="0.25">
      <c r="A424" s="80"/>
      <c r="B424" s="80"/>
      <c r="C424" s="97"/>
      <c r="D424" s="147"/>
      <c r="E424" s="98"/>
      <c r="F424" s="22"/>
      <c r="G424" s="23"/>
      <c r="H424" s="22"/>
      <c r="I424" s="23"/>
      <c r="J424" s="22"/>
      <c r="W424" s="19"/>
      <c r="Y424" s="21"/>
      <c r="AC424" s="25"/>
    </row>
    <row r="425" spans="1:29" s="20" customFormat="1" x14ac:dyDescent="0.25">
      <c r="A425" s="80"/>
      <c r="B425" s="80"/>
      <c r="C425" s="97"/>
      <c r="D425" s="147"/>
      <c r="E425" s="98"/>
      <c r="F425" s="22"/>
      <c r="G425" s="23"/>
      <c r="H425" s="22"/>
      <c r="I425" s="23"/>
      <c r="J425" s="22"/>
      <c r="W425" s="19"/>
      <c r="Y425" s="21"/>
      <c r="AC425" s="25"/>
    </row>
    <row r="426" spans="1:29" s="20" customFormat="1" x14ac:dyDescent="0.25">
      <c r="A426" s="80"/>
      <c r="B426" s="80"/>
      <c r="C426" s="97"/>
      <c r="D426" s="147"/>
      <c r="E426" s="98"/>
      <c r="F426" s="22"/>
      <c r="G426" s="23"/>
      <c r="H426" s="22"/>
      <c r="I426" s="23"/>
      <c r="J426" s="22"/>
      <c r="W426" s="19"/>
      <c r="Y426" s="21"/>
      <c r="AC426" s="25"/>
    </row>
    <row r="427" spans="1:29" s="20" customFormat="1" x14ac:dyDescent="0.25">
      <c r="A427" s="80"/>
      <c r="B427" s="80"/>
      <c r="C427" s="97"/>
      <c r="D427" s="147"/>
      <c r="E427" s="98"/>
      <c r="F427" s="22"/>
      <c r="G427" s="23"/>
      <c r="H427" s="22"/>
      <c r="I427" s="23"/>
      <c r="J427" s="22"/>
      <c r="W427" s="19"/>
      <c r="Y427" s="21"/>
      <c r="AC427" s="25"/>
    </row>
    <row r="428" spans="1:29" s="20" customFormat="1" x14ac:dyDescent="0.25">
      <c r="A428" s="80"/>
      <c r="B428" s="80"/>
      <c r="C428" s="97"/>
      <c r="D428" s="147"/>
      <c r="E428" s="98"/>
      <c r="F428" s="22"/>
      <c r="G428" s="23"/>
      <c r="H428" s="22"/>
      <c r="I428" s="23"/>
      <c r="J428" s="22"/>
      <c r="W428" s="19"/>
      <c r="Y428" s="21"/>
      <c r="AC428" s="25"/>
    </row>
    <row r="429" spans="1:29" s="20" customFormat="1" x14ac:dyDescent="0.25">
      <c r="A429" s="80"/>
      <c r="B429" s="80"/>
      <c r="C429" s="97"/>
      <c r="D429" s="147"/>
      <c r="E429" s="98"/>
      <c r="F429" s="22"/>
      <c r="G429" s="23"/>
      <c r="H429" s="22"/>
      <c r="I429" s="23"/>
      <c r="J429" s="22"/>
      <c r="W429" s="19"/>
      <c r="Y429" s="21"/>
      <c r="AC429" s="25"/>
    </row>
    <row r="430" spans="1:29" s="20" customFormat="1" x14ac:dyDescent="0.25">
      <c r="A430" s="80"/>
      <c r="B430" s="80"/>
      <c r="C430" s="97"/>
      <c r="D430" s="147"/>
      <c r="E430" s="98"/>
      <c r="F430" s="22"/>
      <c r="G430" s="23"/>
      <c r="H430" s="22"/>
      <c r="I430" s="23"/>
      <c r="J430" s="22"/>
      <c r="W430" s="19"/>
      <c r="Y430" s="21"/>
      <c r="AC430" s="25"/>
    </row>
    <row r="431" spans="1:29" s="20" customFormat="1" x14ac:dyDescent="0.25">
      <c r="A431" s="80"/>
      <c r="B431" s="80"/>
      <c r="C431" s="97"/>
      <c r="D431" s="147"/>
      <c r="E431" s="98"/>
      <c r="F431" s="22"/>
      <c r="G431" s="23"/>
      <c r="H431" s="22"/>
      <c r="I431" s="23"/>
      <c r="J431" s="22"/>
      <c r="W431" s="19"/>
      <c r="Y431" s="21"/>
      <c r="AC431" s="25"/>
    </row>
    <row r="432" spans="1:29" s="20" customFormat="1" x14ac:dyDescent="0.25">
      <c r="A432" s="80"/>
      <c r="B432" s="80"/>
      <c r="C432" s="97"/>
      <c r="D432" s="147"/>
      <c r="E432" s="98"/>
      <c r="F432" s="22"/>
      <c r="G432" s="23"/>
      <c r="H432" s="22"/>
      <c r="I432" s="23"/>
      <c r="J432" s="22"/>
      <c r="W432" s="19"/>
      <c r="Y432" s="21"/>
      <c r="AC432" s="25"/>
    </row>
    <row r="433" spans="1:29" s="20" customFormat="1" x14ac:dyDescent="0.25">
      <c r="A433" s="80"/>
      <c r="B433" s="80"/>
      <c r="C433" s="97"/>
      <c r="D433" s="147"/>
      <c r="E433" s="98"/>
      <c r="F433" s="22"/>
      <c r="G433" s="23"/>
      <c r="H433" s="22"/>
      <c r="I433" s="23"/>
      <c r="J433" s="22"/>
      <c r="W433" s="19"/>
      <c r="Y433" s="21"/>
      <c r="AC433" s="25"/>
    </row>
    <row r="434" spans="1:29" s="20" customFormat="1" x14ac:dyDescent="0.25">
      <c r="A434" s="80"/>
      <c r="B434" s="80"/>
      <c r="C434" s="97"/>
      <c r="D434" s="147"/>
      <c r="E434" s="98"/>
      <c r="F434" s="22"/>
      <c r="G434" s="23"/>
      <c r="H434" s="22"/>
      <c r="I434" s="23"/>
      <c r="J434" s="22"/>
      <c r="W434" s="19"/>
      <c r="Y434" s="21"/>
      <c r="AC434" s="25"/>
    </row>
    <row r="435" spans="1:29" s="20" customFormat="1" x14ac:dyDescent="0.25">
      <c r="A435" s="80"/>
      <c r="B435" s="80"/>
      <c r="C435" s="97"/>
      <c r="D435" s="147"/>
      <c r="E435" s="98"/>
      <c r="F435" s="22"/>
      <c r="G435" s="23"/>
      <c r="H435" s="22"/>
      <c r="I435" s="23"/>
      <c r="J435" s="22"/>
      <c r="W435" s="19"/>
      <c r="Y435" s="21"/>
      <c r="AC435" s="25"/>
    </row>
    <row r="436" spans="1:29" s="20" customFormat="1" x14ac:dyDescent="0.25">
      <c r="A436" s="80"/>
      <c r="B436" s="80"/>
      <c r="C436" s="97"/>
      <c r="D436" s="147"/>
      <c r="E436" s="98"/>
      <c r="F436" s="22"/>
      <c r="G436" s="23"/>
      <c r="H436" s="22"/>
      <c r="I436" s="23"/>
      <c r="J436" s="22"/>
      <c r="W436" s="19"/>
      <c r="Y436" s="21"/>
      <c r="AC436" s="25"/>
    </row>
    <row r="437" spans="1:29" s="20" customFormat="1" x14ac:dyDescent="0.25">
      <c r="A437" s="80"/>
      <c r="B437" s="80"/>
      <c r="C437" s="97"/>
      <c r="D437" s="147"/>
      <c r="E437" s="98"/>
      <c r="F437" s="22"/>
      <c r="G437" s="23"/>
      <c r="H437" s="22"/>
      <c r="I437" s="23"/>
      <c r="J437" s="22"/>
      <c r="W437" s="19"/>
      <c r="Y437" s="21"/>
      <c r="AC437" s="25"/>
    </row>
    <row r="438" spans="1:29" s="20" customFormat="1" x14ac:dyDescent="0.25">
      <c r="A438" s="80"/>
      <c r="B438" s="80"/>
      <c r="C438" s="97"/>
      <c r="D438" s="147"/>
      <c r="E438" s="98"/>
      <c r="F438" s="22"/>
      <c r="G438" s="23"/>
      <c r="H438" s="22"/>
      <c r="I438" s="23"/>
      <c r="J438" s="22"/>
      <c r="W438" s="19"/>
      <c r="Y438" s="21"/>
      <c r="AC438" s="25"/>
    </row>
    <row r="439" spans="1:29" s="20" customFormat="1" x14ac:dyDescent="0.25">
      <c r="A439" s="80"/>
      <c r="B439" s="80"/>
      <c r="C439" s="97"/>
      <c r="D439" s="147"/>
      <c r="E439" s="98"/>
      <c r="F439" s="22"/>
      <c r="G439" s="23"/>
      <c r="H439" s="22"/>
      <c r="I439" s="23"/>
      <c r="J439" s="22"/>
      <c r="W439" s="19"/>
      <c r="Y439" s="21"/>
      <c r="AC439" s="25"/>
    </row>
    <row r="440" spans="1:29" s="20" customFormat="1" x14ac:dyDescent="0.25">
      <c r="A440" s="80"/>
      <c r="B440" s="80"/>
      <c r="C440" s="97"/>
      <c r="D440" s="147"/>
      <c r="E440" s="98"/>
      <c r="F440" s="22"/>
      <c r="G440" s="23"/>
      <c r="H440" s="22"/>
      <c r="I440" s="23"/>
      <c r="J440" s="22"/>
      <c r="W440" s="19"/>
      <c r="Y440" s="21"/>
      <c r="AC440" s="25"/>
    </row>
    <row r="441" spans="1:29" s="20" customFormat="1" x14ac:dyDescent="0.25">
      <c r="A441" s="80"/>
      <c r="B441" s="80"/>
      <c r="C441" s="97"/>
      <c r="D441" s="147"/>
      <c r="E441" s="98"/>
      <c r="F441" s="22"/>
      <c r="G441" s="23"/>
      <c r="H441" s="22"/>
      <c r="I441" s="23"/>
      <c r="J441" s="22"/>
      <c r="W441" s="19"/>
      <c r="Y441" s="21"/>
      <c r="AC441" s="25"/>
    </row>
    <row r="442" spans="1:29" s="20" customFormat="1" x14ac:dyDescent="0.25">
      <c r="A442" s="80"/>
      <c r="B442" s="80"/>
      <c r="C442" s="97"/>
      <c r="D442" s="147"/>
      <c r="E442" s="98"/>
      <c r="F442" s="22"/>
      <c r="G442" s="23"/>
      <c r="H442" s="22"/>
      <c r="I442" s="23"/>
      <c r="J442" s="22"/>
      <c r="W442" s="19"/>
      <c r="Y442" s="21"/>
      <c r="AC442" s="25"/>
    </row>
    <row r="443" spans="1:29" s="20" customFormat="1" x14ac:dyDescent="0.25">
      <c r="A443" s="80"/>
      <c r="B443" s="80"/>
      <c r="C443" s="97"/>
      <c r="D443" s="147"/>
      <c r="E443" s="98"/>
      <c r="F443" s="22"/>
      <c r="G443" s="23"/>
      <c r="H443" s="22"/>
      <c r="I443" s="23"/>
      <c r="J443" s="22"/>
      <c r="W443" s="19"/>
      <c r="Y443" s="21"/>
      <c r="AC443" s="25"/>
    </row>
    <row r="444" spans="1:29" s="20" customFormat="1" x14ac:dyDescent="0.25">
      <c r="A444" s="80"/>
      <c r="B444" s="80"/>
      <c r="C444" s="97"/>
      <c r="D444" s="147"/>
      <c r="E444" s="98"/>
      <c r="F444" s="22"/>
      <c r="G444" s="23"/>
      <c r="H444" s="22"/>
      <c r="I444" s="23"/>
      <c r="J444" s="22"/>
      <c r="W444" s="19"/>
      <c r="Y444" s="21"/>
      <c r="AC444" s="25"/>
    </row>
    <row r="445" spans="1:29" s="20" customFormat="1" x14ac:dyDescent="0.25">
      <c r="A445" s="80"/>
      <c r="B445" s="80"/>
      <c r="C445" s="97"/>
      <c r="D445" s="147"/>
      <c r="E445" s="98"/>
      <c r="F445" s="22"/>
      <c r="G445" s="23"/>
      <c r="H445" s="22"/>
      <c r="I445" s="23"/>
      <c r="J445" s="22"/>
      <c r="W445" s="19"/>
      <c r="Y445" s="21"/>
      <c r="AC445" s="25"/>
    </row>
    <row r="446" spans="1:29" s="20" customFormat="1" x14ac:dyDescent="0.25">
      <c r="A446" s="80"/>
      <c r="B446" s="80"/>
      <c r="C446" s="97"/>
      <c r="D446" s="147"/>
      <c r="E446" s="98"/>
      <c r="F446" s="22"/>
      <c r="G446" s="23"/>
      <c r="H446" s="22"/>
      <c r="I446" s="23"/>
      <c r="J446" s="22"/>
      <c r="W446" s="19"/>
      <c r="Y446" s="21"/>
      <c r="AC446" s="25"/>
    </row>
    <row r="447" spans="1:29" s="20" customFormat="1" x14ac:dyDescent="0.25">
      <c r="A447" s="80"/>
      <c r="B447" s="80"/>
      <c r="C447" s="97"/>
      <c r="D447" s="147"/>
      <c r="E447" s="98"/>
      <c r="F447" s="22"/>
      <c r="G447" s="23"/>
      <c r="H447" s="22"/>
      <c r="I447" s="23"/>
      <c r="J447" s="22"/>
      <c r="W447" s="19"/>
      <c r="Y447" s="21"/>
      <c r="AC447" s="25"/>
    </row>
    <row r="448" spans="1:29" s="20" customFormat="1" x14ac:dyDescent="0.25">
      <c r="A448" s="80"/>
      <c r="B448" s="80"/>
      <c r="C448" s="97"/>
      <c r="D448" s="147"/>
      <c r="E448" s="98"/>
      <c r="F448" s="22"/>
      <c r="G448" s="23"/>
      <c r="H448" s="22"/>
      <c r="I448" s="23"/>
      <c r="J448" s="22"/>
      <c r="W448" s="19"/>
      <c r="Y448" s="21"/>
      <c r="AC448" s="25"/>
    </row>
    <row r="449" spans="1:29" s="20" customFormat="1" x14ac:dyDescent="0.25">
      <c r="A449" s="80"/>
      <c r="B449" s="80"/>
      <c r="C449" s="97"/>
      <c r="D449" s="147"/>
      <c r="E449" s="98"/>
      <c r="F449" s="22"/>
      <c r="G449" s="23"/>
      <c r="H449" s="22"/>
      <c r="I449" s="23"/>
      <c r="J449" s="22"/>
      <c r="W449" s="19"/>
      <c r="Y449" s="21"/>
      <c r="AC449" s="25"/>
    </row>
    <row r="450" spans="1:29" s="20" customFormat="1" x14ac:dyDescent="0.25">
      <c r="A450" s="80"/>
      <c r="B450" s="80"/>
      <c r="C450" s="97"/>
      <c r="D450" s="147"/>
      <c r="E450" s="98"/>
      <c r="F450" s="22"/>
      <c r="G450" s="23"/>
      <c r="H450" s="22"/>
      <c r="I450" s="23"/>
      <c r="J450" s="22"/>
      <c r="W450" s="19"/>
      <c r="Y450" s="21"/>
      <c r="AC450" s="25"/>
    </row>
    <row r="451" spans="1:29" s="20" customFormat="1" x14ac:dyDescent="0.25">
      <c r="A451" s="80"/>
      <c r="B451" s="80"/>
      <c r="C451" s="97"/>
      <c r="D451" s="147"/>
      <c r="E451" s="98"/>
      <c r="F451" s="22"/>
      <c r="G451" s="23"/>
      <c r="H451" s="22"/>
      <c r="I451" s="23"/>
      <c r="J451" s="22"/>
      <c r="W451" s="19"/>
      <c r="Y451" s="21"/>
      <c r="AC451" s="25"/>
    </row>
    <row r="452" spans="1:29" s="20" customFormat="1" x14ac:dyDescent="0.25">
      <c r="A452" s="80"/>
      <c r="B452" s="80"/>
      <c r="C452" s="97"/>
      <c r="D452" s="147"/>
      <c r="E452" s="98"/>
      <c r="F452" s="22"/>
      <c r="G452" s="23"/>
      <c r="H452" s="22"/>
      <c r="I452" s="23"/>
      <c r="J452" s="22"/>
      <c r="W452" s="19"/>
      <c r="Y452" s="21"/>
      <c r="AC452" s="25"/>
    </row>
    <row r="453" spans="1:29" s="20" customFormat="1" x14ac:dyDescent="0.25">
      <c r="A453" s="80"/>
      <c r="B453" s="80"/>
      <c r="C453" s="97"/>
      <c r="D453" s="147"/>
      <c r="E453" s="98"/>
      <c r="F453" s="22"/>
      <c r="G453" s="23"/>
      <c r="H453" s="22"/>
      <c r="I453" s="23"/>
      <c r="J453" s="22"/>
      <c r="W453" s="19"/>
      <c r="Y453" s="21"/>
      <c r="AC453" s="25"/>
    </row>
    <row r="454" spans="1:29" s="20" customFormat="1" x14ac:dyDescent="0.25">
      <c r="A454" s="80"/>
      <c r="B454" s="80"/>
      <c r="C454" s="97"/>
      <c r="D454" s="147"/>
      <c r="E454" s="98"/>
      <c r="F454" s="22"/>
      <c r="G454" s="23"/>
      <c r="H454" s="22"/>
      <c r="I454" s="23"/>
      <c r="J454" s="22"/>
      <c r="W454" s="19"/>
      <c r="Y454" s="21"/>
      <c r="AC454" s="25"/>
    </row>
    <row r="455" spans="1:29" s="20" customFormat="1" x14ac:dyDescent="0.25">
      <c r="A455" s="80"/>
      <c r="B455" s="80"/>
      <c r="C455" s="97"/>
      <c r="D455" s="147"/>
      <c r="E455" s="98"/>
      <c r="F455" s="22"/>
      <c r="G455" s="23"/>
      <c r="H455" s="22"/>
      <c r="I455" s="23"/>
      <c r="J455" s="22"/>
      <c r="W455" s="19"/>
      <c r="Y455" s="21"/>
      <c r="AC455" s="25"/>
    </row>
    <row r="456" spans="1:29" s="20" customFormat="1" x14ac:dyDescent="0.25">
      <c r="A456" s="80"/>
      <c r="B456" s="80"/>
      <c r="C456" s="97"/>
      <c r="D456" s="147"/>
      <c r="E456" s="98"/>
      <c r="F456" s="22"/>
      <c r="G456" s="23"/>
      <c r="H456" s="22"/>
      <c r="I456" s="23"/>
      <c r="J456" s="22"/>
      <c r="W456" s="19"/>
      <c r="Y456" s="21"/>
      <c r="AC456" s="25"/>
    </row>
    <row r="457" spans="1:29" s="20" customFormat="1" x14ac:dyDescent="0.25">
      <c r="A457" s="80"/>
      <c r="B457" s="80"/>
      <c r="C457" s="97"/>
      <c r="D457" s="147"/>
      <c r="E457" s="98"/>
      <c r="F457" s="22"/>
      <c r="G457" s="23"/>
      <c r="H457" s="22"/>
      <c r="I457" s="23"/>
      <c r="J457" s="22"/>
      <c r="W457" s="19"/>
      <c r="Y457" s="21"/>
      <c r="AC457" s="25"/>
    </row>
    <row r="458" spans="1:29" s="20" customFormat="1" x14ac:dyDescent="0.25">
      <c r="A458" s="80"/>
      <c r="B458" s="80"/>
      <c r="C458" s="97"/>
      <c r="D458" s="147"/>
      <c r="E458" s="98"/>
      <c r="F458" s="22"/>
      <c r="G458" s="23"/>
      <c r="H458" s="22"/>
      <c r="I458" s="23"/>
      <c r="J458" s="22"/>
      <c r="W458" s="19"/>
      <c r="Y458" s="21"/>
      <c r="AC458" s="25"/>
    </row>
    <row r="459" spans="1:29" s="20" customFormat="1" x14ac:dyDescent="0.25">
      <c r="A459" s="80"/>
      <c r="B459" s="80"/>
      <c r="C459" s="97"/>
      <c r="D459" s="147"/>
      <c r="E459" s="98"/>
      <c r="F459" s="22"/>
      <c r="G459" s="23"/>
      <c r="H459" s="22"/>
      <c r="I459" s="23"/>
      <c r="J459" s="22"/>
      <c r="W459" s="19"/>
      <c r="Y459" s="21"/>
      <c r="AC459" s="25"/>
    </row>
    <row r="460" spans="1:29" s="20" customFormat="1" x14ac:dyDescent="0.25">
      <c r="A460" s="80"/>
      <c r="B460" s="80"/>
      <c r="C460" s="97"/>
      <c r="D460" s="147"/>
      <c r="E460" s="98"/>
      <c r="F460" s="22"/>
      <c r="G460" s="23"/>
      <c r="H460" s="22"/>
      <c r="I460" s="23"/>
      <c r="J460" s="22"/>
      <c r="W460" s="19"/>
      <c r="Y460" s="21"/>
      <c r="AC460" s="25"/>
    </row>
    <row r="461" spans="1:29" s="20" customFormat="1" x14ac:dyDescent="0.25">
      <c r="A461" s="80"/>
      <c r="B461" s="80"/>
      <c r="C461" s="97"/>
      <c r="D461" s="147"/>
      <c r="E461" s="98"/>
      <c r="F461" s="22"/>
      <c r="G461" s="23"/>
      <c r="H461" s="22"/>
      <c r="I461" s="23"/>
      <c r="J461" s="22"/>
      <c r="W461" s="19"/>
      <c r="Y461" s="21"/>
      <c r="AC461" s="25"/>
    </row>
    <row r="462" spans="1:29" s="20" customFormat="1" x14ac:dyDescent="0.25">
      <c r="A462" s="80"/>
      <c r="B462" s="80"/>
      <c r="C462" s="97"/>
      <c r="D462" s="147"/>
      <c r="E462" s="98"/>
      <c r="F462" s="22"/>
      <c r="G462" s="23"/>
      <c r="H462" s="22"/>
      <c r="I462" s="23"/>
      <c r="J462" s="22"/>
      <c r="W462" s="19"/>
      <c r="Y462" s="21"/>
      <c r="AC462" s="25"/>
    </row>
    <row r="463" spans="1:29" s="20" customFormat="1" x14ac:dyDescent="0.25">
      <c r="A463" s="80"/>
      <c r="B463" s="80"/>
      <c r="C463" s="97"/>
      <c r="D463" s="147"/>
      <c r="E463" s="98"/>
      <c r="F463" s="22"/>
      <c r="G463" s="23"/>
      <c r="H463" s="22"/>
      <c r="I463" s="23"/>
      <c r="J463" s="22"/>
      <c r="W463" s="19"/>
      <c r="Y463" s="21"/>
      <c r="AC463" s="25"/>
    </row>
    <row r="464" spans="1:29" s="20" customFormat="1" x14ac:dyDescent="0.25">
      <c r="A464" s="80"/>
      <c r="B464" s="80"/>
      <c r="C464" s="97"/>
      <c r="D464" s="147"/>
      <c r="E464" s="98"/>
      <c r="F464" s="22"/>
      <c r="G464" s="23"/>
      <c r="H464" s="22"/>
      <c r="I464" s="23"/>
      <c r="J464" s="22"/>
      <c r="W464" s="19"/>
      <c r="Y464" s="21"/>
      <c r="AC464" s="25"/>
    </row>
    <row r="465" spans="1:29" s="20" customFormat="1" x14ac:dyDescent="0.25">
      <c r="A465" s="80"/>
      <c r="B465" s="80"/>
      <c r="C465" s="97"/>
      <c r="D465" s="147"/>
      <c r="E465" s="98"/>
      <c r="F465" s="22"/>
      <c r="G465" s="23"/>
      <c r="H465" s="22"/>
      <c r="I465" s="23"/>
      <c r="J465" s="22"/>
      <c r="W465" s="19"/>
      <c r="Y465" s="21"/>
      <c r="AC465" s="25"/>
    </row>
    <row r="466" spans="1:29" s="20" customFormat="1" x14ac:dyDescent="0.25">
      <c r="A466" s="80"/>
      <c r="B466" s="80"/>
      <c r="C466" s="97"/>
      <c r="D466" s="147"/>
      <c r="E466" s="98"/>
      <c r="F466" s="22"/>
      <c r="G466" s="23"/>
      <c r="H466" s="22"/>
      <c r="I466" s="23"/>
      <c r="J466" s="22"/>
      <c r="W466" s="19"/>
      <c r="Y466" s="21"/>
      <c r="AC466" s="25"/>
    </row>
    <row r="467" spans="1:29" s="20" customFormat="1" x14ac:dyDescent="0.25">
      <c r="A467" s="80"/>
      <c r="B467" s="80"/>
      <c r="C467" s="97"/>
      <c r="D467" s="147"/>
      <c r="E467" s="98"/>
      <c r="F467" s="22"/>
      <c r="G467" s="23"/>
      <c r="H467" s="22"/>
      <c r="I467" s="23"/>
      <c r="J467" s="22"/>
      <c r="W467" s="19"/>
      <c r="Y467" s="21"/>
      <c r="AC467" s="25"/>
    </row>
    <row r="468" spans="1:29" s="20" customFormat="1" x14ac:dyDescent="0.25">
      <c r="A468" s="80"/>
      <c r="B468" s="80"/>
      <c r="C468" s="97"/>
      <c r="D468" s="147"/>
      <c r="E468" s="98"/>
      <c r="F468" s="22"/>
      <c r="G468" s="23"/>
      <c r="H468" s="22"/>
      <c r="I468" s="23"/>
      <c r="J468" s="22"/>
      <c r="W468" s="19"/>
      <c r="Y468" s="21"/>
      <c r="AC468" s="25"/>
    </row>
    <row r="469" spans="1:29" s="20" customFormat="1" x14ac:dyDescent="0.25">
      <c r="A469" s="80"/>
      <c r="B469" s="80"/>
      <c r="C469" s="97"/>
      <c r="D469" s="147"/>
      <c r="E469" s="98"/>
      <c r="F469" s="22"/>
      <c r="G469" s="23"/>
      <c r="H469" s="22"/>
      <c r="I469" s="23"/>
      <c r="J469" s="22"/>
      <c r="W469" s="19"/>
      <c r="Y469" s="21"/>
      <c r="AC469" s="25"/>
    </row>
    <row r="470" spans="1:29" s="20" customFormat="1" x14ac:dyDescent="0.25">
      <c r="A470" s="80"/>
      <c r="B470" s="80"/>
      <c r="C470" s="97"/>
      <c r="D470" s="147"/>
      <c r="E470" s="98"/>
      <c r="F470" s="22"/>
      <c r="G470" s="23"/>
      <c r="H470" s="22"/>
      <c r="I470" s="23"/>
      <c r="J470" s="22"/>
      <c r="W470" s="19"/>
      <c r="Y470" s="21"/>
      <c r="AC470" s="25"/>
    </row>
    <row r="471" spans="1:29" s="20" customFormat="1" x14ac:dyDescent="0.25">
      <c r="A471" s="80"/>
      <c r="B471" s="80"/>
      <c r="C471" s="97"/>
      <c r="D471" s="147"/>
      <c r="E471" s="98"/>
      <c r="F471" s="22"/>
      <c r="G471" s="23"/>
      <c r="H471" s="22"/>
      <c r="I471" s="23"/>
      <c r="J471" s="22"/>
      <c r="W471" s="19"/>
      <c r="Y471" s="21"/>
      <c r="AC471" s="25"/>
    </row>
    <row r="472" spans="1:29" s="20" customFormat="1" x14ac:dyDescent="0.25">
      <c r="A472" s="80"/>
      <c r="B472" s="80"/>
      <c r="C472" s="97"/>
      <c r="D472" s="147"/>
      <c r="E472" s="98"/>
      <c r="F472" s="22"/>
      <c r="G472" s="23"/>
      <c r="H472" s="22"/>
      <c r="I472" s="23"/>
      <c r="J472" s="22"/>
      <c r="W472" s="19"/>
      <c r="Y472" s="21"/>
      <c r="AC472" s="25"/>
    </row>
    <row r="473" spans="1:29" s="20" customFormat="1" x14ac:dyDescent="0.25">
      <c r="A473" s="80"/>
      <c r="B473" s="80"/>
      <c r="C473" s="97"/>
      <c r="D473" s="147"/>
      <c r="E473" s="98"/>
      <c r="F473" s="22"/>
      <c r="G473" s="23"/>
      <c r="H473" s="22"/>
      <c r="I473" s="23"/>
      <c r="J473" s="22"/>
      <c r="W473" s="19"/>
      <c r="Y473" s="21"/>
      <c r="AC473" s="25"/>
    </row>
    <row r="474" spans="1:29" s="20" customFormat="1" x14ac:dyDescent="0.25">
      <c r="A474" s="80"/>
      <c r="B474" s="80"/>
      <c r="C474" s="97"/>
      <c r="D474" s="147"/>
      <c r="E474" s="98"/>
      <c r="F474" s="22"/>
      <c r="G474" s="23"/>
      <c r="H474" s="22"/>
      <c r="I474" s="23"/>
      <c r="J474" s="22"/>
      <c r="W474" s="19"/>
      <c r="Y474" s="21"/>
      <c r="AC474" s="25"/>
    </row>
    <row r="475" spans="1:29" s="20" customFormat="1" x14ac:dyDescent="0.25">
      <c r="A475" s="80"/>
      <c r="B475" s="80"/>
      <c r="C475" s="97"/>
      <c r="D475" s="147"/>
      <c r="E475" s="98"/>
      <c r="F475" s="22"/>
      <c r="G475" s="23"/>
      <c r="H475" s="22"/>
      <c r="I475" s="23"/>
      <c r="J475" s="22"/>
      <c r="W475" s="19"/>
      <c r="Y475" s="21"/>
      <c r="AC475" s="25"/>
    </row>
    <row r="476" spans="1:29" s="20" customFormat="1" x14ac:dyDescent="0.25">
      <c r="A476" s="80"/>
      <c r="B476" s="80"/>
      <c r="C476" s="97"/>
      <c r="D476" s="147"/>
      <c r="E476" s="98"/>
      <c r="F476" s="22"/>
      <c r="G476" s="23"/>
      <c r="H476" s="22"/>
      <c r="I476" s="23"/>
      <c r="J476" s="22"/>
      <c r="W476" s="19"/>
      <c r="Y476" s="21"/>
      <c r="AC476" s="25"/>
    </row>
    <row r="477" spans="1:29" s="20" customFormat="1" x14ac:dyDescent="0.25">
      <c r="A477" s="80"/>
      <c r="B477" s="80"/>
      <c r="C477" s="97"/>
      <c r="D477" s="147"/>
      <c r="E477" s="98"/>
      <c r="F477" s="22"/>
      <c r="G477" s="23"/>
      <c r="H477" s="22"/>
      <c r="I477" s="23"/>
      <c r="J477" s="22"/>
      <c r="W477" s="19"/>
      <c r="Y477" s="21"/>
      <c r="AC477" s="25"/>
    </row>
    <row r="478" spans="1:29" s="20" customFormat="1" x14ac:dyDescent="0.25">
      <c r="A478" s="80"/>
      <c r="B478" s="80"/>
      <c r="C478" s="97"/>
      <c r="D478" s="147"/>
      <c r="E478" s="98"/>
      <c r="F478" s="22"/>
      <c r="G478" s="23"/>
      <c r="H478" s="22"/>
      <c r="I478" s="23"/>
      <c r="J478" s="22"/>
      <c r="W478" s="19"/>
      <c r="Y478" s="21"/>
      <c r="AC478" s="25"/>
    </row>
    <row r="479" spans="1:29" s="20" customFormat="1" x14ac:dyDescent="0.25">
      <c r="A479" s="80"/>
      <c r="B479" s="80"/>
      <c r="C479" s="97"/>
      <c r="D479" s="147"/>
      <c r="E479" s="98"/>
      <c r="F479" s="22"/>
      <c r="G479" s="23"/>
      <c r="H479" s="22"/>
      <c r="I479" s="23"/>
      <c r="J479" s="22"/>
      <c r="W479" s="19"/>
      <c r="Y479" s="21"/>
      <c r="AC479" s="25"/>
    </row>
    <row r="480" spans="1:29" s="20" customFormat="1" x14ac:dyDescent="0.25">
      <c r="A480" s="80"/>
      <c r="B480" s="80"/>
      <c r="C480" s="97"/>
      <c r="D480" s="147"/>
      <c r="E480" s="98"/>
      <c r="F480" s="22"/>
      <c r="G480" s="23"/>
      <c r="H480" s="22"/>
      <c r="I480" s="23"/>
      <c r="J480" s="22"/>
      <c r="W480" s="19"/>
      <c r="Y480" s="21"/>
      <c r="AC480" s="25"/>
    </row>
    <row r="481" spans="1:29" s="20" customFormat="1" x14ac:dyDescent="0.25">
      <c r="A481" s="80"/>
      <c r="B481" s="80"/>
      <c r="C481" s="97"/>
      <c r="D481" s="147"/>
      <c r="E481" s="98"/>
      <c r="F481" s="22"/>
      <c r="G481" s="23"/>
      <c r="H481" s="22"/>
      <c r="I481" s="23"/>
      <c r="J481" s="22"/>
      <c r="W481" s="19"/>
      <c r="Y481" s="21"/>
      <c r="AC481" s="25"/>
    </row>
    <row r="482" spans="1:29" s="20" customFormat="1" x14ac:dyDescent="0.25">
      <c r="A482" s="80"/>
      <c r="B482" s="80"/>
      <c r="C482" s="97"/>
      <c r="D482" s="147"/>
      <c r="E482" s="98"/>
      <c r="F482" s="22"/>
      <c r="G482" s="23"/>
      <c r="H482" s="22"/>
      <c r="I482" s="23"/>
      <c r="J482" s="22"/>
      <c r="W482" s="19"/>
      <c r="Y482" s="21"/>
      <c r="AC482" s="25"/>
    </row>
    <row r="483" spans="1:29" s="20" customFormat="1" x14ac:dyDescent="0.25">
      <c r="A483" s="80"/>
      <c r="B483" s="80"/>
      <c r="C483" s="97"/>
      <c r="D483" s="147"/>
      <c r="E483" s="98"/>
      <c r="F483" s="22"/>
      <c r="G483" s="23"/>
      <c r="H483" s="22"/>
      <c r="I483" s="23"/>
      <c r="J483" s="22"/>
      <c r="W483" s="19"/>
      <c r="Y483" s="21"/>
      <c r="AC483" s="25"/>
    </row>
    <row r="484" spans="1:29" s="20" customFormat="1" x14ac:dyDescent="0.25">
      <c r="A484" s="80"/>
      <c r="B484" s="80"/>
      <c r="C484" s="97"/>
      <c r="D484" s="147"/>
      <c r="E484" s="98"/>
      <c r="F484" s="22"/>
      <c r="G484" s="23"/>
      <c r="H484" s="22"/>
      <c r="I484" s="23"/>
      <c r="J484" s="22"/>
      <c r="W484" s="19"/>
      <c r="Y484" s="21"/>
      <c r="AC484" s="25"/>
    </row>
    <row r="485" spans="1:29" s="20" customFormat="1" x14ac:dyDescent="0.25">
      <c r="A485" s="80"/>
      <c r="B485" s="80"/>
      <c r="C485" s="97"/>
      <c r="D485" s="147"/>
      <c r="E485" s="98"/>
      <c r="F485" s="22"/>
      <c r="G485" s="23"/>
      <c r="H485" s="22"/>
      <c r="I485" s="23"/>
      <c r="J485" s="22"/>
      <c r="W485" s="19"/>
      <c r="Y485" s="21"/>
      <c r="AC485" s="25"/>
    </row>
    <row r="486" spans="1:29" s="20" customFormat="1" x14ac:dyDescent="0.25">
      <c r="A486" s="80"/>
      <c r="B486" s="80"/>
      <c r="C486" s="97"/>
      <c r="D486" s="147"/>
      <c r="E486" s="98"/>
      <c r="F486" s="22"/>
      <c r="G486" s="23"/>
      <c r="H486" s="22"/>
      <c r="I486" s="23"/>
      <c r="J486" s="22"/>
      <c r="W486" s="19"/>
      <c r="Y486" s="21"/>
      <c r="AC486" s="25"/>
    </row>
    <row r="487" spans="1:29" s="20" customFormat="1" x14ac:dyDescent="0.25">
      <c r="A487" s="80"/>
      <c r="B487" s="80"/>
      <c r="C487" s="97"/>
      <c r="D487" s="147"/>
      <c r="E487" s="98"/>
      <c r="F487" s="22"/>
      <c r="G487" s="23"/>
      <c r="H487" s="22"/>
      <c r="I487" s="23"/>
      <c r="J487" s="22"/>
      <c r="W487" s="19"/>
      <c r="Y487" s="21"/>
      <c r="AC487" s="25"/>
    </row>
    <row r="488" spans="1:29" s="20" customFormat="1" x14ac:dyDescent="0.25">
      <c r="A488" s="80"/>
      <c r="B488" s="80"/>
      <c r="C488" s="97"/>
      <c r="D488" s="147"/>
      <c r="E488" s="98"/>
      <c r="F488" s="22"/>
      <c r="G488" s="23"/>
      <c r="H488" s="22"/>
      <c r="I488" s="23"/>
      <c r="J488" s="22"/>
      <c r="W488" s="19"/>
      <c r="Y488" s="21"/>
      <c r="AC488" s="25"/>
    </row>
    <row r="489" spans="1:29" s="20" customFormat="1" x14ac:dyDescent="0.25">
      <c r="A489" s="80"/>
      <c r="B489" s="80"/>
      <c r="C489" s="97"/>
      <c r="D489" s="147"/>
      <c r="E489" s="98"/>
      <c r="F489" s="22"/>
      <c r="G489" s="23"/>
      <c r="H489" s="22"/>
      <c r="I489" s="23"/>
      <c r="J489" s="22"/>
      <c r="W489" s="19"/>
      <c r="Y489" s="21"/>
      <c r="AC489" s="25"/>
    </row>
    <row r="490" spans="1:29" s="20" customFormat="1" x14ac:dyDescent="0.25">
      <c r="A490" s="80"/>
      <c r="B490" s="80"/>
      <c r="C490" s="97"/>
      <c r="D490" s="147"/>
      <c r="E490" s="98"/>
      <c r="F490" s="22"/>
      <c r="G490" s="23"/>
      <c r="H490" s="22"/>
      <c r="I490" s="23"/>
      <c r="J490" s="22"/>
      <c r="W490" s="19"/>
      <c r="Y490" s="21"/>
      <c r="AC490" s="25"/>
    </row>
    <row r="491" spans="1:29" s="20" customFormat="1" x14ac:dyDescent="0.25">
      <c r="A491" s="80"/>
      <c r="B491" s="80"/>
      <c r="C491" s="97"/>
      <c r="D491" s="147"/>
      <c r="E491" s="98"/>
      <c r="F491" s="22"/>
      <c r="G491" s="23"/>
      <c r="H491" s="22"/>
      <c r="I491" s="23"/>
      <c r="J491" s="22"/>
      <c r="W491" s="19"/>
      <c r="Y491" s="21"/>
      <c r="AC491" s="25"/>
    </row>
    <row r="492" spans="1:29" s="20" customFormat="1" x14ac:dyDescent="0.25">
      <c r="A492" s="80"/>
      <c r="B492" s="80"/>
      <c r="C492" s="97"/>
      <c r="D492" s="147"/>
      <c r="E492" s="98"/>
      <c r="F492" s="22"/>
      <c r="G492" s="23"/>
      <c r="H492" s="22"/>
      <c r="I492" s="23"/>
      <c r="J492" s="22"/>
      <c r="W492" s="19"/>
      <c r="Y492" s="21"/>
      <c r="AC492" s="25"/>
    </row>
    <row r="493" spans="1:29" s="20" customFormat="1" x14ac:dyDescent="0.25">
      <c r="A493" s="80"/>
      <c r="B493" s="80"/>
      <c r="C493" s="97"/>
      <c r="D493" s="147"/>
      <c r="E493" s="98"/>
      <c r="F493" s="22"/>
      <c r="G493" s="23"/>
      <c r="H493" s="22"/>
      <c r="I493" s="23"/>
      <c r="J493" s="22"/>
      <c r="W493" s="19"/>
      <c r="Y493" s="21"/>
      <c r="AC493" s="25"/>
    </row>
    <row r="494" spans="1:29" s="20" customFormat="1" x14ac:dyDescent="0.25">
      <c r="A494" s="80"/>
      <c r="B494" s="80"/>
      <c r="C494" s="97"/>
      <c r="D494" s="147"/>
      <c r="E494" s="98"/>
      <c r="F494" s="22"/>
      <c r="G494" s="23"/>
      <c r="H494" s="22"/>
      <c r="I494" s="23"/>
      <c r="J494" s="22"/>
      <c r="W494" s="19"/>
      <c r="Y494" s="21"/>
      <c r="AC494" s="25"/>
    </row>
    <row r="495" spans="1:29" s="20" customFormat="1" x14ac:dyDescent="0.25">
      <c r="A495" s="80"/>
      <c r="B495" s="80"/>
      <c r="C495" s="97"/>
      <c r="D495" s="147"/>
      <c r="E495" s="98"/>
      <c r="F495" s="22"/>
      <c r="G495" s="23"/>
      <c r="H495" s="22"/>
      <c r="I495" s="23"/>
      <c r="J495" s="22"/>
      <c r="W495" s="19"/>
      <c r="Y495" s="21"/>
      <c r="AC495" s="25"/>
    </row>
    <row r="496" spans="1:29" s="20" customFormat="1" x14ac:dyDescent="0.25">
      <c r="A496" s="80"/>
      <c r="B496" s="80"/>
      <c r="C496" s="97"/>
      <c r="D496" s="147"/>
      <c r="E496" s="98"/>
      <c r="F496" s="22"/>
      <c r="G496" s="23"/>
      <c r="H496" s="22"/>
      <c r="I496" s="23"/>
      <c r="J496" s="22"/>
      <c r="W496" s="19"/>
      <c r="Y496" s="21"/>
      <c r="AC496" s="25"/>
    </row>
    <row r="497" spans="1:29" s="20" customFormat="1" x14ac:dyDescent="0.25">
      <c r="A497" s="80"/>
      <c r="B497" s="80"/>
      <c r="C497" s="97"/>
      <c r="D497" s="147"/>
      <c r="E497" s="98"/>
      <c r="F497" s="22"/>
      <c r="G497" s="23"/>
      <c r="H497" s="22"/>
      <c r="I497" s="23"/>
      <c r="J497" s="22"/>
      <c r="W497" s="19"/>
      <c r="Y497" s="21"/>
      <c r="AC497" s="25"/>
    </row>
    <row r="498" spans="1:29" s="20" customFormat="1" x14ac:dyDescent="0.25">
      <c r="A498" s="80"/>
      <c r="B498" s="80"/>
      <c r="C498" s="97"/>
      <c r="D498" s="147"/>
      <c r="E498" s="98"/>
      <c r="F498" s="22"/>
      <c r="G498" s="23"/>
      <c r="H498" s="22"/>
      <c r="I498" s="23"/>
      <c r="J498" s="22"/>
      <c r="W498" s="19"/>
      <c r="Y498" s="21"/>
      <c r="AC498" s="25"/>
    </row>
    <row r="499" spans="1:29" s="20" customFormat="1" x14ac:dyDescent="0.25">
      <c r="A499" s="80"/>
      <c r="B499" s="80"/>
      <c r="C499" s="97"/>
      <c r="D499" s="147"/>
      <c r="E499" s="98"/>
      <c r="F499" s="22"/>
      <c r="G499" s="23"/>
      <c r="H499" s="22"/>
      <c r="I499" s="23"/>
      <c r="J499" s="22"/>
      <c r="W499" s="19"/>
      <c r="Y499" s="21"/>
      <c r="AC499" s="25"/>
    </row>
    <row r="500" spans="1:29" s="20" customFormat="1" x14ac:dyDescent="0.25">
      <c r="A500" s="80"/>
      <c r="B500" s="80"/>
      <c r="C500" s="97"/>
      <c r="D500" s="147"/>
      <c r="E500" s="98"/>
      <c r="F500" s="22"/>
      <c r="G500" s="23"/>
      <c r="H500" s="22"/>
      <c r="I500" s="23"/>
      <c r="J500" s="22"/>
      <c r="W500" s="19"/>
      <c r="Y500" s="21"/>
      <c r="AC500" s="25"/>
    </row>
    <row r="501" spans="1:29" s="20" customFormat="1" x14ac:dyDescent="0.25">
      <c r="A501" s="80"/>
      <c r="B501" s="80"/>
      <c r="C501" s="97"/>
      <c r="D501" s="147"/>
      <c r="E501" s="98"/>
      <c r="F501" s="22"/>
      <c r="G501" s="23"/>
      <c r="H501" s="22"/>
      <c r="I501" s="23"/>
      <c r="J501" s="22"/>
      <c r="W501" s="19"/>
      <c r="Y501" s="21"/>
      <c r="AC501" s="25"/>
    </row>
    <row r="502" spans="1:29" s="20" customFormat="1" x14ac:dyDescent="0.25">
      <c r="A502" s="80"/>
      <c r="B502" s="80"/>
      <c r="C502" s="97"/>
      <c r="D502" s="147"/>
      <c r="E502" s="98"/>
      <c r="F502" s="22"/>
      <c r="G502" s="23"/>
      <c r="H502" s="22"/>
      <c r="I502" s="23"/>
      <c r="J502" s="22"/>
      <c r="W502" s="19"/>
      <c r="Y502" s="21"/>
      <c r="AC502" s="25"/>
    </row>
    <row r="503" spans="1:29" s="20" customFormat="1" x14ac:dyDescent="0.25">
      <c r="A503" s="80"/>
      <c r="B503" s="80"/>
      <c r="C503" s="97"/>
      <c r="D503" s="147"/>
      <c r="E503" s="98"/>
      <c r="F503" s="22"/>
      <c r="G503" s="23"/>
      <c r="H503" s="22"/>
      <c r="I503" s="23"/>
      <c r="J503" s="22"/>
      <c r="W503" s="19"/>
      <c r="Y503" s="21"/>
      <c r="AC503" s="25"/>
    </row>
    <row r="504" spans="1:29" s="20" customFormat="1" x14ac:dyDescent="0.25">
      <c r="A504" s="80"/>
      <c r="B504" s="80"/>
      <c r="C504" s="97"/>
      <c r="D504" s="147"/>
      <c r="E504" s="98"/>
      <c r="F504" s="22"/>
      <c r="G504" s="23"/>
      <c r="H504" s="22"/>
      <c r="I504" s="23"/>
      <c r="J504" s="22"/>
      <c r="W504" s="19"/>
      <c r="Y504" s="21"/>
      <c r="AC504" s="25"/>
    </row>
    <row r="505" spans="1:29" s="20" customFormat="1" x14ac:dyDescent="0.25">
      <c r="A505" s="80"/>
      <c r="B505" s="80"/>
      <c r="C505" s="97"/>
      <c r="D505" s="147"/>
      <c r="E505" s="98"/>
      <c r="F505" s="22"/>
      <c r="G505" s="23"/>
      <c r="H505" s="22"/>
      <c r="I505" s="23"/>
      <c r="J505" s="22"/>
      <c r="W505" s="19"/>
      <c r="Y505" s="21"/>
      <c r="AC505" s="25"/>
    </row>
    <row r="506" spans="1:29" s="20" customFormat="1" x14ac:dyDescent="0.25">
      <c r="A506" s="80"/>
      <c r="B506" s="80"/>
      <c r="C506" s="97"/>
      <c r="D506" s="147"/>
      <c r="E506" s="98"/>
      <c r="F506" s="22"/>
      <c r="G506" s="23"/>
      <c r="H506" s="22"/>
      <c r="I506" s="23"/>
      <c r="J506" s="22"/>
      <c r="W506" s="19"/>
      <c r="Y506" s="21"/>
      <c r="AC506" s="25"/>
    </row>
    <row r="507" spans="1:29" s="20" customFormat="1" x14ac:dyDescent="0.25">
      <c r="A507" s="80"/>
      <c r="B507" s="80"/>
      <c r="C507" s="97"/>
      <c r="D507" s="147"/>
      <c r="E507" s="98"/>
      <c r="F507" s="22"/>
      <c r="G507" s="23"/>
      <c r="H507" s="22"/>
      <c r="I507" s="23"/>
      <c r="J507" s="22"/>
      <c r="W507" s="19"/>
      <c r="Y507" s="21"/>
      <c r="AC507" s="25"/>
    </row>
    <row r="508" spans="1:29" s="20" customFormat="1" x14ac:dyDescent="0.25">
      <c r="A508" s="80"/>
      <c r="B508" s="80"/>
      <c r="C508" s="97"/>
      <c r="D508" s="147"/>
      <c r="E508" s="98"/>
      <c r="F508" s="22"/>
      <c r="G508" s="23"/>
      <c r="H508" s="22"/>
      <c r="I508" s="23"/>
      <c r="J508" s="22"/>
      <c r="W508" s="19"/>
      <c r="Y508" s="21"/>
      <c r="AC508" s="25"/>
    </row>
    <row r="509" spans="1:29" s="20" customFormat="1" x14ac:dyDescent="0.25">
      <c r="A509" s="80"/>
      <c r="B509" s="80"/>
      <c r="C509" s="97"/>
      <c r="D509" s="147"/>
      <c r="E509" s="98"/>
      <c r="F509" s="22"/>
      <c r="G509" s="23"/>
      <c r="H509" s="22"/>
      <c r="I509" s="23"/>
      <c r="J509" s="22"/>
      <c r="W509" s="19"/>
      <c r="Y509" s="21"/>
      <c r="AC509" s="25"/>
    </row>
    <row r="510" spans="1:29" s="20" customFormat="1" x14ac:dyDescent="0.25">
      <c r="A510" s="80"/>
      <c r="B510" s="80"/>
      <c r="C510" s="97"/>
      <c r="D510" s="147"/>
      <c r="E510" s="98"/>
      <c r="F510" s="22"/>
      <c r="G510" s="23"/>
      <c r="H510" s="22"/>
      <c r="I510" s="23"/>
      <c r="J510" s="22"/>
      <c r="W510" s="19"/>
      <c r="Y510" s="21"/>
      <c r="AC510" s="25"/>
    </row>
    <row r="511" spans="1:29" s="20" customFormat="1" x14ac:dyDescent="0.25">
      <c r="A511" s="80"/>
      <c r="B511" s="80"/>
      <c r="C511" s="97"/>
      <c r="D511" s="147"/>
      <c r="E511" s="98"/>
      <c r="F511" s="22"/>
      <c r="G511" s="23"/>
      <c r="H511" s="22"/>
      <c r="I511" s="23"/>
      <c r="J511" s="22"/>
      <c r="W511" s="19"/>
      <c r="Y511" s="21"/>
      <c r="AC511" s="25"/>
    </row>
    <row r="512" spans="1:29" s="20" customFormat="1" x14ac:dyDescent="0.25">
      <c r="A512" s="80"/>
      <c r="B512" s="80"/>
      <c r="C512" s="97"/>
      <c r="D512" s="147"/>
      <c r="E512" s="98"/>
      <c r="F512" s="22"/>
      <c r="G512" s="23"/>
      <c r="H512" s="22"/>
      <c r="I512" s="23"/>
      <c r="J512" s="22"/>
      <c r="W512" s="19"/>
      <c r="Y512" s="21"/>
      <c r="AC512" s="25"/>
    </row>
    <row r="513" spans="1:29" s="20" customFormat="1" x14ac:dyDescent="0.25">
      <c r="A513" s="80"/>
      <c r="B513" s="80"/>
      <c r="C513" s="97"/>
      <c r="D513" s="147"/>
      <c r="E513" s="98"/>
      <c r="F513" s="22"/>
      <c r="G513" s="23"/>
      <c r="H513" s="22"/>
      <c r="I513" s="23"/>
      <c r="J513" s="22"/>
      <c r="W513" s="19"/>
      <c r="Y513" s="21"/>
      <c r="AC513" s="25"/>
    </row>
    <row r="514" spans="1:29" s="20" customFormat="1" x14ac:dyDescent="0.25">
      <c r="A514" s="80"/>
      <c r="B514" s="80"/>
      <c r="C514" s="97"/>
      <c r="D514" s="147"/>
      <c r="E514" s="98"/>
      <c r="F514" s="22"/>
      <c r="G514" s="23"/>
      <c r="H514" s="22"/>
      <c r="I514" s="23"/>
      <c r="J514" s="22"/>
      <c r="W514" s="19"/>
      <c r="Y514" s="21"/>
      <c r="AC514" s="25"/>
    </row>
    <row r="515" spans="1:29" s="20" customFormat="1" x14ac:dyDescent="0.25">
      <c r="A515" s="80"/>
      <c r="B515" s="80"/>
      <c r="C515" s="97"/>
      <c r="D515" s="147"/>
      <c r="E515" s="98"/>
      <c r="F515" s="22"/>
      <c r="G515" s="23"/>
      <c r="H515" s="22"/>
      <c r="I515" s="23"/>
      <c r="J515" s="22"/>
      <c r="W515" s="19"/>
      <c r="Y515" s="21"/>
      <c r="AC515" s="25"/>
    </row>
    <row r="516" spans="1:29" s="20" customFormat="1" x14ac:dyDescent="0.25">
      <c r="A516" s="80"/>
      <c r="B516" s="80"/>
      <c r="C516" s="97"/>
      <c r="D516" s="147"/>
      <c r="E516" s="98"/>
      <c r="F516" s="22"/>
      <c r="G516" s="23"/>
      <c r="H516" s="22"/>
      <c r="I516" s="23"/>
      <c r="J516" s="22"/>
      <c r="W516" s="19"/>
      <c r="Y516" s="21"/>
      <c r="AC516" s="25"/>
    </row>
    <row r="517" spans="1:29" s="20" customFormat="1" x14ac:dyDescent="0.25">
      <c r="A517" s="80"/>
      <c r="B517" s="80"/>
      <c r="C517" s="97"/>
      <c r="D517" s="147"/>
      <c r="E517" s="98"/>
      <c r="F517" s="22"/>
      <c r="G517" s="23"/>
      <c r="H517" s="22"/>
      <c r="I517" s="23"/>
      <c r="J517" s="22"/>
      <c r="W517" s="19"/>
      <c r="Y517" s="21"/>
      <c r="AC517" s="25"/>
    </row>
    <row r="518" spans="1:29" s="20" customFormat="1" x14ac:dyDescent="0.25">
      <c r="A518" s="80"/>
      <c r="B518" s="80"/>
      <c r="C518" s="97"/>
      <c r="D518" s="147"/>
      <c r="E518" s="98"/>
      <c r="F518" s="22"/>
      <c r="G518" s="23"/>
      <c r="H518" s="22"/>
      <c r="I518" s="23"/>
      <c r="J518" s="22"/>
      <c r="W518" s="19"/>
      <c r="Y518" s="21"/>
      <c r="AC518" s="25"/>
    </row>
    <row r="519" spans="1:29" s="20" customFormat="1" x14ac:dyDescent="0.25">
      <c r="A519" s="80"/>
      <c r="B519" s="80"/>
      <c r="C519" s="97"/>
      <c r="D519" s="147"/>
      <c r="E519" s="98"/>
      <c r="F519" s="22"/>
      <c r="G519" s="23"/>
      <c r="H519" s="22"/>
      <c r="I519" s="23"/>
      <c r="J519" s="22"/>
      <c r="W519" s="19"/>
      <c r="Y519" s="21"/>
      <c r="AC519" s="25"/>
    </row>
    <row r="520" spans="1:29" s="20" customFormat="1" x14ac:dyDescent="0.25">
      <c r="A520" s="80"/>
      <c r="B520" s="80"/>
      <c r="C520" s="97"/>
      <c r="D520" s="147"/>
      <c r="E520" s="98"/>
      <c r="F520" s="22"/>
      <c r="G520" s="23"/>
      <c r="H520" s="22"/>
      <c r="I520" s="23"/>
      <c r="J520" s="22"/>
      <c r="W520" s="19"/>
      <c r="Y520" s="21"/>
      <c r="AC520" s="25"/>
    </row>
    <row r="521" spans="1:29" s="20" customFormat="1" x14ac:dyDescent="0.25">
      <c r="A521" s="80"/>
      <c r="B521" s="80"/>
      <c r="C521" s="97"/>
      <c r="D521" s="147"/>
      <c r="E521" s="98"/>
      <c r="F521" s="22"/>
      <c r="G521" s="23"/>
      <c r="H521" s="22"/>
      <c r="I521" s="23"/>
      <c r="J521" s="22"/>
      <c r="W521" s="19"/>
      <c r="Y521" s="21"/>
      <c r="AC521" s="25"/>
    </row>
    <row r="522" spans="1:29" s="20" customFormat="1" x14ac:dyDescent="0.25">
      <c r="A522" s="80"/>
      <c r="B522" s="80"/>
      <c r="C522" s="97"/>
      <c r="D522" s="147"/>
      <c r="E522" s="98"/>
      <c r="F522" s="22"/>
      <c r="G522" s="23"/>
      <c r="H522" s="22"/>
      <c r="I522" s="23"/>
      <c r="J522" s="22"/>
      <c r="W522" s="19"/>
      <c r="Y522" s="21"/>
      <c r="AC522" s="25"/>
    </row>
    <row r="523" spans="1:29" s="20" customFormat="1" x14ac:dyDescent="0.25">
      <c r="A523" s="80"/>
      <c r="B523" s="80"/>
      <c r="C523" s="97"/>
      <c r="D523" s="147"/>
      <c r="E523" s="98"/>
      <c r="F523" s="22"/>
      <c r="G523" s="23"/>
      <c r="H523" s="22"/>
      <c r="I523" s="23"/>
      <c r="J523" s="22"/>
      <c r="W523" s="19"/>
      <c r="Y523" s="21"/>
      <c r="AC523" s="25"/>
    </row>
    <row r="524" spans="1:29" s="20" customFormat="1" x14ac:dyDescent="0.25">
      <c r="A524" s="80"/>
      <c r="B524" s="80"/>
      <c r="C524" s="97"/>
      <c r="D524" s="147"/>
      <c r="E524" s="98"/>
      <c r="F524" s="22"/>
      <c r="G524" s="23"/>
      <c r="H524" s="22"/>
      <c r="I524" s="23"/>
      <c r="J524" s="22"/>
      <c r="W524" s="19"/>
      <c r="Y524" s="21"/>
      <c r="AC524" s="25"/>
    </row>
    <row r="525" spans="1:29" s="20" customFormat="1" x14ac:dyDescent="0.25">
      <c r="A525" s="80"/>
      <c r="B525" s="80"/>
      <c r="C525" s="97"/>
      <c r="D525" s="147"/>
      <c r="E525" s="98"/>
      <c r="F525" s="22"/>
      <c r="G525" s="23"/>
      <c r="H525" s="22"/>
      <c r="I525" s="23"/>
      <c r="J525" s="22"/>
      <c r="W525" s="19"/>
      <c r="Y525" s="21"/>
      <c r="AC525" s="25"/>
    </row>
    <row r="526" spans="1:29" s="20" customFormat="1" x14ac:dyDescent="0.25">
      <c r="A526" s="80"/>
      <c r="B526" s="80"/>
      <c r="C526" s="97"/>
      <c r="D526" s="147"/>
      <c r="E526" s="98"/>
      <c r="F526" s="22"/>
      <c r="G526" s="23"/>
      <c r="H526" s="22"/>
      <c r="I526" s="23"/>
      <c r="J526" s="22"/>
      <c r="W526" s="19"/>
      <c r="Y526" s="21"/>
      <c r="AC526" s="25"/>
    </row>
    <row r="527" spans="1:29" s="20" customFormat="1" x14ac:dyDescent="0.25">
      <c r="A527" s="80"/>
      <c r="B527" s="80"/>
      <c r="C527" s="97"/>
      <c r="D527" s="147"/>
      <c r="E527" s="98"/>
      <c r="F527" s="22"/>
      <c r="G527" s="23"/>
      <c r="H527" s="22"/>
      <c r="I527" s="23"/>
      <c r="J527" s="22"/>
      <c r="W527" s="19"/>
      <c r="Y527" s="21"/>
      <c r="AC527" s="25"/>
    </row>
    <row r="528" spans="1:29" s="20" customFormat="1" x14ac:dyDescent="0.25">
      <c r="A528" s="80"/>
      <c r="B528" s="80"/>
      <c r="C528" s="97"/>
      <c r="D528" s="147"/>
      <c r="E528" s="98"/>
      <c r="F528" s="22"/>
      <c r="G528" s="23"/>
      <c r="H528" s="22"/>
      <c r="I528" s="23"/>
      <c r="J528" s="22"/>
      <c r="W528" s="19"/>
      <c r="Y528" s="21"/>
      <c r="AC528" s="25"/>
    </row>
    <row r="529" spans="1:29" s="20" customFormat="1" x14ac:dyDescent="0.25">
      <c r="A529" s="80"/>
      <c r="B529" s="80"/>
      <c r="C529" s="97"/>
      <c r="D529" s="147"/>
      <c r="E529" s="98"/>
      <c r="F529" s="22"/>
      <c r="G529" s="23"/>
      <c r="H529" s="22"/>
      <c r="I529" s="23"/>
      <c r="J529" s="22"/>
      <c r="W529" s="19"/>
      <c r="Y529" s="21"/>
      <c r="AC529" s="25"/>
    </row>
    <row r="530" spans="1:29" s="20" customFormat="1" x14ac:dyDescent="0.25">
      <c r="A530" s="80"/>
      <c r="B530" s="80"/>
      <c r="C530" s="97"/>
      <c r="D530" s="147"/>
      <c r="E530" s="98"/>
      <c r="F530" s="22"/>
      <c r="G530" s="23"/>
      <c r="H530" s="22"/>
      <c r="I530" s="23"/>
      <c r="J530" s="22"/>
      <c r="W530" s="19"/>
      <c r="Y530" s="21"/>
      <c r="AC530" s="25"/>
    </row>
    <row r="531" spans="1:29" s="20" customFormat="1" x14ac:dyDescent="0.25">
      <c r="A531" s="80"/>
      <c r="B531" s="80"/>
      <c r="C531" s="97"/>
      <c r="D531" s="147"/>
      <c r="E531" s="98"/>
      <c r="F531" s="22"/>
      <c r="G531" s="23"/>
      <c r="H531" s="22"/>
      <c r="I531" s="23"/>
      <c r="J531" s="22"/>
      <c r="W531" s="19"/>
      <c r="Y531" s="21"/>
      <c r="AC531" s="25"/>
    </row>
    <row r="532" spans="1:29" s="20" customFormat="1" x14ac:dyDescent="0.25">
      <c r="A532" s="80"/>
      <c r="B532" s="80"/>
      <c r="C532" s="97"/>
      <c r="D532" s="147"/>
      <c r="E532" s="98"/>
      <c r="F532" s="22"/>
      <c r="G532" s="23"/>
      <c r="H532" s="22"/>
      <c r="I532" s="23"/>
      <c r="J532" s="22"/>
      <c r="W532" s="19"/>
      <c r="Y532" s="21"/>
      <c r="AC532" s="25"/>
    </row>
    <row r="533" spans="1:29" s="20" customFormat="1" x14ac:dyDescent="0.25">
      <c r="A533" s="80"/>
      <c r="B533" s="80"/>
      <c r="C533" s="97"/>
      <c r="D533" s="147"/>
      <c r="E533" s="98"/>
      <c r="F533" s="22"/>
      <c r="G533" s="23"/>
      <c r="H533" s="22"/>
      <c r="I533" s="23"/>
      <c r="J533" s="22"/>
      <c r="W533" s="19"/>
      <c r="Y533" s="21"/>
      <c r="AC533" s="25"/>
    </row>
    <row r="534" spans="1:29" s="20" customFormat="1" x14ac:dyDescent="0.25">
      <c r="A534" s="80"/>
      <c r="B534" s="80"/>
      <c r="C534" s="97"/>
      <c r="D534" s="147"/>
      <c r="E534" s="98"/>
      <c r="F534" s="22"/>
      <c r="G534" s="23"/>
      <c r="H534" s="22"/>
      <c r="I534" s="23"/>
      <c r="J534" s="22"/>
      <c r="W534" s="19"/>
      <c r="Y534" s="21"/>
      <c r="AC534" s="25"/>
    </row>
    <row r="535" spans="1:29" s="20" customFormat="1" x14ac:dyDescent="0.25">
      <c r="A535" s="80"/>
      <c r="B535" s="80"/>
      <c r="C535" s="97"/>
      <c r="D535" s="147"/>
      <c r="E535" s="98"/>
      <c r="F535" s="22"/>
      <c r="G535" s="23"/>
      <c r="H535" s="22"/>
      <c r="I535" s="23"/>
      <c r="J535" s="22"/>
      <c r="W535" s="19"/>
      <c r="Y535" s="21"/>
      <c r="AC535" s="25"/>
    </row>
    <row r="536" spans="1:29" s="20" customFormat="1" x14ac:dyDescent="0.25">
      <c r="A536" s="80"/>
      <c r="B536" s="80"/>
      <c r="C536" s="97"/>
      <c r="D536" s="147"/>
      <c r="E536" s="98"/>
      <c r="F536" s="22"/>
      <c r="G536" s="23"/>
      <c r="H536" s="22"/>
      <c r="I536" s="23"/>
      <c r="J536" s="22"/>
      <c r="W536" s="19"/>
      <c r="Y536" s="21"/>
      <c r="AC536" s="25"/>
    </row>
    <row r="537" spans="1:29" s="20" customFormat="1" x14ac:dyDescent="0.25">
      <c r="A537" s="80"/>
      <c r="B537" s="80"/>
      <c r="C537" s="97"/>
      <c r="D537" s="147"/>
      <c r="E537" s="98"/>
      <c r="F537" s="22"/>
      <c r="G537" s="23"/>
      <c r="H537" s="22"/>
      <c r="I537" s="23"/>
      <c r="J537" s="22"/>
      <c r="W537" s="19"/>
      <c r="Y537" s="21"/>
      <c r="AC537" s="25"/>
    </row>
    <row r="538" spans="1:29" s="20" customFormat="1" x14ac:dyDescent="0.25">
      <c r="A538" s="80"/>
      <c r="B538" s="80"/>
      <c r="C538" s="97"/>
      <c r="D538" s="147"/>
      <c r="E538" s="98"/>
      <c r="F538" s="22"/>
      <c r="G538" s="23"/>
      <c r="H538" s="22"/>
      <c r="I538" s="23"/>
      <c r="J538" s="22"/>
      <c r="W538" s="19"/>
      <c r="Y538" s="21"/>
      <c r="AC538" s="25"/>
    </row>
    <row r="539" spans="1:29" s="20" customFormat="1" x14ac:dyDescent="0.25">
      <c r="A539" s="80"/>
      <c r="B539" s="80"/>
      <c r="C539" s="97"/>
      <c r="D539" s="147"/>
      <c r="E539" s="98"/>
      <c r="F539" s="22"/>
      <c r="G539" s="23"/>
      <c r="H539" s="22"/>
      <c r="I539" s="23"/>
      <c r="J539" s="22"/>
      <c r="W539" s="19"/>
      <c r="Y539" s="21"/>
      <c r="AC539" s="25"/>
    </row>
    <row r="540" spans="1:29" s="20" customFormat="1" x14ac:dyDescent="0.25">
      <c r="A540" s="80"/>
      <c r="B540" s="80"/>
      <c r="C540" s="97"/>
      <c r="D540" s="147"/>
      <c r="E540" s="98"/>
      <c r="F540" s="22"/>
      <c r="G540" s="23"/>
      <c r="H540" s="22"/>
      <c r="I540" s="23"/>
      <c r="J540" s="22"/>
      <c r="W540" s="19"/>
      <c r="Y540" s="21"/>
      <c r="AC540" s="25"/>
    </row>
    <row r="541" spans="1:29" s="20" customFormat="1" x14ac:dyDescent="0.25">
      <c r="A541" s="80"/>
      <c r="B541" s="80"/>
      <c r="C541" s="97"/>
      <c r="D541" s="147"/>
      <c r="E541" s="98"/>
      <c r="F541" s="22"/>
      <c r="G541" s="23"/>
      <c r="H541" s="22"/>
      <c r="I541" s="23"/>
      <c r="J541" s="22"/>
      <c r="W541" s="19"/>
      <c r="Y541" s="21"/>
      <c r="AC541" s="25"/>
    </row>
    <row r="542" spans="1:29" s="20" customFormat="1" x14ac:dyDescent="0.25">
      <c r="A542" s="80"/>
      <c r="B542" s="80"/>
      <c r="C542" s="97"/>
      <c r="D542" s="147"/>
      <c r="E542" s="98"/>
      <c r="F542" s="22"/>
      <c r="G542" s="23"/>
      <c r="H542" s="22"/>
      <c r="I542" s="23"/>
      <c r="J542" s="22"/>
      <c r="W542" s="19"/>
      <c r="Y542" s="21"/>
      <c r="AC542" s="25"/>
    </row>
    <row r="543" spans="1:29" s="20" customFormat="1" x14ac:dyDescent="0.25">
      <c r="A543" s="80"/>
      <c r="B543" s="80"/>
      <c r="C543" s="97"/>
      <c r="D543" s="147"/>
      <c r="E543" s="98"/>
      <c r="F543" s="22"/>
      <c r="G543" s="23"/>
      <c r="H543" s="22"/>
      <c r="I543" s="23"/>
      <c r="J543" s="22"/>
      <c r="W543" s="19"/>
      <c r="Y543" s="21"/>
      <c r="AC543" s="25"/>
    </row>
    <row r="544" spans="1:29" s="20" customFormat="1" x14ac:dyDescent="0.25">
      <c r="A544" s="80"/>
      <c r="B544" s="80"/>
      <c r="C544" s="97"/>
      <c r="D544" s="147"/>
      <c r="E544" s="98"/>
      <c r="F544" s="22"/>
      <c r="G544" s="23"/>
      <c r="H544" s="22"/>
      <c r="I544" s="23"/>
      <c r="J544" s="22"/>
      <c r="W544" s="19"/>
      <c r="Y544" s="21"/>
      <c r="AC544" s="25"/>
    </row>
    <row r="545" spans="1:29" s="20" customFormat="1" x14ac:dyDescent="0.25">
      <c r="A545" s="80"/>
      <c r="B545" s="80"/>
      <c r="C545" s="97"/>
      <c r="D545" s="147"/>
      <c r="E545" s="98"/>
      <c r="F545" s="22"/>
      <c r="G545" s="23"/>
      <c r="H545" s="22"/>
      <c r="I545" s="23"/>
      <c r="J545" s="22"/>
      <c r="W545" s="19"/>
      <c r="Y545" s="21"/>
      <c r="AC545" s="25"/>
    </row>
    <row r="546" spans="1:29" s="20" customFormat="1" x14ac:dyDescent="0.25">
      <c r="A546" s="80"/>
      <c r="B546" s="80"/>
      <c r="C546" s="97"/>
      <c r="D546" s="147"/>
      <c r="E546" s="98"/>
      <c r="F546" s="22"/>
      <c r="G546" s="23"/>
      <c r="H546" s="22"/>
      <c r="I546" s="23"/>
      <c r="J546" s="22"/>
      <c r="W546" s="19"/>
      <c r="Y546" s="21"/>
      <c r="AC546" s="25"/>
    </row>
    <row r="547" spans="1:29" s="20" customFormat="1" x14ac:dyDescent="0.25">
      <c r="A547" s="80"/>
      <c r="B547" s="80"/>
      <c r="C547" s="97"/>
      <c r="D547" s="147"/>
      <c r="E547" s="98"/>
      <c r="F547" s="22"/>
      <c r="G547" s="23"/>
      <c r="H547" s="22"/>
      <c r="I547" s="23"/>
      <c r="J547" s="22"/>
      <c r="W547" s="19"/>
      <c r="Y547" s="21"/>
      <c r="AC547" s="25"/>
    </row>
    <row r="548" spans="1:29" s="20" customFormat="1" x14ac:dyDescent="0.25">
      <c r="A548" s="80"/>
      <c r="B548" s="80"/>
      <c r="C548" s="97"/>
      <c r="D548" s="147"/>
      <c r="E548" s="98"/>
      <c r="F548" s="22"/>
      <c r="G548" s="23"/>
      <c r="H548" s="22"/>
      <c r="I548" s="23"/>
      <c r="J548" s="22"/>
      <c r="W548" s="19"/>
      <c r="Y548" s="21"/>
      <c r="AC548" s="25"/>
    </row>
    <row r="549" spans="1:29" s="20" customFormat="1" x14ac:dyDescent="0.25">
      <c r="A549" s="80"/>
      <c r="B549" s="80"/>
      <c r="C549" s="97"/>
      <c r="D549" s="147"/>
      <c r="E549" s="98"/>
      <c r="F549" s="22"/>
      <c r="G549" s="23"/>
      <c r="H549" s="22"/>
      <c r="I549" s="23"/>
      <c r="J549" s="22"/>
      <c r="W549" s="19"/>
      <c r="Y549" s="21"/>
      <c r="AC549" s="25"/>
    </row>
    <row r="550" spans="1:29" s="20" customFormat="1" x14ac:dyDescent="0.25">
      <c r="A550" s="80"/>
      <c r="B550" s="80"/>
      <c r="C550" s="97"/>
      <c r="D550" s="147"/>
      <c r="E550" s="98"/>
      <c r="F550" s="22"/>
      <c r="G550" s="23"/>
      <c r="H550" s="22"/>
      <c r="I550" s="23"/>
      <c r="J550" s="22"/>
      <c r="W550" s="19"/>
      <c r="Y550" s="21"/>
      <c r="AC550" s="25"/>
    </row>
    <row r="551" spans="1:29" s="20" customFormat="1" x14ac:dyDescent="0.25">
      <c r="A551" s="80"/>
      <c r="B551" s="80"/>
      <c r="C551" s="97"/>
      <c r="D551" s="147"/>
      <c r="E551" s="98"/>
      <c r="F551" s="22"/>
      <c r="G551" s="23"/>
      <c r="H551" s="22"/>
      <c r="I551" s="23"/>
      <c r="J551" s="22"/>
      <c r="W551" s="19"/>
      <c r="Y551" s="21"/>
      <c r="AC551" s="25"/>
    </row>
    <row r="552" spans="1:29" s="20" customFormat="1" x14ac:dyDescent="0.25">
      <c r="A552" s="80"/>
      <c r="B552" s="80"/>
      <c r="C552" s="97"/>
      <c r="D552" s="147"/>
      <c r="E552" s="98"/>
      <c r="F552" s="22"/>
      <c r="G552" s="23"/>
      <c r="H552" s="22"/>
      <c r="I552" s="23"/>
      <c r="J552" s="22"/>
      <c r="W552" s="19"/>
      <c r="Y552" s="21"/>
      <c r="AC552" s="25"/>
    </row>
    <row r="553" spans="1:29" s="20" customFormat="1" x14ac:dyDescent="0.25">
      <c r="A553" s="80"/>
      <c r="B553" s="80"/>
      <c r="C553" s="97"/>
      <c r="D553" s="147"/>
      <c r="E553" s="98"/>
      <c r="F553" s="22"/>
      <c r="G553" s="23"/>
      <c r="H553" s="22"/>
      <c r="I553" s="23"/>
      <c r="J553" s="22"/>
      <c r="W553" s="19"/>
      <c r="Y553" s="21"/>
      <c r="AC553" s="25"/>
    </row>
    <row r="554" spans="1:29" s="20" customFormat="1" x14ac:dyDescent="0.25">
      <c r="A554" s="80"/>
      <c r="B554" s="80"/>
      <c r="C554" s="97"/>
      <c r="D554" s="147"/>
      <c r="E554" s="98"/>
      <c r="F554" s="22"/>
      <c r="G554" s="23"/>
      <c r="H554" s="22"/>
      <c r="I554" s="23"/>
      <c r="J554" s="22"/>
      <c r="W554" s="19"/>
      <c r="Y554" s="21"/>
      <c r="AC554" s="25"/>
    </row>
    <row r="555" spans="1:29" s="20" customFormat="1" x14ac:dyDescent="0.25">
      <c r="A555" s="80"/>
      <c r="B555" s="80"/>
      <c r="C555" s="97"/>
      <c r="D555" s="147"/>
      <c r="E555" s="98"/>
      <c r="F555" s="22"/>
      <c r="G555" s="23"/>
      <c r="H555" s="22"/>
      <c r="I555" s="23"/>
      <c r="J555" s="22"/>
      <c r="W555" s="19"/>
      <c r="Y555" s="21"/>
      <c r="AC555" s="25"/>
    </row>
    <row r="556" spans="1:29" s="20" customFormat="1" x14ac:dyDescent="0.25">
      <c r="A556" s="80"/>
      <c r="B556" s="80"/>
      <c r="C556" s="97"/>
      <c r="D556" s="147"/>
      <c r="E556" s="98"/>
      <c r="F556" s="22"/>
      <c r="G556" s="23"/>
      <c r="H556" s="22"/>
      <c r="I556" s="23"/>
      <c r="J556" s="22"/>
      <c r="W556" s="19"/>
      <c r="Y556" s="21"/>
      <c r="AC556" s="25"/>
    </row>
    <row r="557" spans="1:29" s="20" customFormat="1" x14ac:dyDescent="0.25">
      <c r="A557" s="80"/>
      <c r="B557" s="80"/>
      <c r="C557" s="97"/>
      <c r="D557" s="147"/>
      <c r="E557" s="98"/>
      <c r="F557" s="22"/>
      <c r="G557" s="23"/>
      <c r="H557" s="22"/>
      <c r="I557" s="23"/>
      <c r="J557" s="22"/>
      <c r="W557" s="19"/>
      <c r="Y557" s="21"/>
      <c r="AC557" s="25"/>
    </row>
    <row r="558" spans="1:29" s="20" customFormat="1" x14ac:dyDescent="0.25">
      <c r="A558" s="80"/>
      <c r="B558" s="80"/>
      <c r="C558" s="97"/>
      <c r="D558" s="147"/>
      <c r="E558" s="98"/>
      <c r="F558" s="22"/>
      <c r="G558" s="23"/>
      <c r="H558" s="22"/>
      <c r="I558" s="23"/>
      <c r="J558" s="22"/>
      <c r="W558" s="19"/>
      <c r="Y558" s="21"/>
      <c r="AC558" s="25"/>
    </row>
    <row r="559" spans="1:29" s="20" customFormat="1" x14ac:dyDescent="0.25">
      <c r="A559" s="80"/>
      <c r="B559" s="80"/>
      <c r="C559" s="97"/>
      <c r="D559" s="147"/>
      <c r="E559" s="98"/>
      <c r="F559" s="22"/>
      <c r="G559" s="23"/>
      <c r="H559" s="22"/>
      <c r="I559" s="23"/>
      <c r="J559" s="22"/>
      <c r="W559" s="19"/>
      <c r="Y559" s="21"/>
      <c r="AC559" s="25"/>
    </row>
    <row r="560" spans="1:29" s="20" customFormat="1" x14ac:dyDescent="0.25">
      <c r="A560" s="80"/>
      <c r="B560" s="80"/>
      <c r="C560" s="97"/>
      <c r="D560" s="147"/>
      <c r="E560" s="98"/>
      <c r="F560" s="22"/>
      <c r="G560" s="23"/>
      <c r="H560" s="22"/>
      <c r="I560" s="23"/>
      <c r="J560" s="22"/>
      <c r="W560" s="19"/>
      <c r="Y560" s="21"/>
      <c r="AC560" s="25"/>
    </row>
    <row r="561" spans="1:29" s="20" customFormat="1" x14ac:dyDescent="0.25">
      <c r="A561" s="80"/>
      <c r="B561" s="80"/>
      <c r="C561" s="97"/>
      <c r="D561" s="147"/>
      <c r="E561" s="98"/>
      <c r="F561" s="22"/>
      <c r="G561" s="23"/>
      <c r="H561" s="22"/>
      <c r="I561" s="23"/>
      <c r="J561" s="22"/>
      <c r="W561" s="19"/>
      <c r="Y561" s="21"/>
      <c r="AC561" s="25"/>
    </row>
    <row r="562" spans="1:29" s="20" customFormat="1" x14ac:dyDescent="0.25">
      <c r="A562" s="80"/>
      <c r="B562" s="80"/>
      <c r="C562" s="97"/>
      <c r="D562" s="147"/>
      <c r="E562" s="98"/>
      <c r="F562" s="22"/>
      <c r="G562" s="23"/>
      <c r="H562" s="22"/>
      <c r="I562" s="23"/>
      <c r="J562" s="22"/>
      <c r="W562" s="19"/>
      <c r="Y562" s="21"/>
      <c r="AC562" s="25"/>
    </row>
    <row r="563" spans="1:29" s="20" customFormat="1" x14ac:dyDescent="0.25">
      <c r="A563" s="80"/>
      <c r="B563" s="80"/>
      <c r="C563" s="97"/>
      <c r="D563" s="147"/>
      <c r="E563" s="98"/>
      <c r="F563" s="22"/>
      <c r="G563" s="23"/>
      <c r="H563" s="22"/>
      <c r="I563" s="23"/>
      <c r="J563" s="22"/>
      <c r="W563" s="19"/>
      <c r="Y563" s="21"/>
      <c r="AC563" s="25"/>
    </row>
    <row r="564" spans="1:29" s="20" customFormat="1" x14ac:dyDescent="0.25">
      <c r="A564" s="80"/>
      <c r="B564" s="80"/>
      <c r="C564" s="97"/>
      <c r="D564" s="147"/>
      <c r="E564" s="98"/>
      <c r="F564" s="22"/>
      <c r="G564" s="23"/>
      <c r="H564" s="22"/>
      <c r="I564" s="23"/>
      <c r="J564" s="22"/>
      <c r="W564" s="19"/>
      <c r="Y564" s="21"/>
      <c r="AC564" s="25"/>
    </row>
    <row r="565" spans="1:29" s="20" customFormat="1" x14ac:dyDescent="0.25">
      <c r="A565" s="80"/>
      <c r="B565" s="80"/>
      <c r="C565" s="97"/>
      <c r="D565" s="147"/>
      <c r="E565" s="98"/>
      <c r="F565" s="22"/>
      <c r="G565" s="23"/>
      <c r="H565" s="22"/>
      <c r="I565" s="23"/>
      <c r="J565" s="22"/>
      <c r="W565" s="19"/>
      <c r="Y565" s="21"/>
      <c r="AC565" s="25"/>
    </row>
    <row r="566" spans="1:29" s="20" customFormat="1" x14ac:dyDescent="0.25">
      <c r="A566" s="80"/>
      <c r="B566" s="80"/>
      <c r="C566" s="97"/>
      <c r="D566" s="147"/>
      <c r="E566" s="98"/>
      <c r="F566" s="22"/>
      <c r="G566" s="23"/>
      <c r="H566" s="22"/>
      <c r="I566" s="23"/>
      <c r="J566" s="22"/>
      <c r="W566" s="19"/>
      <c r="Y566" s="21"/>
      <c r="AC566" s="25"/>
    </row>
    <row r="567" spans="1:29" s="20" customFormat="1" x14ac:dyDescent="0.25">
      <c r="A567" s="80"/>
      <c r="B567" s="80"/>
      <c r="C567" s="97"/>
      <c r="D567" s="147"/>
      <c r="E567" s="98"/>
      <c r="F567" s="22"/>
      <c r="G567" s="23"/>
      <c r="H567" s="22"/>
      <c r="I567" s="23"/>
      <c r="J567" s="22"/>
      <c r="W567" s="19"/>
      <c r="Y567" s="21"/>
      <c r="AC567" s="25"/>
    </row>
    <row r="568" spans="1:29" s="20" customFormat="1" x14ac:dyDescent="0.25">
      <c r="A568" s="80"/>
      <c r="B568" s="80"/>
      <c r="C568" s="97"/>
      <c r="D568" s="147"/>
      <c r="E568" s="98"/>
      <c r="F568" s="22"/>
      <c r="G568" s="23"/>
      <c r="H568" s="22"/>
      <c r="I568" s="23"/>
      <c r="J568" s="22"/>
      <c r="W568" s="19"/>
      <c r="Y568" s="21"/>
      <c r="AC568" s="25"/>
    </row>
    <row r="569" spans="1:29" s="20" customFormat="1" x14ac:dyDescent="0.25">
      <c r="A569" s="80"/>
      <c r="B569" s="80"/>
      <c r="C569" s="97"/>
      <c r="D569" s="147"/>
      <c r="E569" s="98"/>
      <c r="F569" s="22"/>
      <c r="G569" s="23"/>
      <c r="H569" s="22"/>
      <c r="I569" s="23"/>
      <c r="J569" s="22"/>
      <c r="W569" s="19"/>
      <c r="Y569" s="21"/>
      <c r="AC569" s="25"/>
    </row>
    <row r="570" spans="1:29" s="20" customFormat="1" x14ac:dyDescent="0.25">
      <c r="A570" s="80"/>
      <c r="B570" s="80"/>
      <c r="C570" s="97"/>
      <c r="D570" s="147"/>
      <c r="E570" s="98"/>
      <c r="F570" s="22"/>
      <c r="G570" s="23"/>
      <c r="H570" s="22"/>
      <c r="I570" s="23"/>
      <c r="J570" s="22"/>
      <c r="W570" s="19"/>
      <c r="Y570" s="21"/>
      <c r="AC570" s="25"/>
    </row>
    <row r="571" spans="1:29" s="20" customFormat="1" x14ac:dyDescent="0.25">
      <c r="A571" s="80"/>
      <c r="B571" s="80"/>
      <c r="C571" s="97"/>
      <c r="D571" s="147"/>
      <c r="E571" s="98"/>
      <c r="F571" s="22"/>
      <c r="G571" s="23"/>
      <c r="H571" s="22"/>
      <c r="I571" s="23"/>
      <c r="J571" s="22"/>
      <c r="W571" s="19"/>
      <c r="Y571" s="21"/>
      <c r="AC571" s="25"/>
    </row>
    <row r="572" spans="1:29" s="20" customFormat="1" x14ac:dyDescent="0.25">
      <c r="A572" s="80"/>
      <c r="B572" s="80"/>
      <c r="C572" s="97"/>
      <c r="D572" s="147"/>
      <c r="E572" s="98"/>
      <c r="F572" s="22"/>
      <c r="G572" s="23"/>
      <c r="H572" s="22"/>
      <c r="I572" s="23"/>
      <c r="J572" s="22"/>
      <c r="W572" s="19"/>
      <c r="Y572" s="21"/>
      <c r="AC572" s="25"/>
    </row>
    <row r="573" spans="1:29" s="20" customFormat="1" x14ac:dyDescent="0.25">
      <c r="A573" s="80"/>
      <c r="B573" s="80"/>
      <c r="C573" s="97"/>
      <c r="D573" s="147"/>
      <c r="E573" s="98"/>
      <c r="F573" s="22"/>
      <c r="G573" s="23"/>
      <c r="H573" s="22"/>
      <c r="I573" s="23"/>
      <c r="J573" s="22"/>
      <c r="W573" s="19"/>
      <c r="Y573" s="21"/>
      <c r="AC573" s="25"/>
    </row>
    <row r="574" spans="1:29" s="20" customFormat="1" x14ac:dyDescent="0.25">
      <c r="A574" s="80"/>
      <c r="B574" s="80"/>
      <c r="C574" s="97"/>
      <c r="D574" s="147"/>
      <c r="E574" s="98"/>
      <c r="F574" s="22"/>
      <c r="G574" s="23"/>
      <c r="H574" s="22"/>
      <c r="I574" s="23"/>
      <c r="J574" s="22"/>
      <c r="W574" s="19"/>
      <c r="Y574" s="21"/>
      <c r="AC574" s="25"/>
    </row>
    <row r="575" spans="1:29" s="20" customFormat="1" x14ac:dyDescent="0.25">
      <c r="A575" s="80"/>
      <c r="B575" s="80"/>
      <c r="C575" s="97"/>
      <c r="D575" s="147"/>
      <c r="E575" s="98"/>
      <c r="F575" s="22"/>
      <c r="G575" s="23"/>
      <c r="H575" s="22"/>
      <c r="I575" s="23"/>
      <c r="J575" s="22"/>
      <c r="W575" s="19"/>
      <c r="Y575" s="21"/>
      <c r="AC575" s="25"/>
    </row>
    <row r="576" spans="1:29" s="20" customFormat="1" x14ac:dyDescent="0.25">
      <c r="A576" s="80"/>
      <c r="B576" s="80"/>
      <c r="C576" s="97"/>
      <c r="D576" s="147"/>
      <c r="E576" s="98"/>
      <c r="F576" s="22"/>
      <c r="G576" s="23"/>
      <c r="H576" s="22"/>
      <c r="I576" s="23"/>
      <c r="J576" s="22"/>
      <c r="W576" s="19"/>
      <c r="Y576" s="21"/>
      <c r="AC576" s="25"/>
    </row>
    <row r="577" spans="1:29" s="20" customFormat="1" x14ac:dyDescent="0.25">
      <c r="A577" s="80"/>
      <c r="B577" s="80"/>
      <c r="C577" s="97"/>
      <c r="D577" s="147"/>
      <c r="E577" s="98"/>
      <c r="F577" s="22"/>
      <c r="G577" s="23"/>
      <c r="H577" s="22"/>
      <c r="I577" s="23"/>
      <c r="J577" s="22"/>
      <c r="W577" s="19"/>
      <c r="Y577" s="21"/>
      <c r="AC577" s="25"/>
    </row>
    <row r="578" spans="1:29" s="20" customFormat="1" x14ac:dyDescent="0.25">
      <c r="A578" s="80"/>
      <c r="B578" s="80"/>
      <c r="C578" s="97"/>
      <c r="D578" s="147"/>
      <c r="E578" s="98"/>
      <c r="F578" s="22"/>
      <c r="G578" s="23"/>
      <c r="H578" s="22"/>
      <c r="I578" s="23"/>
      <c r="J578" s="22"/>
      <c r="W578" s="19"/>
      <c r="Y578" s="21"/>
      <c r="AC578" s="25"/>
    </row>
    <row r="579" spans="1:29" s="20" customFormat="1" x14ac:dyDescent="0.25">
      <c r="A579" s="80"/>
      <c r="B579" s="80"/>
      <c r="C579" s="97"/>
      <c r="D579" s="147"/>
      <c r="E579" s="98"/>
      <c r="F579" s="22"/>
      <c r="G579" s="23"/>
      <c r="H579" s="22"/>
      <c r="I579" s="23"/>
      <c r="J579" s="22"/>
      <c r="W579" s="19"/>
      <c r="Y579" s="21"/>
      <c r="AC579" s="25"/>
    </row>
    <row r="580" spans="1:29" s="20" customFormat="1" x14ac:dyDescent="0.25">
      <c r="A580" s="80"/>
      <c r="B580" s="80"/>
      <c r="C580" s="97"/>
      <c r="D580" s="147"/>
      <c r="E580" s="98"/>
      <c r="F580" s="22"/>
      <c r="G580" s="23"/>
      <c r="H580" s="22"/>
      <c r="I580" s="23"/>
      <c r="J580" s="22"/>
      <c r="W580" s="19"/>
      <c r="Y580" s="21"/>
      <c r="AC580" s="25"/>
    </row>
    <row r="581" spans="1:29" s="20" customFormat="1" x14ac:dyDescent="0.25">
      <c r="A581" s="80"/>
      <c r="B581" s="80"/>
      <c r="C581" s="97"/>
      <c r="D581" s="147"/>
      <c r="E581" s="98"/>
      <c r="F581" s="22"/>
      <c r="G581" s="23"/>
      <c r="H581" s="22"/>
      <c r="I581" s="23"/>
      <c r="J581" s="22"/>
      <c r="W581" s="19"/>
      <c r="Y581" s="21"/>
      <c r="AC581" s="25"/>
    </row>
    <row r="582" spans="1:29" s="20" customFormat="1" x14ac:dyDescent="0.25">
      <c r="A582" s="80"/>
      <c r="B582" s="80"/>
      <c r="C582" s="97"/>
      <c r="D582" s="147"/>
      <c r="E582" s="98"/>
      <c r="F582" s="22"/>
      <c r="G582" s="23"/>
      <c r="H582" s="22"/>
      <c r="I582" s="23"/>
      <c r="J582" s="22"/>
      <c r="W582" s="19"/>
      <c r="Y582" s="21"/>
      <c r="AC582" s="25"/>
    </row>
    <row r="583" spans="1:29" s="20" customFormat="1" x14ac:dyDescent="0.25">
      <c r="A583" s="80"/>
      <c r="B583" s="80"/>
      <c r="C583" s="97"/>
      <c r="D583" s="147"/>
      <c r="E583" s="98"/>
      <c r="F583" s="22"/>
      <c r="G583" s="23"/>
      <c r="H583" s="22"/>
      <c r="I583" s="23"/>
      <c r="J583" s="22"/>
      <c r="W583" s="19"/>
      <c r="Y583" s="21"/>
      <c r="AC583" s="25"/>
    </row>
    <row r="584" spans="1:29" s="20" customFormat="1" x14ac:dyDescent="0.25">
      <c r="A584" s="80"/>
      <c r="B584" s="80"/>
      <c r="C584" s="97"/>
      <c r="D584" s="147"/>
      <c r="E584" s="98"/>
      <c r="F584" s="22"/>
      <c r="G584" s="23"/>
      <c r="H584" s="22"/>
      <c r="I584" s="23"/>
      <c r="J584" s="22"/>
      <c r="W584" s="19"/>
      <c r="Y584" s="21"/>
      <c r="AC584" s="25"/>
    </row>
    <row r="585" spans="1:29" s="20" customFormat="1" x14ac:dyDescent="0.25">
      <c r="A585" s="80"/>
      <c r="B585" s="80"/>
      <c r="C585" s="97"/>
      <c r="D585" s="147"/>
      <c r="E585" s="98"/>
      <c r="F585" s="22"/>
      <c r="G585" s="23"/>
      <c r="H585" s="22"/>
      <c r="I585" s="23"/>
      <c r="J585" s="22"/>
      <c r="W585" s="19"/>
      <c r="Y585" s="21"/>
      <c r="AC585" s="25"/>
    </row>
    <row r="586" spans="1:29" s="20" customFormat="1" x14ac:dyDescent="0.25">
      <c r="A586" s="80"/>
      <c r="B586" s="80"/>
      <c r="C586" s="97"/>
      <c r="D586" s="147"/>
      <c r="E586" s="98"/>
      <c r="F586" s="22"/>
      <c r="G586" s="23"/>
      <c r="H586" s="22"/>
      <c r="I586" s="23"/>
      <c r="J586" s="22"/>
      <c r="W586" s="19"/>
      <c r="Y586" s="21"/>
      <c r="AC586" s="25"/>
    </row>
    <row r="587" spans="1:29" s="20" customFormat="1" x14ac:dyDescent="0.25">
      <c r="A587" s="80"/>
      <c r="B587" s="80"/>
      <c r="C587" s="97"/>
      <c r="D587" s="147"/>
      <c r="E587" s="98"/>
      <c r="F587" s="22"/>
      <c r="G587" s="23"/>
      <c r="H587" s="22"/>
      <c r="I587" s="23"/>
      <c r="J587" s="22"/>
      <c r="W587" s="19"/>
      <c r="Y587" s="21"/>
      <c r="AC587" s="25"/>
    </row>
    <row r="588" spans="1:29" s="20" customFormat="1" x14ac:dyDescent="0.25">
      <c r="A588" s="80"/>
      <c r="B588" s="80"/>
      <c r="C588" s="97"/>
      <c r="D588" s="147"/>
      <c r="E588" s="98"/>
      <c r="F588" s="22"/>
      <c r="G588" s="23"/>
      <c r="H588" s="22"/>
      <c r="I588" s="23"/>
      <c r="J588" s="22"/>
      <c r="W588" s="19"/>
      <c r="Y588" s="21"/>
      <c r="AC588" s="25"/>
    </row>
    <row r="589" spans="1:29" s="20" customFormat="1" x14ac:dyDescent="0.25">
      <c r="A589" s="80"/>
      <c r="B589" s="80"/>
      <c r="C589" s="97"/>
      <c r="D589" s="147"/>
      <c r="E589" s="98"/>
      <c r="F589" s="22"/>
      <c r="G589" s="23"/>
      <c r="H589" s="22"/>
      <c r="I589" s="23"/>
      <c r="J589" s="22"/>
      <c r="W589" s="19"/>
      <c r="Y589" s="21"/>
      <c r="AC589" s="25"/>
    </row>
    <row r="590" spans="1:29" s="20" customFormat="1" x14ac:dyDescent="0.25">
      <c r="A590" s="80"/>
      <c r="B590" s="80"/>
      <c r="C590" s="97"/>
      <c r="D590" s="147"/>
      <c r="E590" s="98"/>
      <c r="F590" s="22"/>
      <c r="G590" s="23"/>
      <c r="H590" s="22"/>
      <c r="I590" s="23"/>
      <c r="J590" s="22"/>
      <c r="W590" s="19"/>
      <c r="Y590" s="21"/>
      <c r="AC590" s="25"/>
    </row>
    <row r="591" spans="1:29" s="20" customFormat="1" x14ac:dyDescent="0.25">
      <c r="A591" s="80"/>
      <c r="B591" s="80"/>
      <c r="C591" s="97"/>
      <c r="D591" s="147"/>
      <c r="E591" s="98"/>
      <c r="F591" s="22"/>
      <c r="G591" s="23"/>
      <c r="H591" s="22"/>
      <c r="I591" s="23"/>
      <c r="J591" s="22"/>
      <c r="W591" s="19"/>
      <c r="Y591" s="21"/>
      <c r="AC591" s="25"/>
    </row>
    <row r="592" spans="1:29" s="20" customFormat="1" x14ac:dyDescent="0.25">
      <c r="A592" s="80"/>
      <c r="B592" s="80"/>
      <c r="C592" s="97"/>
      <c r="D592" s="147"/>
      <c r="E592" s="98"/>
      <c r="F592" s="22"/>
      <c r="G592" s="23"/>
      <c r="H592" s="22"/>
      <c r="I592" s="23"/>
      <c r="J592" s="22"/>
      <c r="W592" s="19"/>
      <c r="Y592" s="21"/>
      <c r="AC592" s="25"/>
    </row>
    <row r="593" spans="1:29" s="20" customFormat="1" x14ac:dyDescent="0.25">
      <c r="A593" s="80"/>
      <c r="B593" s="80"/>
      <c r="C593" s="97"/>
      <c r="D593" s="147"/>
      <c r="E593" s="98"/>
      <c r="F593" s="22"/>
      <c r="G593" s="23"/>
      <c r="H593" s="22"/>
      <c r="I593" s="23"/>
      <c r="J593" s="22"/>
      <c r="W593" s="19"/>
      <c r="Y593" s="21"/>
      <c r="AC593" s="25"/>
    </row>
    <row r="594" spans="1:29" s="20" customFormat="1" x14ac:dyDescent="0.25">
      <c r="A594" s="80"/>
      <c r="B594" s="80"/>
      <c r="C594" s="97"/>
      <c r="D594" s="147"/>
      <c r="E594" s="98"/>
      <c r="F594" s="22"/>
      <c r="G594" s="23"/>
      <c r="H594" s="22"/>
      <c r="I594" s="23"/>
      <c r="J594" s="22"/>
      <c r="W594" s="19"/>
      <c r="Y594" s="21"/>
      <c r="AC594" s="25"/>
    </row>
    <row r="595" spans="1:29" s="20" customFormat="1" x14ac:dyDescent="0.25">
      <c r="A595" s="80"/>
      <c r="B595" s="80"/>
      <c r="C595" s="97"/>
      <c r="D595" s="147"/>
      <c r="E595" s="98"/>
      <c r="F595" s="22"/>
      <c r="G595" s="23"/>
      <c r="H595" s="22"/>
      <c r="I595" s="23"/>
      <c r="J595" s="22"/>
      <c r="W595" s="19"/>
      <c r="Y595" s="21"/>
      <c r="AC595" s="25"/>
    </row>
    <row r="596" spans="1:29" s="20" customFormat="1" x14ac:dyDescent="0.25">
      <c r="A596" s="80"/>
      <c r="B596" s="80"/>
      <c r="C596" s="97"/>
      <c r="D596" s="147"/>
      <c r="E596" s="98"/>
      <c r="F596" s="22"/>
      <c r="G596" s="23"/>
      <c r="H596" s="22"/>
      <c r="I596" s="23"/>
      <c r="J596" s="22"/>
      <c r="W596" s="19"/>
      <c r="Y596" s="21"/>
      <c r="AC596" s="25"/>
    </row>
    <row r="597" spans="1:29" s="20" customFormat="1" x14ac:dyDescent="0.25">
      <c r="A597" s="80"/>
      <c r="B597" s="80"/>
      <c r="C597" s="97"/>
      <c r="D597" s="147"/>
      <c r="E597" s="98"/>
      <c r="F597" s="22"/>
      <c r="G597" s="23"/>
      <c r="H597" s="22"/>
      <c r="I597" s="23"/>
      <c r="J597" s="22"/>
      <c r="W597" s="19"/>
      <c r="Y597" s="21"/>
      <c r="AC597" s="25"/>
    </row>
    <row r="598" spans="1:29" s="20" customFormat="1" x14ac:dyDescent="0.25">
      <c r="A598" s="80"/>
      <c r="B598" s="80"/>
      <c r="C598" s="97"/>
      <c r="D598" s="147"/>
      <c r="E598" s="98"/>
      <c r="F598" s="22"/>
      <c r="G598" s="23"/>
      <c r="H598" s="22"/>
      <c r="I598" s="23"/>
      <c r="J598" s="22"/>
      <c r="W598" s="19"/>
      <c r="Y598" s="21"/>
      <c r="AC598" s="25"/>
    </row>
    <row r="599" spans="1:29" s="20" customFormat="1" x14ac:dyDescent="0.25">
      <c r="A599" s="80"/>
      <c r="B599" s="80"/>
      <c r="C599" s="97"/>
      <c r="D599" s="147"/>
      <c r="E599" s="98"/>
      <c r="F599" s="22"/>
      <c r="G599" s="23"/>
      <c r="H599" s="22"/>
      <c r="I599" s="23"/>
      <c r="J599" s="22"/>
      <c r="W599" s="19"/>
      <c r="Y599" s="21"/>
      <c r="AC599" s="25"/>
    </row>
    <row r="600" spans="1:29" s="20" customFormat="1" x14ac:dyDescent="0.25">
      <c r="A600" s="80"/>
      <c r="B600" s="80"/>
      <c r="C600" s="97"/>
      <c r="D600" s="147"/>
      <c r="E600" s="98"/>
      <c r="F600" s="22"/>
      <c r="G600" s="23"/>
      <c r="H600" s="22"/>
      <c r="I600" s="23"/>
      <c r="J600" s="22"/>
      <c r="W600" s="19"/>
      <c r="Y600" s="21"/>
      <c r="AC600" s="25"/>
    </row>
    <row r="601" spans="1:29" s="20" customFormat="1" x14ac:dyDescent="0.25">
      <c r="A601" s="80"/>
      <c r="B601" s="80"/>
      <c r="C601" s="97"/>
      <c r="D601" s="147"/>
      <c r="E601" s="98"/>
      <c r="F601" s="22"/>
      <c r="G601" s="23"/>
      <c r="H601" s="22"/>
      <c r="I601" s="23"/>
      <c r="J601" s="22"/>
      <c r="W601" s="19"/>
      <c r="Y601" s="21"/>
      <c r="AC601" s="25"/>
    </row>
    <row r="602" spans="1:29" s="20" customFormat="1" x14ac:dyDescent="0.25">
      <c r="A602" s="80"/>
      <c r="B602" s="80"/>
      <c r="C602" s="97"/>
      <c r="D602" s="147"/>
      <c r="E602" s="98"/>
      <c r="F602" s="22"/>
      <c r="G602" s="23"/>
      <c r="H602" s="22"/>
      <c r="I602" s="23"/>
      <c r="J602" s="22"/>
      <c r="W602" s="19"/>
      <c r="Y602" s="21"/>
      <c r="AC602" s="25"/>
    </row>
    <row r="603" spans="1:29" s="20" customFormat="1" x14ac:dyDescent="0.25">
      <c r="A603" s="80"/>
      <c r="B603" s="80"/>
      <c r="C603" s="97"/>
      <c r="D603" s="147"/>
      <c r="E603" s="98"/>
      <c r="F603" s="22"/>
      <c r="G603" s="23"/>
      <c r="H603" s="22"/>
      <c r="I603" s="23"/>
      <c r="J603" s="22"/>
      <c r="W603" s="19"/>
      <c r="Y603" s="21"/>
      <c r="AC603" s="25"/>
    </row>
    <row r="604" spans="1:29" s="20" customFormat="1" x14ac:dyDescent="0.25">
      <c r="A604" s="80"/>
      <c r="B604" s="80"/>
      <c r="C604" s="97"/>
      <c r="D604" s="147"/>
      <c r="E604" s="98"/>
      <c r="F604" s="22"/>
      <c r="G604" s="23"/>
      <c r="H604" s="22"/>
      <c r="I604" s="23"/>
      <c r="J604" s="22"/>
      <c r="W604" s="19"/>
      <c r="Y604" s="21"/>
      <c r="AC604" s="25"/>
    </row>
    <row r="605" spans="1:29" s="20" customFormat="1" x14ac:dyDescent="0.25">
      <c r="A605" s="80"/>
      <c r="B605" s="80"/>
      <c r="C605" s="97"/>
      <c r="D605" s="147"/>
      <c r="E605" s="98"/>
      <c r="F605" s="22"/>
      <c r="G605" s="23"/>
      <c r="H605" s="22"/>
      <c r="I605" s="23"/>
      <c r="J605" s="22"/>
      <c r="W605" s="19"/>
      <c r="Y605" s="21"/>
      <c r="AC605" s="25"/>
    </row>
    <row r="606" spans="1:29" s="20" customFormat="1" x14ac:dyDescent="0.25">
      <c r="A606" s="80"/>
      <c r="B606" s="80"/>
      <c r="C606" s="97"/>
      <c r="D606" s="147"/>
      <c r="E606" s="98"/>
      <c r="F606" s="22"/>
      <c r="G606" s="23"/>
      <c r="H606" s="22"/>
      <c r="I606" s="23"/>
      <c r="J606" s="22"/>
      <c r="W606" s="19"/>
      <c r="Y606" s="21"/>
      <c r="AC606" s="25"/>
    </row>
    <row r="607" spans="1:29" s="20" customFormat="1" x14ac:dyDescent="0.25">
      <c r="A607" s="80"/>
      <c r="B607" s="80"/>
      <c r="C607" s="97"/>
      <c r="D607" s="147"/>
      <c r="E607" s="98"/>
      <c r="F607" s="22"/>
      <c r="G607" s="23"/>
      <c r="H607" s="22"/>
      <c r="I607" s="23"/>
      <c r="J607" s="22"/>
      <c r="W607" s="19"/>
      <c r="Y607" s="21"/>
      <c r="AC607" s="25"/>
    </row>
    <row r="608" spans="1:29" s="20" customFormat="1" x14ac:dyDescent="0.25">
      <c r="A608" s="80"/>
      <c r="B608" s="80"/>
      <c r="C608" s="97"/>
      <c r="D608" s="147"/>
      <c r="E608" s="98"/>
      <c r="F608" s="22"/>
      <c r="G608" s="23"/>
      <c r="H608" s="22"/>
      <c r="I608" s="23"/>
      <c r="J608" s="22"/>
      <c r="W608" s="19"/>
      <c r="Y608" s="21"/>
      <c r="AC608" s="25"/>
    </row>
    <row r="609" spans="1:29" s="20" customFormat="1" x14ac:dyDescent="0.25">
      <c r="A609" s="80"/>
      <c r="B609" s="80"/>
      <c r="C609" s="97"/>
      <c r="D609" s="147"/>
      <c r="E609" s="98"/>
      <c r="F609" s="22"/>
      <c r="G609" s="23"/>
      <c r="H609" s="22"/>
      <c r="I609" s="23"/>
      <c r="J609" s="22"/>
      <c r="W609" s="19"/>
      <c r="Y609" s="21"/>
      <c r="AC609" s="25"/>
    </row>
    <row r="610" spans="1:29" s="20" customFormat="1" x14ac:dyDescent="0.25">
      <c r="A610" s="80"/>
      <c r="B610" s="80"/>
      <c r="C610" s="97"/>
      <c r="D610" s="147"/>
      <c r="E610" s="98"/>
      <c r="F610" s="22"/>
      <c r="G610" s="23"/>
      <c r="H610" s="22"/>
      <c r="I610" s="23"/>
      <c r="J610" s="22"/>
      <c r="W610" s="19"/>
      <c r="Y610" s="21"/>
      <c r="AC610" s="25"/>
    </row>
    <row r="611" spans="1:29" s="20" customFormat="1" x14ac:dyDescent="0.25">
      <c r="A611" s="80"/>
      <c r="B611" s="80"/>
      <c r="C611" s="97"/>
      <c r="D611" s="147"/>
      <c r="E611" s="98"/>
      <c r="F611" s="22"/>
      <c r="G611" s="23"/>
      <c r="H611" s="22"/>
      <c r="I611" s="23"/>
      <c r="J611" s="22"/>
      <c r="W611" s="19"/>
      <c r="Y611" s="21"/>
      <c r="AC611" s="25"/>
    </row>
    <row r="612" spans="1:29" s="20" customFormat="1" x14ac:dyDescent="0.25">
      <c r="A612" s="80"/>
      <c r="B612" s="80"/>
      <c r="C612" s="97"/>
      <c r="D612" s="147"/>
      <c r="E612" s="98"/>
      <c r="F612" s="22"/>
      <c r="G612" s="23"/>
      <c r="H612" s="22"/>
      <c r="I612" s="23"/>
      <c r="J612" s="22"/>
      <c r="W612" s="19"/>
      <c r="Y612" s="21"/>
      <c r="AC612" s="25"/>
    </row>
    <row r="613" spans="1:29" s="20" customFormat="1" x14ac:dyDescent="0.25">
      <c r="A613" s="80"/>
      <c r="B613" s="80"/>
      <c r="C613" s="97"/>
      <c r="D613" s="147"/>
      <c r="E613" s="98"/>
      <c r="F613" s="22"/>
      <c r="G613" s="23"/>
      <c r="H613" s="22"/>
      <c r="I613" s="23"/>
      <c r="J613" s="22"/>
      <c r="W613" s="19"/>
      <c r="Y613" s="21"/>
      <c r="AC613" s="25"/>
    </row>
    <row r="614" spans="1:29" s="20" customFormat="1" x14ac:dyDescent="0.25">
      <c r="A614" s="80"/>
      <c r="B614" s="80"/>
      <c r="C614" s="97"/>
      <c r="D614" s="147"/>
      <c r="E614" s="98"/>
      <c r="F614" s="22"/>
      <c r="G614" s="23"/>
      <c r="H614" s="22"/>
      <c r="I614" s="23"/>
      <c r="J614" s="22"/>
      <c r="W614" s="19"/>
      <c r="Y614" s="21"/>
      <c r="AC614" s="25"/>
    </row>
    <row r="615" spans="1:29" s="20" customFormat="1" x14ac:dyDescent="0.25">
      <c r="A615" s="80"/>
      <c r="B615" s="80"/>
      <c r="C615" s="97"/>
      <c r="D615" s="147"/>
      <c r="E615" s="98"/>
      <c r="F615" s="22"/>
      <c r="G615" s="23"/>
      <c r="H615" s="22"/>
      <c r="I615" s="23"/>
      <c r="J615" s="22"/>
      <c r="W615" s="19"/>
      <c r="Y615" s="21"/>
      <c r="AC615" s="25"/>
    </row>
    <row r="616" spans="1:29" s="20" customFormat="1" x14ac:dyDescent="0.25">
      <c r="A616" s="80"/>
      <c r="B616" s="80"/>
      <c r="C616" s="97"/>
      <c r="D616" s="147"/>
      <c r="E616" s="98"/>
      <c r="F616" s="22"/>
      <c r="G616" s="23"/>
      <c r="H616" s="22"/>
      <c r="I616" s="23"/>
      <c r="J616" s="22"/>
      <c r="W616" s="19"/>
      <c r="Y616" s="21"/>
      <c r="AC616" s="25"/>
    </row>
    <row r="617" spans="1:29" s="20" customFormat="1" x14ac:dyDescent="0.25">
      <c r="A617" s="80"/>
      <c r="B617" s="80"/>
      <c r="C617" s="97"/>
      <c r="D617" s="147"/>
      <c r="E617" s="98"/>
      <c r="F617" s="22"/>
      <c r="G617" s="23"/>
      <c r="H617" s="22"/>
      <c r="I617" s="23"/>
      <c r="J617" s="22"/>
      <c r="W617" s="19"/>
      <c r="Y617" s="21"/>
      <c r="AC617" s="25"/>
    </row>
    <row r="618" spans="1:29" s="20" customFormat="1" x14ac:dyDescent="0.25">
      <c r="A618" s="80"/>
      <c r="B618" s="80"/>
      <c r="C618" s="97"/>
      <c r="D618" s="147"/>
      <c r="E618" s="98"/>
      <c r="F618" s="22"/>
      <c r="G618" s="23"/>
      <c r="H618" s="22"/>
      <c r="I618" s="23"/>
      <c r="J618" s="22"/>
      <c r="W618" s="19"/>
      <c r="Y618" s="21"/>
      <c r="AC618" s="25"/>
    </row>
    <row r="619" spans="1:29" s="20" customFormat="1" x14ac:dyDescent="0.25">
      <c r="A619" s="80"/>
      <c r="B619" s="80"/>
      <c r="C619" s="97"/>
      <c r="D619" s="147"/>
      <c r="E619" s="98"/>
      <c r="F619" s="22"/>
      <c r="G619" s="23"/>
      <c r="H619" s="22"/>
      <c r="I619" s="23"/>
      <c r="J619" s="22"/>
      <c r="W619" s="19"/>
      <c r="Y619" s="21"/>
      <c r="AC619" s="25"/>
    </row>
    <row r="620" spans="1:29" s="20" customFormat="1" x14ac:dyDescent="0.25">
      <c r="A620" s="80"/>
      <c r="B620" s="80"/>
      <c r="C620" s="97"/>
      <c r="D620" s="147"/>
      <c r="E620" s="98"/>
      <c r="F620" s="22"/>
      <c r="G620" s="23"/>
      <c r="H620" s="22"/>
      <c r="I620" s="23"/>
      <c r="J620" s="22"/>
      <c r="W620" s="19"/>
      <c r="Y620" s="21"/>
      <c r="AC620" s="25"/>
    </row>
    <row r="621" spans="1:29" s="20" customFormat="1" x14ac:dyDescent="0.25">
      <c r="A621" s="80"/>
      <c r="B621" s="80"/>
      <c r="C621" s="97"/>
      <c r="D621" s="147"/>
      <c r="E621" s="98"/>
      <c r="F621" s="22"/>
      <c r="G621" s="23"/>
      <c r="H621" s="22"/>
      <c r="I621" s="23"/>
      <c r="J621" s="22"/>
      <c r="W621" s="19"/>
      <c r="Y621" s="21"/>
      <c r="AC621" s="25"/>
    </row>
    <row r="622" spans="1:29" s="20" customFormat="1" x14ac:dyDescent="0.25">
      <c r="A622" s="80"/>
      <c r="B622" s="80"/>
      <c r="C622" s="97"/>
      <c r="D622" s="147"/>
      <c r="E622" s="98"/>
      <c r="F622" s="22"/>
      <c r="G622" s="23"/>
      <c r="H622" s="22"/>
      <c r="I622" s="23"/>
      <c r="J622" s="22"/>
      <c r="W622" s="19"/>
      <c r="Y622" s="21"/>
      <c r="AC622" s="25"/>
    </row>
    <row r="623" spans="1:29" s="20" customFormat="1" x14ac:dyDescent="0.25">
      <c r="A623" s="80"/>
      <c r="B623" s="80"/>
      <c r="C623" s="97"/>
      <c r="D623" s="147"/>
      <c r="E623" s="98"/>
      <c r="F623" s="22"/>
      <c r="G623" s="23"/>
      <c r="H623" s="22"/>
      <c r="I623" s="23"/>
      <c r="J623" s="22"/>
      <c r="W623" s="19"/>
      <c r="Y623" s="21"/>
      <c r="AC623" s="25"/>
    </row>
    <row r="624" spans="1:29" s="20" customFormat="1" x14ac:dyDescent="0.25">
      <c r="A624" s="80"/>
      <c r="B624" s="80"/>
      <c r="C624" s="97"/>
      <c r="D624" s="147"/>
      <c r="E624" s="98"/>
      <c r="F624" s="22"/>
      <c r="G624" s="23"/>
      <c r="H624" s="22"/>
      <c r="I624" s="23"/>
      <c r="J624" s="22"/>
      <c r="W624" s="19"/>
      <c r="Y624" s="21"/>
      <c r="AC624" s="25"/>
    </row>
    <row r="625" spans="1:29" s="20" customFormat="1" x14ac:dyDescent="0.25">
      <c r="A625" s="80"/>
      <c r="B625" s="80"/>
      <c r="C625" s="97"/>
      <c r="D625" s="147"/>
      <c r="E625" s="98"/>
      <c r="F625" s="22"/>
      <c r="G625" s="23"/>
      <c r="H625" s="22"/>
      <c r="I625" s="23"/>
      <c r="J625" s="22"/>
      <c r="W625" s="19"/>
      <c r="Y625" s="21"/>
      <c r="AC625" s="25"/>
    </row>
    <row r="626" spans="1:29" s="20" customFormat="1" x14ac:dyDescent="0.25">
      <c r="A626" s="80"/>
      <c r="B626" s="80"/>
      <c r="C626" s="97"/>
      <c r="D626" s="147"/>
      <c r="E626" s="98"/>
      <c r="F626" s="22"/>
      <c r="G626" s="23"/>
      <c r="H626" s="22"/>
      <c r="I626" s="23"/>
      <c r="J626" s="22"/>
      <c r="W626" s="19"/>
      <c r="Y626" s="21"/>
      <c r="AC626" s="25"/>
    </row>
    <row r="627" spans="1:29" s="20" customFormat="1" x14ac:dyDescent="0.25">
      <c r="A627" s="80"/>
      <c r="B627" s="80"/>
      <c r="C627" s="97"/>
      <c r="D627" s="147"/>
      <c r="E627" s="98"/>
      <c r="F627" s="22"/>
      <c r="G627" s="23"/>
      <c r="H627" s="22"/>
      <c r="I627" s="23"/>
      <c r="J627" s="22"/>
      <c r="W627" s="19"/>
      <c r="Y627" s="21"/>
      <c r="AC627" s="25"/>
    </row>
    <row r="628" spans="1:29" s="20" customFormat="1" x14ac:dyDescent="0.25">
      <c r="A628" s="80"/>
      <c r="B628" s="80"/>
      <c r="C628" s="97"/>
      <c r="D628" s="147"/>
      <c r="E628" s="98"/>
      <c r="F628" s="22"/>
      <c r="G628" s="23"/>
      <c r="H628" s="22"/>
      <c r="I628" s="23"/>
      <c r="J628" s="22"/>
      <c r="W628" s="19"/>
      <c r="Y628" s="21"/>
      <c r="AC628" s="25"/>
    </row>
    <row r="629" spans="1:29" s="20" customFormat="1" x14ac:dyDescent="0.25">
      <c r="A629" s="80"/>
      <c r="B629" s="80"/>
      <c r="C629" s="97"/>
      <c r="D629" s="147"/>
      <c r="E629" s="98"/>
      <c r="F629" s="22"/>
      <c r="G629" s="23"/>
      <c r="H629" s="22"/>
      <c r="I629" s="23"/>
      <c r="J629" s="22"/>
      <c r="W629" s="19"/>
      <c r="Y629" s="21"/>
      <c r="AC629" s="25"/>
    </row>
    <row r="630" spans="1:29" s="20" customFormat="1" x14ac:dyDescent="0.25">
      <c r="A630" s="80"/>
      <c r="B630" s="80"/>
      <c r="C630" s="97"/>
      <c r="D630" s="147"/>
      <c r="E630" s="98"/>
      <c r="F630" s="22"/>
      <c r="G630" s="23"/>
      <c r="H630" s="22"/>
      <c r="I630" s="23"/>
      <c r="J630" s="22"/>
      <c r="W630" s="19"/>
      <c r="Y630" s="21"/>
      <c r="AC630" s="25"/>
    </row>
    <row r="631" spans="1:29" s="20" customFormat="1" x14ac:dyDescent="0.25">
      <c r="A631" s="80"/>
      <c r="B631" s="80"/>
      <c r="C631" s="97"/>
      <c r="D631" s="147"/>
      <c r="E631" s="98"/>
      <c r="F631" s="22"/>
      <c r="G631" s="23"/>
      <c r="H631" s="22"/>
      <c r="I631" s="23"/>
      <c r="J631" s="22"/>
      <c r="W631" s="19"/>
      <c r="Y631" s="21"/>
      <c r="AC631" s="25"/>
    </row>
    <row r="632" spans="1:29" s="20" customFormat="1" x14ac:dyDescent="0.25">
      <c r="A632" s="80"/>
      <c r="B632" s="80"/>
      <c r="C632" s="97"/>
      <c r="D632" s="147"/>
      <c r="E632" s="98"/>
      <c r="F632" s="22"/>
      <c r="G632" s="23"/>
      <c r="H632" s="22"/>
      <c r="I632" s="23"/>
      <c r="J632" s="22"/>
      <c r="W632" s="19"/>
      <c r="Y632" s="21"/>
      <c r="AC632" s="25"/>
    </row>
    <row r="633" spans="1:29" s="20" customFormat="1" x14ac:dyDescent="0.25">
      <c r="A633" s="80"/>
      <c r="B633" s="80"/>
      <c r="C633" s="97"/>
      <c r="D633" s="147"/>
      <c r="E633" s="98"/>
      <c r="F633" s="22"/>
      <c r="G633" s="23"/>
      <c r="H633" s="22"/>
      <c r="I633" s="23"/>
      <c r="J633" s="22"/>
      <c r="W633" s="19"/>
      <c r="Y633" s="21"/>
      <c r="AC633" s="25"/>
    </row>
    <row r="634" spans="1:29" s="20" customFormat="1" x14ac:dyDescent="0.25">
      <c r="A634" s="80"/>
      <c r="B634" s="80"/>
      <c r="C634" s="97"/>
      <c r="D634" s="147"/>
      <c r="E634" s="98"/>
      <c r="F634" s="22"/>
      <c r="G634" s="23"/>
      <c r="H634" s="22"/>
      <c r="I634" s="23"/>
      <c r="J634" s="22"/>
      <c r="W634" s="19"/>
      <c r="Y634" s="21"/>
      <c r="AC634" s="25"/>
    </row>
    <row r="635" spans="1:29" s="20" customFormat="1" x14ac:dyDescent="0.25">
      <c r="A635" s="80"/>
      <c r="B635" s="80"/>
      <c r="C635" s="97"/>
      <c r="D635" s="147"/>
      <c r="E635" s="98"/>
      <c r="F635" s="22"/>
      <c r="G635" s="23"/>
      <c r="H635" s="22"/>
      <c r="I635" s="23"/>
      <c r="J635" s="22"/>
      <c r="W635" s="19"/>
      <c r="Y635" s="21"/>
      <c r="AC635" s="25"/>
    </row>
    <row r="636" spans="1:29" s="20" customFormat="1" x14ac:dyDescent="0.25">
      <c r="A636" s="80"/>
      <c r="B636" s="80"/>
      <c r="C636" s="97"/>
      <c r="D636" s="147"/>
      <c r="E636" s="98"/>
      <c r="F636" s="22"/>
      <c r="G636" s="23"/>
      <c r="H636" s="22"/>
      <c r="I636" s="23"/>
      <c r="J636" s="22"/>
      <c r="W636" s="19"/>
      <c r="Y636" s="21"/>
      <c r="AC636" s="25"/>
    </row>
    <row r="637" spans="1:29" s="20" customFormat="1" x14ac:dyDescent="0.25">
      <c r="A637" s="80"/>
      <c r="B637" s="80"/>
      <c r="C637" s="97"/>
      <c r="D637" s="147"/>
      <c r="E637" s="98"/>
      <c r="F637" s="22"/>
      <c r="G637" s="23"/>
      <c r="H637" s="22"/>
      <c r="I637" s="23"/>
      <c r="J637" s="22"/>
      <c r="W637" s="19"/>
      <c r="Y637" s="21"/>
      <c r="AC637" s="25"/>
    </row>
    <row r="638" spans="1:29" s="20" customFormat="1" x14ac:dyDescent="0.25">
      <c r="A638" s="80"/>
      <c r="B638" s="80"/>
      <c r="C638" s="97"/>
      <c r="D638" s="147"/>
      <c r="E638" s="98"/>
      <c r="F638" s="22"/>
      <c r="G638" s="23"/>
      <c r="H638" s="22"/>
      <c r="I638" s="23"/>
      <c r="J638" s="22"/>
      <c r="W638" s="19"/>
      <c r="Y638" s="21"/>
      <c r="AC638" s="25"/>
    </row>
    <row r="639" spans="1:29" s="20" customFormat="1" x14ac:dyDescent="0.25">
      <c r="A639" s="80"/>
      <c r="B639" s="80"/>
      <c r="C639" s="97"/>
      <c r="D639" s="147"/>
      <c r="E639" s="98"/>
      <c r="F639" s="22"/>
      <c r="G639" s="23"/>
      <c r="H639" s="22"/>
      <c r="I639" s="23"/>
      <c r="J639" s="22"/>
      <c r="W639" s="19"/>
      <c r="Y639" s="21"/>
      <c r="AC639" s="25"/>
    </row>
    <row r="640" spans="1:29" s="20" customFormat="1" x14ac:dyDescent="0.25">
      <c r="A640" s="80"/>
      <c r="B640" s="80"/>
      <c r="C640" s="97"/>
      <c r="D640" s="147"/>
      <c r="E640" s="98"/>
      <c r="F640" s="22"/>
      <c r="G640" s="23"/>
      <c r="H640" s="22"/>
      <c r="I640" s="23"/>
      <c r="J640" s="22"/>
      <c r="W640" s="19"/>
      <c r="Y640" s="21"/>
      <c r="AC640" s="25"/>
    </row>
    <row r="641" spans="1:29" s="20" customFormat="1" x14ac:dyDescent="0.25">
      <c r="A641" s="80"/>
      <c r="B641" s="80"/>
      <c r="C641" s="97"/>
      <c r="D641" s="147"/>
      <c r="E641" s="98"/>
      <c r="F641" s="22"/>
      <c r="G641" s="23"/>
      <c r="H641" s="22"/>
      <c r="I641" s="23"/>
      <c r="J641" s="22"/>
      <c r="W641" s="19"/>
      <c r="Y641" s="21"/>
      <c r="AC641" s="25"/>
    </row>
    <row r="642" spans="1:29" s="20" customFormat="1" x14ac:dyDescent="0.25">
      <c r="A642" s="80"/>
      <c r="B642" s="80"/>
      <c r="C642" s="97"/>
      <c r="D642" s="147"/>
      <c r="E642" s="98"/>
      <c r="F642" s="22"/>
      <c r="G642" s="23"/>
      <c r="H642" s="22"/>
      <c r="I642" s="23"/>
      <c r="J642" s="22"/>
      <c r="W642" s="19"/>
      <c r="Y642" s="21"/>
      <c r="AC642" s="25"/>
    </row>
    <row r="643" spans="1:29" s="20" customFormat="1" x14ac:dyDescent="0.25">
      <c r="A643" s="80"/>
      <c r="B643" s="80"/>
      <c r="C643" s="97"/>
      <c r="D643" s="147"/>
      <c r="E643" s="98"/>
      <c r="F643" s="22"/>
      <c r="G643" s="23"/>
      <c r="H643" s="22"/>
      <c r="I643" s="23"/>
      <c r="J643" s="22"/>
      <c r="W643" s="19"/>
      <c r="Y643" s="21"/>
      <c r="AC643" s="25"/>
    </row>
    <row r="644" spans="1:29" s="20" customFormat="1" x14ac:dyDescent="0.25">
      <c r="A644" s="80"/>
      <c r="B644" s="80"/>
      <c r="C644" s="97"/>
      <c r="D644" s="147"/>
      <c r="E644" s="98"/>
      <c r="F644" s="22"/>
      <c r="G644" s="23"/>
      <c r="H644" s="22"/>
      <c r="I644" s="23"/>
      <c r="J644" s="22"/>
      <c r="W644" s="19"/>
      <c r="Y644" s="21"/>
      <c r="AC644" s="25"/>
    </row>
    <row r="645" spans="1:29" s="20" customFormat="1" x14ac:dyDescent="0.25">
      <c r="A645" s="80"/>
      <c r="B645" s="80"/>
      <c r="C645" s="97"/>
      <c r="D645" s="147"/>
      <c r="E645" s="98"/>
      <c r="F645" s="22"/>
      <c r="G645" s="23"/>
      <c r="H645" s="22"/>
      <c r="I645" s="23"/>
      <c r="J645" s="22"/>
      <c r="W645" s="19"/>
      <c r="Y645" s="21"/>
      <c r="AC645" s="25"/>
    </row>
    <row r="646" spans="1:29" s="20" customFormat="1" x14ac:dyDescent="0.25">
      <c r="A646" s="80"/>
      <c r="B646" s="80"/>
      <c r="C646" s="97"/>
      <c r="D646" s="147"/>
      <c r="E646" s="98"/>
      <c r="F646" s="22"/>
      <c r="G646" s="23"/>
      <c r="H646" s="22"/>
      <c r="I646" s="23"/>
      <c r="J646" s="22"/>
      <c r="W646" s="19"/>
      <c r="Y646" s="21"/>
      <c r="AC646" s="25"/>
    </row>
    <row r="647" spans="1:29" s="20" customFormat="1" x14ac:dyDescent="0.25">
      <c r="A647" s="80"/>
      <c r="B647" s="80"/>
      <c r="C647" s="97"/>
      <c r="D647" s="147"/>
      <c r="E647" s="98"/>
      <c r="F647" s="22"/>
      <c r="G647" s="23"/>
      <c r="H647" s="22"/>
      <c r="I647" s="23"/>
      <c r="J647" s="22"/>
      <c r="W647" s="19"/>
      <c r="Y647" s="21"/>
      <c r="AC647" s="25"/>
    </row>
    <row r="648" spans="1:29" s="20" customFormat="1" x14ac:dyDescent="0.25">
      <c r="A648" s="80"/>
      <c r="B648" s="80"/>
      <c r="C648" s="97"/>
      <c r="D648" s="147"/>
      <c r="E648" s="98"/>
      <c r="F648" s="22"/>
      <c r="G648" s="23"/>
      <c r="H648" s="22"/>
      <c r="I648" s="23"/>
      <c r="J648" s="22"/>
      <c r="W648" s="19"/>
      <c r="Y648" s="21"/>
      <c r="AC648" s="25"/>
    </row>
    <row r="649" spans="1:29" s="20" customFormat="1" x14ac:dyDescent="0.25">
      <c r="A649" s="80"/>
      <c r="B649" s="80"/>
      <c r="C649" s="97"/>
      <c r="D649" s="147"/>
      <c r="E649" s="98"/>
      <c r="F649" s="22"/>
      <c r="G649" s="23"/>
      <c r="H649" s="22"/>
      <c r="I649" s="23"/>
      <c r="J649" s="22"/>
      <c r="W649" s="19"/>
      <c r="Y649" s="21"/>
      <c r="AC649" s="25"/>
    </row>
    <row r="650" spans="1:29" s="20" customFormat="1" x14ac:dyDescent="0.25">
      <c r="A650" s="80"/>
      <c r="B650" s="80"/>
      <c r="C650" s="97"/>
      <c r="D650" s="147"/>
      <c r="E650" s="98"/>
      <c r="F650" s="22"/>
      <c r="G650" s="23"/>
      <c r="H650" s="22"/>
      <c r="I650" s="23"/>
      <c r="J650" s="22"/>
      <c r="W650" s="19"/>
      <c r="Y650" s="21"/>
      <c r="AC650" s="25"/>
    </row>
    <row r="651" spans="1:29" s="20" customFormat="1" x14ac:dyDescent="0.25">
      <c r="A651" s="80"/>
      <c r="B651" s="80"/>
      <c r="C651" s="97"/>
      <c r="D651" s="147"/>
      <c r="E651" s="98"/>
      <c r="F651" s="22"/>
      <c r="G651" s="23"/>
      <c r="H651" s="22"/>
      <c r="I651" s="23"/>
      <c r="J651" s="22"/>
      <c r="W651" s="19"/>
      <c r="Y651" s="21"/>
      <c r="AC651" s="25"/>
    </row>
    <row r="652" spans="1:29" s="20" customFormat="1" x14ac:dyDescent="0.25">
      <c r="A652" s="80"/>
      <c r="B652" s="80"/>
      <c r="C652" s="97"/>
      <c r="D652" s="147"/>
      <c r="E652" s="98"/>
      <c r="F652" s="22"/>
      <c r="G652" s="23"/>
      <c r="H652" s="22"/>
      <c r="I652" s="23"/>
      <c r="J652" s="22"/>
      <c r="W652" s="19"/>
      <c r="Y652" s="21"/>
      <c r="AC652" s="25"/>
    </row>
    <row r="653" spans="1:29" s="20" customFormat="1" x14ac:dyDescent="0.25">
      <c r="A653" s="80"/>
      <c r="B653" s="80"/>
      <c r="C653" s="97"/>
      <c r="D653" s="147"/>
      <c r="E653" s="98"/>
      <c r="F653" s="22"/>
      <c r="G653" s="23"/>
      <c r="H653" s="22"/>
      <c r="I653" s="23"/>
      <c r="J653" s="22"/>
      <c r="W653" s="19"/>
      <c r="Y653" s="21"/>
      <c r="AC653" s="25"/>
    </row>
    <row r="654" spans="1:29" s="20" customFormat="1" x14ac:dyDescent="0.25">
      <c r="A654" s="80"/>
      <c r="B654" s="80"/>
      <c r="C654" s="97"/>
      <c r="D654" s="147"/>
      <c r="E654" s="98"/>
      <c r="F654" s="22"/>
      <c r="G654" s="23"/>
      <c r="H654" s="22"/>
      <c r="I654" s="23"/>
      <c r="J654" s="22"/>
      <c r="W654" s="19"/>
      <c r="Y654" s="21"/>
      <c r="AC654" s="25"/>
    </row>
    <row r="655" spans="1:29" s="20" customFormat="1" x14ac:dyDescent="0.25">
      <c r="A655" s="80"/>
      <c r="B655" s="80"/>
      <c r="C655" s="97"/>
      <c r="D655" s="147"/>
      <c r="E655" s="98"/>
      <c r="F655" s="22"/>
      <c r="G655" s="23"/>
      <c r="H655" s="22"/>
      <c r="I655" s="23"/>
      <c r="J655" s="22"/>
      <c r="W655" s="19"/>
      <c r="Y655" s="21"/>
      <c r="AC655" s="25"/>
    </row>
    <row r="656" spans="1:29" s="20" customFormat="1" x14ac:dyDescent="0.25">
      <c r="A656" s="80"/>
      <c r="B656" s="80"/>
      <c r="C656" s="97"/>
      <c r="D656" s="147"/>
      <c r="E656" s="98"/>
      <c r="F656" s="22"/>
      <c r="G656" s="23"/>
      <c r="H656" s="22"/>
      <c r="I656" s="23"/>
      <c r="J656" s="22"/>
      <c r="W656" s="19"/>
      <c r="Y656" s="21"/>
      <c r="AC656" s="25"/>
    </row>
    <row r="657" spans="1:29" s="20" customFormat="1" x14ac:dyDescent="0.25">
      <c r="A657" s="80"/>
      <c r="B657" s="80"/>
      <c r="C657" s="97"/>
      <c r="D657" s="147"/>
      <c r="E657" s="98"/>
      <c r="F657" s="22"/>
      <c r="G657" s="23"/>
      <c r="H657" s="22"/>
      <c r="I657" s="23"/>
      <c r="J657" s="22"/>
      <c r="W657" s="19"/>
      <c r="Y657" s="21"/>
      <c r="AC657" s="25"/>
    </row>
    <row r="658" spans="1:29" s="20" customFormat="1" x14ac:dyDescent="0.25">
      <c r="A658" s="80"/>
      <c r="B658" s="80"/>
      <c r="C658" s="97"/>
      <c r="D658" s="147"/>
      <c r="E658" s="98"/>
      <c r="F658" s="22"/>
      <c r="G658" s="23"/>
      <c r="H658" s="22"/>
      <c r="I658" s="23"/>
      <c r="J658" s="22"/>
      <c r="W658" s="19"/>
      <c r="Y658" s="21"/>
      <c r="AC658" s="25"/>
    </row>
    <row r="659" spans="1:29" s="20" customFormat="1" x14ac:dyDescent="0.25">
      <c r="A659" s="80"/>
      <c r="B659" s="80"/>
      <c r="C659" s="97"/>
      <c r="D659" s="147"/>
      <c r="E659" s="98"/>
      <c r="F659" s="22"/>
      <c r="G659" s="23"/>
      <c r="H659" s="22"/>
      <c r="I659" s="23"/>
      <c r="J659" s="22"/>
      <c r="W659" s="19"/>
      <c r="Y659" s="21"/>
      <c r="AC659" s="25"/>
    </row>
    <row r="660" spans="1:29" s="20" customFormat="1" x14ac:dyDescent="0.25">
      <c r="A660" s="80"/>
      <c r="B660" s="80"/>
      <c r="C660" s="97"/>
      <c r="D660" s="147"/>
      <c r="E660" s="98"/>
      <c r="F660" s="22"/>
      <c r="G660" s="23"/>
      <c r="H660" s="22"/>
      <c r="I660" s="23"/>
      <c r="J660" s="22"/>
      <c r="W660" s="19"/>
      <c r="Y660" s="21"/>
      <c r="AC660" s="25"/>
    </row>
    <row r="661" spans="1:29" s="20" customFormat="1" x14ac:dyDescent="0.25">
      <c r="A661" s="80"/>
      <c r="B661" s="80"/>
      <c r="C661" s="97"/>
      <c r="D661" s="147"/>
      <c r="E661" s="98"/>
      <c r="F661" s="22"/>
      <c r="G661" s="23"/>
      <c r="H661" s="22"/>
      <c r="I661" s="23"/>
      <c r="J661" s="22"/>
      <c r="W661" s="19"/>
      <c r="Y661" s="21"/>
      <c r="AC661" s="25"/>
    </row>
    <row r="662" spans="1:29" s="20" customFormat="1" x14ac:dyDescent="0.25">
      <c r="A662" s="80"/>
      <c r="B662" s="80"/>
      <c r="C662" s="97"/>
      <c r="D662" s="147"/>
      <c r="E662" s="98"/>
      <c r="F662" s="22"/>
      <c r="G662" s="23"/>
      <c r="H662" s="22"/>
      <c r="I662" s="23"/>
      <c r="J662" s="22"/>
      <c r="W662" s="19"/>
      <c r="Y662" s="21"/>
      <c r="AC662" s="25"/>
    </row>
    <row r="663" spans="1:29" s="20" customFormat="1" x14ac:dyDescent="0.25">
      <c r="A663" s="80"/>
      <c r="B663" s="80"/>
      <c r="C663" s="97"/>
      <c r="D663" s="147"/>
      <c r="E663" s="98"/>
      <c r="F663" s="22"/>
      <c r="G663" s="23"/>
      <c r="H663" s="22"/>
      <c r="I663" s="23"/>
      <c r="J663" s="22"/>
      <c r="W663" s="19"/>
      <c r="Y663" s="21"/>
      <c r="AC663" s="25"/>
    </row>
    <row r="664" spans="1:29" s="20" customFormat="1" x14ac:dyDescent="0.25">
      <c r="A664" s="80"/>
      <c r="B664" s="80"/>
      <c r="C664" s="97"/>
      <c r="D664" s="147"/>
      <c r="E664" s="98"/>
      <c r="F664" s="22"/>
      <c r="G664" s="23"/>
      <c r="H664" s="22"/>
      <c r="I664" s="23"/>
      <c r="J664" s="22"/>
      <c r="W664" s="19"/>
      <c r="Y664" s="21"/>
      <c r="AC664" s="25"/>
    </row>
    <row r="665" spans="1:29" s="20" customFormat="1" x14ac:dyDescent="0.25">
      <c r="A665" s="80"/>
      <c r="B665" s="80"/>
      <c r="C665" s="97"/>
      <c r="D665" s="147"/>
      <c r="E665" s="98"/>
      <c r="F665" s="22"/>
      <c r="G665" s="23"/>
      <c r="H665" s="22"/>
      <c r="I665" s="23"/>
      <c r="J665" s="22"/>
      <c r="W665" s="19"/>
      <c r="Y665" s="21"/>
      <c r="AC665" s="25"/>
    </row>
    <row r="666" spans="1:29" s="20" customFormat="1" x14ac:dyDescent="0.25">
      <c r="A666" s="80"/>
      <c r="B666" s="80"/>
      <c r="C666" s="97"/>
      <c r="D666" s="147"/>
      <c r="E666" s="98"/>
      <c r="F666" s="22"/>
      <c r="G666" s="23"/>
      <c r="H666" s="22"/>
      <c r="I666" s="23"/>
      <c r="J666" s="22"/>
      <c r="W666" s="19"/>
      <c r="Y666" s="21"/>
      <c r="AC666" s="25"/>
    </row>
    <row r="667" spans="1:29" s="20" customFormat="1" x14ac:dyDescent="0.25">
      <c r="A667" s="80"/>
      <c r="B667" s="80"/>
      <c r="C667" s="97"/>
      <c r="D667" s="147"/>
      <c r="E667" s="98"/>
      <c r="F667" s="22"/>
      <c r="G667" s="23"/>
      <c r="H667" s="22"/>
      <c r="I667" s="23"/>
      <c r="J667" s="22"/>
      <c r="W667" s="19"/>
      <c r="Y667" s="21"/>
      <c r="AC667" s="25"/>
    </row>
    <row r="668" spans="1:29" s="20" customFormat="1" x14ac:dyDescent="0.25">
      <c r="A668" s="80"/>
      <c r="B668" s="80"/>
      <c r="C668" s="97"/>
      <c r="D668" s="147"/>
      <c r="E668" s="98"/>
      <c r="F668" s="22"/>
      <c r="G668" s="23"/>
      <c r="H668" s="22"/>
      <c r="I668" s="23"/>
      <c r="J668" s="22"/>
      <c r="W668" s="19"/>
      <c r="Y668" s="21"/>
      <c r="AC668" s="25"/>
    </row>
    <row r="669" spans="1:29" s="20" customFormat="1" x14ac:dyDescent="0.25">
      <c r="A669" s="80"/>
      <c r="B669" s="80"/>
      <c r="C669" s="97"/>
      <c r="D669" s="147"/>
      <c r="E669" s="98"/>
      <c r="F669" s="22"/>
      <c r="G669" s="23"/>
      <c r="H669" s="22"/>
      <c r="I669" s="23"/>
      <c r="J669" s="22"/>
      <c r="W669" s="19"/>
      <c r="Y669" s="21"/>
      <c r="AC669" s="25"/>
    </row>
    <row r="670" spans="1:29" s="20" customFormat="1" x14ac:dyDescent="0.25">
      <c r="A670" s="80"/>
      <c r="B670" s="80"/>
      <c r="C670" s="97"/>
      <c r="D670" s="147"/>
      <c r="E670" s="98"/>
      <c r="F670" s="22"/>
      <c r="G670" s="23"/>
      <c r="H670" s="22"/>
      <c r="I670" s="23"/>
      <c r="J670" s="22"/>
      <c r="W670" s="19"/>
      <c r="Y670" s="21"/>
      <c r="AC670" s="25"/>
    </row>
    <row r="671" spans="1:29" s="20" customFormat="1" x14ac:dyDescent="0.25">
      <c r="A671" s="80"/>
      <c r="B671" s="80"/>
      <c r="C671" s="97"/>
      <c r="D671" s="147"/>
      <c r="E671" s="98"/>
      <c r="F671" s="22"/>
      <c r="G671" s="23"/>
      <c r="H671" s="22"/>
      <c r="I671" s="23"/>
      <c r="J671" s="22"/>
      <c r="W671" s="19"/>
      <c r="Y671" s="21"/>
      <c r="AC671" s="25"/>
    </row>
    <row r="672" spans="1:29" s="20" customFormat="1" x14ac:dyDescent="0.25">
      <c r="A672" s="80"/>
      <c r="B672" s="80"/>
      <c r="C672" s="97"/>
      <c r="D672" s="147"/>
      <c r="E672" s="98"/>
      <c r="F672" s="22"/>
      <c r="G672" s="23"/>
      <c r="H672" s="22"/>
      <c r="I672" s="23"/>
      <c r="J672" s="22"/>
      <c r="W672" s="19"/>
      <c r="Y672" s="21"/>
      <c r="AC672" s="25"/>
    </row>
    <row r="673" spans="1:29" s="20" customFormat="1" x14ac:dyDescent="0.25">
      <c r="A673" s="80"/>
      <c r="B673" s="80"/>
      <c r="C673" s="97"/>
      <c r="D673" s="147"/>
      <c r="E673" s="98"/>
      <c r="F673" s="22"/>
      <c r="G673" s="23"/>
      <c r="H673" s="22"/>
      <c r="I673" s="23"/>
      <c r="J673" s="22"/>
      <c r="W673" s="19"/>
      <c r="Y673" s="21"/>
      <c r="AC673" s="25"/>
    </row>
    <row r="674" spans="1:29" s="20" customFormat="1" x14ac:dyDescent="0.25">
      <c r="A674" s="80"/>
      <c r="B674" s="80"/>
      <c r="C674" s="97"/>
      <c r="D674" s="147"/>
      <c r="E674" s="98"/>
      <c r="F674" s="22"/>
      <c r="G674" s="23"/>
      <c r="H674" s="22"/>
      <c r="I674" s="23"/>
      <c r="J674" s="22"/>
      <c r="W674" s="19"/>
      <c r="Y674" s="21"/>
      <c r="AC674" s="25"/>
    </row>
    <row r="675" spans="1:29" s="20" customFormat="1" x14ac:dyDescent="0.25">
      <c r="A675" s="80"/>
      <c r="B675" s="80"/>
      <c r="C675" s="97"/>
      <c r="D675" s="147"/>
      <c r="E675" s="98"/>
      <c r="F675" s="22"/>
      <c r="G675" s="23"/>
      <c r="H675" s="22"/>
      <c r="I675" s="23"/>
      <c r="J675" s="22"/>
      <c r="W675" s="19"/>
      <c r="Y675" s="21"/>
      <c r="AC675" s="25"/>
    </row>
    <row r="676" spans="1:29" s="20" customFormat="1" x14ac:dyDescent="0.25">
      <c r="A676" s="80"/>
      <c r="B676" s="80"/>
      <c r="C676" s="97"/>
      <c r="D676" s="147"/>
      <c r="E676" s="98"/>
      <c r="F676" s="22"/>
      <c r="G676" s="23"/>
      <c r="H676" s="22"/>
      <c r="I676" s="23"/>
      <c r="J676" s="22"/>
      <c r="W676" s="19"/>
      <c r="Y676" s="21"/>
      <c r="AC676" s="25"/>
    </row>
    <row r="677" spans="1:29" s="20" customFormat="1" x14ac:dyDescent="0.25">
      <c r="A677" s="80"/>
      <c r="B677" s="80"/>
      <c r="C677" s="97"/>
      <c r="D677" s="147"/>
      <c r="E677" s="98"/>
      <c r="F677" s="22"/>
      <c r="G677" s="23"/>
      <c r="H677" s="22"/>
      <c r="I677" s="23"/>
      <c r="J677" s="22"/>
      <c r="W677" s="19"/>
      <c r="Y677" s="21"/>
      <c r="AC677" s="25"/>
    </row>
    <row r="678" spans="1:29" s="20" customFormat="1" x14ac:dyDescent="0.25">
      <c r="A678" s="80"/>
      <c r="B678" s="80"/>
      <c r="C678" s="97"/>
      <c r="D678" s="147"/>
      <c r="E678" s="98"/>
      <c r="F678" s="22"/>
      <c r="G678" s="23"/>
      <c r="H678" s="22"/>
      <c r="I678" s="23"/>
      <c r="J678" s="22"/>
      <c r="W678" s="19"/>
      <c r="Y678" s="21"/>
      <c r="AC678" s="25"/>
    </row>
    <row r="679" spans="1:29" s="20" customFormat="1" x14ac:dyDescent="0.25">
      <c r="A679" s="80"/>
      <c r="B679" s="80"/>
      <c r="C679" s="97"/>
      <c r="D679" s="147"/>
      <c r="E679" s="98"/>
      <c r="F679" s="22"/>
      <c r="G679" s="23"/>
      <c r="H679" s="22"/>
      <c r="I679" s="23"/>
      <c r="J679" s="22"/>
      <c r="W679" s="19"/>
      <c r="Y679" s="21"/>
      <c r="AC679" s="25"/>
    </row>
    <row r="680" spans="1:29" s="20" customFormat="1" x14ac:dyDescent="0.25">
      <c r="A680" s="80"/>
      <c r="B680" s="80"/>
      <c r="C680" s="97"/>
      <c r="D680" s="147"/>
      <c r="E680" s="98"/>
      <c r="F680" s="22"/>
      <c r="G680" s="23"/>
      <c r="H680" s="22"/>
      <c r="I680" s="23"/>
      <c r="J680" s="22"/>
      <c r="W680" s="19"/>
      <c r="Y680" s="21"/>
      <c r="AC680" s="25"/>
    </row>
    <row r="681" spans="1:29" s="20" customFormat="1" x14ac:dyDescent="0.25">
      <c r="A681" s="80"/>
      <c r="B681" s="80"/>
      <c r="C681" s="97"/>
      <c r="D681" s="147"/>
      <c r="E681" s="98"/>
      <c r="F681" s="22"/>
      <c r="G681" s="23"/>
      <c r="H681" s="22"/>
      <c r="I681" s="23"/>
      <c r="J681" s="22"/>
      <c r="W681" s="19"/>
      <c r="Y681" s="21"/>
      <c r="AC681" s="25"/>
    </row>
    <row r="682" spans="1:29" s="20" customFormat="1" x14ac:dyDescent="0.25">
      <c r="A682" s="80"/>
      <c r="B682" s="80"/>
      <c r="C682" s="97"/>
      <c r="D682" s="147"/>
      <c r="E682" s="98"/>
      <c r="F682" s="22"/>
      <c r="G682" s="23"/>
      <c r="H682" s="22"/>
      <c r="I682" s="23"/>
      <c r="J682" s="22"/>
      <c r="W682" s="19"/>
      <c r="Y682" s="21"/>
      <c r="AC682" s="25"/>
    </row>
    <row r="683" spans="1:29" s="20" customFormat="1" x14ac:dyDescent="0.25">
      <c r="A683" s="80"/>
      <c r="B683" s="80"/>
      <c r="C683" s="97"/>
      <c r="D683" s="147"/>
      <c r="E683" s="98"/>
      <c r="F683" s="22"/>
      <c r="G683" s="23"/>
      <c r="H683" s="22"/>
      <c r="I683" s="23"/>
      <c r="J683" s="22"/>
      <c r="W683" s="19"/>
      <c r="Y683" s="21"/>
      <c r="AC683" s="25"/>
    </row>
    <row r="684" spans="1:29" s="20" customFormat="1" x14ac:dyDescent="0.25">
      <c r="A684" s="80"/>
      <c r="B684" s="80"/>
      <c r="C684" s="97"/>
      <c r="D684" s="147"/>
      <c r="E684" s="98"/>
      <c r="F684" s="22"/>
      <c r="G684" s="23"/>
      <c r="H684" s="22"/>
      <c r="I684" s="23"/>
      <c r="J684" s="22"/>
      <c r="W684" s="19"/>
      <c r="Y684" s="21"/>
      <c r="AC684" s="25"/>
    </row>
    <row r="685" spans="1:29" s="20" customFormat="1" x14ac:dyDescent="0.25">
      <c r="A685" s="80"/>
      <c r="B685" s="80"/>
      <c r="C685" s="97"/>
      <c r="D685" s="147"/>
      <c r="E685" s="98"/>
      <c r="F685" s="22"/>
      <c r="G685" s="23"/>
      <c r="H685" s="22"/>
      <c r="I685" s="23"/>
      <c r="J685" s="22"/>
      <c r="W685" s="19"/>
      <c r="Y685" s="21"/>
      <c r="AC685" s="25"/>
    </row>
    <row r="686" spans="1:29" s="20" customFormat="1" x14ac:dyDescent="0.25">
      <c r="A686" s="80"/>
      <c r="B686" s="80"/>
      <c r="C686" s="97"/>
      <c r="D686" s="147"/>
      <c r="E686" s="98"/>
      <c r="F686" s="22"/>
      <c r="G686" s="23"/>
      <c r="H686" s="22"/>
      <c r="I686" s="23"/>
      <c r="J686" s="22"/>
      <c r="W686" s="19"/>
      <c r="Y686" s="21"/>
      <c r="AC686" s="25"/>
    </row>
    <row r="687" spans="1:29" s="20" customFormat="1" x14ac:dyDescent="0.25">
      <c r="A687" s="80"/>
      <c r="B687" s="80"/>
      <c r="C687" s="97"/>
      <c r="D687" s="147"/>
      <c r="E687" s="98"/>
      <c r="F687" s="22"/>
      <c r="G687" s="23"/>
      <c r="H687" s="22"/>
      <c r="I687" s="23"/>
      <c r="J687" s="22"/>
      <c r="W687" s="19"/>
      <c r="Y687" s="21"/>
      <c r="AC687" s="25"/>
    </row>
    <row r="688" spans="1:29" s="20" customFormat="1" x14ac:dyDescent="0.25">
      <c r="A688" s="80"/>
      <c r="B688" s="80"/>
      <c r="C688" s="97"/>
      <c r="D688" s="147"/>
      <c r="E688" s="98"/>
      <c r="F688" s="22"/>
      <c r="G688" s="23"/>
      <c r="H688" s="22"/>
      <c r="I688" s="23"/>
      <c r="J688" s="22"/>
      <c r="W688" s="19"/>
      <c r="Y688" s="21"/>
      <c r="AC688" s="25"/>
    </row>
    <row r="689" spans="1:29" s="20" customFormat="1" x14ac:dyDescent="0.25">
      <c r="A689" s="80"/>
      <c r="B689" s="80"/>
      <c r="C689" s="97"/>
      <c r="D689" s="147"/>
      <c r="E689" s="98"/>
      <c r="F689" s="22"/>
      <c r="G689" s="23"/>
      <c r="H689" s="22"/>
      <c r="I689" s="23"/>
      <c r="J689" s="22"/>
      <c r="W689" s="19"/>
      <c r="Y689" s="21"/>
      <c r="AC689" s="25"/>
    </row>
    <row r="690" spans="1:29" s="20" customFormat="1" x14ac:dyDescent="0.25">
      <c r="A690" s="80"/>
      <c r="B690" s="80"/>
      <c r="C690" s="97"/>
      <c r="D690" s="147"/>
      <c r="E690" s="98"/>
      <c r="F690" s="22"/>
      <c r="G690" s="23"/>
      <c r="H690" s="22"/>
      <c r="I690" s="23"/>
      <c r="J690" s="22"/>
      <c r="W690" s="19"/>
      <c r="Y690" s="21"/>
      <c r="AC690" s="25"/>
    </row>
    <row r="691" spans="1:29" s="20" customFormat="1" x14ac:dyDescent="0.25">
      <c r="A691" s="80"/>
      <c r="B691" s="80"/>
      <c r="C691" s="97"/>
      <c r="D691" s="147"/>
      <c r="E691" s="98"/>
      <c r="F691" s="22"/>
      <c r="G691" s="23"/>
      <c r="H691" s="22"/>
      <c r="I691" s="23"/>
      <c r="J691" s="22"/>
      <c r="W691" s="19"/>
      <c r="Y691" s="21"/>
      <c r="AC691" s="25"/>
    </row>
    <row r="692" spans="1:29" s="20" customFormat="1" x14ac:dyDescent="0.25">
      <c r="A692" s="80"/>
      <c r="B692" s="80"/>
      <c r="C692" s="97"/>
      <c r="D692" s="147"/>
      <c r="E692" s="98"/>
      <c r="F692" s="22"/>
      <c r="G692" s="23"/>
      <c r="H692" s="22"/>
      <c r="I692" s="23"/>
      <c r="J692" s="22"/>
      <c r="W692" s="19"/>
      <c r="Y692" s="21"/>
      <c r="AC692" s="25"/>
    </row>
    <row r="693" spans="1:29" s="20" customFormat="1" x14ac:dyDescent="0.25">
      <c r="A693" s="80"/>
      <c r="B693" s="80"/>
      <c r="C693" s="97"/>
      <c r="D693" s="147"/>
      <c r="E693" s="98"/>
      <c r="F693" s="22"/>
      <c r="G693" s="23"/>
      <c r="H693" s="22"/>
      <c r="I693" s="23"/>
      <c r="J693" s="22"/>
      <c r="W693" s="19"/>
      <c r="Y693" s="21"/>
      <c r="AC693" s="25"/>
    </row>
    <row r="694" spans="1:29" s="20" customFormat="1" x14ac:dyDescent="0.25">
      <c r="A694" s="80"/>
      <c r="B694" s="80"/>
      <c r="C694" s="97"/>
      <c r="D694" s="147"/>
      <c r="E694" s="98"/>
      <c r="F694" s="22"/>
      <c r="G694" s="23"/>
      <c r="H694" s="22"/>
      <c r="I694" s="23"/>
      <c r="J694" s="22"/>
      <c r="W694" s="19"/>
      <c r="Y694" s="21"/>
      <c r="AC694" s="25"/>
    </row>
    <row r="695" spans="1:29" s="20" customFormat="1" x14ac:dyDescent="0.25">
      <c r="A695" s="80"/>
      <c r="B695" s="80"/>
      <c r="C695" s="97"/>
      <c r="D695" s="147"/>
      <c r="E695" s="98"/>
      <c r="F695" s="22"/>
      <c r="G695" s="23"/>
      <c r="H695" s="22"/>
      <c r="I695" s="23"/>
      <c r="J695" s="22"/>
      <c r="W695" s="19"/>
      <c r="Y695" s="21"/>
      <c r="AC695" s="25"/>
    </row>
    <row r="696" spans="1:29" s="20" customFormat="1" x14ac:dyDescent="0.25">
      <c r="A696" s="80"/>
      <c r="B696" s="80"/>
      <c r="C696" s="97"/>
      <c r="D696" s="147"/>
      <c r="E696" s="98"/>
      <c r="F696" s="22"/>
      <c r="G696" s="23"/>
      <c r="H696" s="22"/>
      <c r="I696" s="23"/>
      <c r="J696" s="22"/>
      <c r="W696" s="19"/>
      <c r="Y696" s="21"/>
      <c r="AC696" s="25"/>
    </row>
    <row r="697" spans="1:29" s="20" customFormat="1" x14ac:dyDescent="0.25">
      <c r="A697" s="80"/>
      <c r="B697" s="80"/>
      <c r="C697" s="97"/>
      <c r="D697" s="147"/>
      <c r="E697" s="98"/>
      <c r="F697" s="22"/>
      <c r="G697" s="23"/>
      <c r="H697" s="22"/>
      <c r="I697" s="23"/>
      <c r="J697" s="22"/>
      <c r="W697" s="19"/>
      <c r="Y697" s="21"/>
      <c r="AC697" s="25"/>
    </row>
    <row r="698" spans="1:29" s="20" customFormat="1" x14ac:dyDescent="0.25">
      <c r="A698" s="80"/>
      <c r="B698" s="80"/>
      <c r="C698" s="97"/>
      <c r="D698" s="147"/>
      <c r="E698" s="98"/>
      <c r="F698" s="22"/>
      <c r="G698" s="23"/>
      <c r="H698" s="22"/>
      <c r="I698" s="23"/>
      <c r="J698" s="22"/>
      <c r="W698" s="19"/>
      <c r="Y698" s="21"/>
      <c r="AC698" s="25"/>
    </row>
    <row r="699" spans="1:29" s="20" customFormat="1" x14ac:dyDescent="0.25">
      <c r="A699" s="80"/>
      <c r="B699" s="80"/>
      <c r="C699" s="97"/>
      <c r="D699" s="147"/>
      <c r="E699" s="98"/>
      <c r="F699" s="22"/>
      <c r="G699" s="23"/>
      <c r="H699" s="22"/>
      <c r="I699" s="23"/>
      <c r="J699" s="22"/>
      <c r="W699" s="19"/>
      <c r="Y699" s="21"/>
      <c r="AC699" s="25"/>
    </row>
    <row r="700" spans="1:29" s="20" customFormat="1" x14ac:dyDescent="0.25">
      <c r="A700" s="80"/>
      <c r="B700" s="80"/>
      <c r="C700" s="97"/>
      <c r="D700" s="147"/>
      <c r="E700" s="98"/>
      <c r="F700" s="22"/>
      <c r="G700" s="23"/>
      <c r="H700" s="22"/>
      <c r="I700" s="23"/>
      <c r="J700" s="22"/>
      <c r="W700" s="19"/>
      <c r="Y700" s="21"/>
      <c r="AC700" s="25"/>
    </row>
    <row r="701" spans="1:29" s="20" customFormat="1" x14ac:dyDescent="0.25">
      <c r="A701" s="80"/>
      <c r="B701" s="80"/>
      <c r="C701" s="97"/>
      <c r="D701" s="147"/>
      <c r="E701" s="98"/>
      <c r="F701" s="22"/>
      <c r="G701" s="23"/>
      <c r="H701" s="22"/>
      <c r="I701" s="23"/>
      <c r="J701" s="22"/>
      <c r="W701" s="19"/>
      <c r="Y701" s="21"/>
      <c r="AC701" s="25"/>
    </row>
    <row r="702" spans="1:29" s="20" customFormat="1" x14ac:dyDescent="0.25">
      <c r="A702" s="80"/>
      <c r="B702" s="80"/>
      <c r="C702" s="97"/>
      <c r="D702" s="147"/>
      <c r="E702" s="98"/>
      <c r="F702" s="22"/>
      <c r="G702" s="23"/>
      <c r="H702" s="22"/>
      <c r="I702" s="23"/>
      <c r="J702" s="22"/>
      <c r="W702" s="19"/>
      <c r="Y702" s="21"/>
      <c r="AC702" s="25"/>
    </row>
    <row r="703" spans="1:29" s="20" customFormat="1" x14ac:dyDescent="0.25">
      <c r="A703" s="80"/>
      <c r="B703" s="80"/>
      <c r="C703" s="97"/>
      <c r="D703" s="147"/>
      <c r="E703" s="98"/>
      <c r="F703" s="22"/>
      <c r="G703" s="23"/>
      <c r="H703" s="22"/>
      <c r="I703" s="23"/>
      <c r="J703" s="22"/>
      <c r="W703" s="19"/>
      <c r="Y703" s="21"/>
      <c r="AC703" s="25"/>
    </row>
    <row r="704" spans="1:29" s="20" customFormat="1" x14ac:dyDescent="0.25">
      <c r="A704" s="80"/>
      <c r="B704" s="80"/>
      <c r="C704" s="97"/>
      <c r="D704" s="147"/>
      <c r="E704" s="98"/>
      <c r="F704" s="22"/>
      <c r="G704" s="23"/>
      <c r="H704" s="22"/>
      <c r="I704" s="23"/>
      <c r="J704" s="22"/>
      <c r="W704" s="19"/>
      <c r="Y704" s="21"/>
      <c r="AC704" s="25"/>
    </row>
    <row r="705" spans="1:29" s="20" customFormat="1" x14ac:dyDescent="0.25">
      <c r="A705" s="80"/>
      <c r="B705" s="80"/>
      <c r="C705" s="97"/>
      <c r="D705" s="147"/>
      <c r="E705" s="98"/>
      <c r="F705" s="22"/>
      <c r="G705" s="23"/>
      <c r="H705" s="22"/>
      <c r="I705" s="23"/>
      <c r="J705" s="22"/>
      <c r="W705" s="19"/>
      <c r="Y705" s="21"/>
      <c r="AC705" s="25"/>
    </row>
    <row r="706" spans="1:29" s="20" customFormat="1" x14ac:dyDescent="0.25">
      <c r="A706" s="80"/>
      <c r="B706" s="80"/>
      <c r="C706" s="97"/>
      <c r="D706" s="147"/>
      <c r="E706" s="98"/>
      <c r="F706" s="22"/>
      <c r="G706" s="23"/>
      <c r="H706" s="22"/>
      <c r="I706" s="23"/>
      <c r="J706" s="22"/>
      <c r="W706" s="19"/>
      <c r="Y706" s="21"/>
      <c r="AC706" s="25"/>
    </row>
    <row r="707" spans="1:29" s="20" customFormat="1" x14ac:dyDescent="0.25">
      <c r="A707" s="80"/>
      <c r="B707" s="80"/>
      <c r="C707" s="97"/>
      <c r="D707" s="147"/>
      <c r="E707" s="98"/>
      <c r="F707" s="22"/>
      <c r="G707" s="23"/>
      <c r="H707" s="22"/>
      <c r="I707" s="23"/>
      <c r="J707" s="22"/>
      <c r="W707" s="19"/>
      <c r="Y707" s="21"/>
      <c r="AC707" s="25"/>
    </row>
    <row r="708" spans="1:29" s="20" customFormat="1" x14ac:dyDescent="0.25">
      <c r="A708" s="80"/>
      <c r="B708" s="80"/>
      <c r="C708" s="97"/>
      <c r="D708" s="147"/>
      <c r="E708" s="98"/>
      <c r="F708" s="22"/>
      <c r="G708" s="23"/>
      <c r="H708" s="22"/>
      <c r="I708" s="23"/>
      <c r="J708" s="22"/>
      <c r="W708" s="19"/>
      <c r="Y708" s="21"/>
      <c r="AC708" s="25"/>
    </row>
    <row r="709" spans="1:29" s="20" customFormat="1" x14ac:dyDescent="0.25">
      <c r="A709" s="80"/>
      <c r="B709" s="80"/>
      <c r="C709" s="97"/>
      <c r="D709" s="147"/>
      <c r="E709" s="98"/>
      <c r="F709" s="22"/>
      <c r="G709" s="23"/>
      <c r="H709" s="22"/>
      <c r="I709" s="23"/>
      <c r="J709" s="22"/>
      <c r="W709" s="19"/>
      <c r="Y709" s="21"/>
      <c r="AC709" s="25"/>
    </row>
    <row r="710" spans="1:29" s="20" customFormat="1" x14ac:dyDescent="0.25">
      <c r="A710" s="80"/>
      <c r="B710" s="80"/>
      <c r="C710" s="97"/>
      <c r="D710" s="147"/>
      <c r="E710" s="98"/>
      <c r="F710" s="22"/>
      <c r="G710" s="23"/>
      <c r="H710" s="22"/>
      <c r="I710" s="23"/>
      <c r="J710" s="22"/>
      <c r="W710" s="19"/>
      <c r="Y710" s="21"/>
      <c r="AC710" s="25"/>
    </row>
    <row r="711" spans="1:29" s="20" customFormat="1" x14ac:dyDescent="0.25">
      <c r="A711" s="80"/>
      <c r="B711" s="80"/>
      <c r="C711" s="97"/>
      <c r="D711" s="147"/>
      <c r="E711" s="98"/>
      <c r="F711" s="22"/>
      <c r="G711" s="23"/>
      <c r="H711" s="22"/>
      <c r="I711" s="23"/>
      <c r="J711" s="22"/>
      <c r="W711" s="19"/>
      <c r="Y711" s="21"/>
      <c r="AC711" s="25"/>
    </row>
    <row r="712" spans="1:29" s="20" customFormat="1" x14ac:dyDescent="0.25">
      <c r="A712" s="80"/>
      <c r="B712" s="80"/>
      <c r="C712" s="97"/>
      <c r="D712" s="147"/>
      <c r="E712" s="98"/>
      <c r="F712" s="22"/>
      <c r="G712" s="23"/>
      <c r="H712" s="22"/>
      <c r="I712" s="23"/>
      <c r="J712" s="22"/>
      <c r="W712" s="19"/>
      <c r="Y712" s="21"/>
      <c r="AC712" s="25"/>
    </row>
    <row r="713" spans="1:29" s="20" customFormat="1" x14ac:dyDescent="0.25">
      <c r="A713" s="80"/>
      <c r="B713" s="80"/>
      <c r="C713" s="97"/>
      <c r="D713" s="147"/>
      <c r="E713" s="98"/>
      <c r="F713" s="22"/>
      <c r="G713" s="23"/>
      <c r="H713" s="22"/>
      <c r="I713" s="23"/>
      <c r="J713" s="22"/>
      <c r="W713" s="19"/>
      <c r="Y713" s="21"/>
      <c r="AC713" s="25"/>
    </row>
    <row r="714" spans="1:29" s="20" customFormat="1" x14ac:dyDescent="0.25">
      <c r="A714" s="80"/>
      <c r="B714" s="80"/>
      <c r="C714" s="97"/>
      <c r="D714" s="147"/>
      <c r="E714" s="98"/>
      <c r="F714" s="22"/>
      <c r="G714" s="23"/>
      <c r="H714" s="22"/>
      <c r="I714" s="23"/>
      <c r="J714" s="22"/>
      <c r="W714" s="19"/>
      <c r="Y714" s="21"/>
      <c r="AC714" s="25"/>
    </row>
    <row r="715" spans="1:29" s="20" customFormat="1" x14ac:dyDescent="0.25">
      <c r="A715" s="80"/>
      <c r="B715" s="80"/>
      <c r="C715" s="97"/>
      <c r="D715" s="147"/>
      <c r="E715" s="98"/>
      <c r="F715" s="22"/>
      <c r="G715" s="23"/>
      <c r="H715" s="22"/>
      <c r="I715" s="23"/>
      <c r="J715" s="22"/>
      <c r="W715" s="19"/>
      <c r="Y715" s="21"/>
      <c r="AC715" s="25"/>
    </row>
    <row r="716" spans="1:29" s="20" customFormat="1" x14ac:dyDescent="0.25">
      <c r="A716" s="80"/>
      <c r="B716" s="80"/>
      <c r="C716" s="97"/>
      <c r="D716" s="147"/>
      <c r="E716" s="98"/>
      <c r="F716" s="22"/>
      <c r="G716" s="23"/>
      <c r="H716" s="22"/>
      <c r="I716" s="23"/>
      <c r="J716" s="22"/>
      <c r="W716" s="19"/>
      <c r="Y716" s="21"/>
      <c r="AC716" s="25"/>
    </row>
    <row r="717" spans="1:29" s="20" customFormat="1" x14ac:dyDescent="0.25">
      <c r="A717" s="80"/>
      <c r="B717" s="80"/>
      <c r="C717" s="97"/>
      <c r="D717" s="147"/>
      <c r="E717" s="98"/>
      <c r="F717" s="22"/>
      <c r="G717" s="23"/>
      <c r="H717" s="22"/>
      <c r="I717" s="23"/>
      <c r="J717" s="22"/>
      <c r="W717" s="19"/>
      <c r="Y717" s="21"/>
      <c r="AC717" s="25"/>
    </row>
    <row r="718" spans="1:29" s="20" customFormat="1" x14ac:dyDescent="0.25">
      <c r="A718" s="80"/>
      <c r="B718" s="80"/>
      <c r="C718" s="97"/>
      <c r="D718" s="147"/>
      <c r="E718" s="98"/>
      <c r="F718" s="22"/>
      <c r="G718" s="23"/>
      <c r="H718" s="22"/>
      <c r="I718" s="23"/>
      <c r="J718" s="22"/>
      <c r="W718" s="19"/>
      <c r="Y718" s="21"/>
      <c r="AC718" s="25"/>
    </row>
    <row r="719" spans="1:29" s="20" customFormat="1" x14ac:dyDescent="0.25">
      <c r="A719" s="80"/>
      <c r="B719" s="80"/>
      <c r="C719" s="97"/>
      <c r="D719" s="147"/>
      <c r="E719" s="98"/>
      <c r="F719" s="22"/>
      <c r="G719" s="23"/>
      <c r="H719" s="22"/>
      <c r="I719" s="23"/>
      <c r="J719" s="22"/>
      <c r="W719" s="19"/>
      <c r="Y719" s="21"/>
      <c r="AC719" s="25"/>
    </row>
    <row r="720" spans="1:29" s="20" customFormat="1" x14ac:dyDescent="0.25">
      <c r="A720" s="80"/>
      <c r="B720" s="80"/>
      <c r="C720" s="97"/>
      <c r="D720" s="147"/>
      <c r="E720" s="98"/>
      <c r="F720" s="22"/>
      <c r="G720" s="23"/>
      <c r="H720" s="22"/>
      <c r="I720" s="23"/>
      <c r="J720" s="22"/>
      <c r="W720" s="19"/>
      <c r="Y720" s="21"/>
      <c r="AC720" s="25"/>
    </row>
    <row r="721" spans="1:29" s="20" customFormat="1" x14ac:dyDescent="0.25">
      <c r="A721" s="80"/>
      <c r="B721" s="80"/>
      <c r="C721" s="97"/>
      <c r="D721" s="147"/>
      <c r="E721" s="98"/>
      <c r="F721" s="22"/>
      <c r="G721" s="23"/>
      <c r="H721" s="22"/>
      <c r="I721" s="23"/>
      <c r="J721" s="22"/>
      <c r="W721" s="19"/>
      <c r="Y721" s="21"/>
      <c r="AC721" s="25"/>
    </row>
    <row r="722" spans="1:29" s="20" customFormat="1" x14ac:dyDescent="0.25">
      <c r="A722" s="80"/>
      <c r="B722" s="80"/>
      <c r="C722" s="97"/>
      <c r="D722" s="147"/>
      <c r="E722" s="98"/>
      <c r="F722" s="22"/>
      <c r="G722" s="23"/>
      <c r="H722" s="22"/>
      <c r="I722" s="23"/>
      <c r="J722" s="22"/>
      <c r="W722" s="19"/>
      <c r="Y722" s="21"/>
      <c r="AC722" s="25"/>
    </row>
    <row r="723" spans="1:29" s="20" customFormat="1" x14ac:dyDescent="0.25">
      <c r="A723" s="80"/>
      <c r="B723" s="80"/>
      <c r="C723" s="97"/>
      <c r="D723" s="147"/>
      <c r="E723" s="98"/>
      <c r="F723" s="22"/>
      <c r="G723" s="23"/>
      <c r="H723" s="22"/>
      <c r="I723" s="23"/>
      <c r="J723" s="22"/>
      <c r="W723" s="19"/>
      <c r="Y723" s="21"/>
      <c r="AC723" s="25"/>
    </row>
    <row r="724" spans="1:29" s="20" customFormat="1" x14ac:dyDescent="0.25">
      <c r="A724" s="80"/>
      <c r="B724" s="80"/>
      <c r="C724" s="97"/>
      <c r="D724" s="147"/>
      <c r="E724" s="98"/>
      <c r="F724" s="22"/>
      <c r="G724" s="23"/>
      <c r="H724" s="22"/>
      <c r="I724" s="23"/>
      <c r="J724" s="22"/>
      <c r="W724" s="19"/>
      <c r="Y724" s="21"/>
      <c r="AC724" s="25"/>
    </row>
    <row r="725" spans="1:29" s="20" customFormat="1" x14ac:dyDescent="0.25">
      <c r="A725" s="80"/>
      <c r="B725" s="80"/>
      <c r="C725" s="97"/>
      <c r="D725" s="147"/>
      <c r="E725" s="98"/>
      <c r="F725" s="22"/>
      <c r="G725" s="23"/>
      <c r="H725" s="22"/>
      <c r="I725" s="23"/>
      <c r="J725" s="22"/>
      <c r="W725" s="19"/>
      <c r="Y725" s="21"/>
      <c r="AC725" s="25"/>
    </row>
    <row r="726" spans="1:29" s="20" customFormat="1" x14ac:dyDescent="0.25">
      <c r="A726" s="80"/>
      <c r="B726" s="80"/>
      <c r="C726" s="97"/>
      <c r="D726" s="147"/>
      <c r="E726" s="98"/>
      <c r="F726" s="22"/>
      <c r="G726" s="23"/>
      <c r="H726" s="22"/>
      <c r="I726" s="23"/>
      <c r="J726" s="22"/>
      <c r="W726" s="19"/>
      <c r="Y726" s="21"/>
      <c r="AC726" s="25"/>
    </row>
    <row r="727" spans="1:29" s="20" customFormat="1" x14ac:dyDescent="0.25">
      <c r="A727" s="80"/>
      <c r="B727" s="80"/>
      <c r="C727" s="97"/>
      <c r="D727" s="147"/>
      <c r="E727" s="98"/>
      <c r="F727" s="22"/>
      <c r="G727" s="23"/>
      <c r="H727" s="22"/>
      <c r="I727" s="23"/>
      <c r="J727" s="22"/>
      <c r="W727" s="19"/>
      <c r="Y727" s="21"/>
      <c r="AC727" s="25"/>
    </row>
    <row r="728" spans="1:29" s="20" customFormat="1" x14ac:dyDescent="0.25">
      <c r="A728" s="80"/>
      <c r="B728" s="80"/>
      <c r="C728" s="97"/>
      <c r="D728" s="147"/>
      <c r="E728" s="98"/>
      <c r="F728" s="22"/>
      <c r="G728" s="23"/>
      <c r="H728" s="22"/>
      <c r="I728" s="23"/>
      <c r="J728" s="22"/>
      <c r="W728" s="19"/>
      <c r="Y728" s="21"/>
      <c r="AC728" s="25"/>
    </row>
    <row r="729" spans="1:29" s="20" customFormat="1" x14ac:dyDescent="0.25">
      <c r="A729" s="80"/>
      <c r="B729" s="80"/>
      <c r="C729" s="97"/>
      <c r="D729" s="147"/>
      <c r="E729" s="98"/>
      <c r="F729" s="22"/>
      <c r="G729" s="23"/>
      <c r="H729" s="22"/>
      <c r="I729" s="23"/>
      <c r="J729" s="22"/>
      <c r="W729" s="19"/>
      <c r="Y729" s="21"/>
      <c r="AC729" s="25"/>
    </row>
    <row r="730" spans="1:29" s="20" customFormat="1" x14ac:dyDescent="0.25">
      <c r="A730" s="80"/>
      <c r="B730" s="80"/>
      <c r="C730" s="97"/>
      <c r="D730" s="147"/>
      <c r="E730" s="98"/>
      <c r="F730" s="22"/>
      <c r="G730" s="23"/>
      <c r="H730" s="22"/>
      <c r="I730" s="23"/>
      <c r="J730" s="22"/>
      <c r="W730" s="19"/>
      <c r="Y730" s="21"/>
      <c r="AC730" s="25"/>
    </row>
    <row r="731" spans="1:29" s="20" customFormat="1" x14ac:dyDescent="0.25">
      <c r="A731" s="80"/>
      <c r="B731" s="80"/>
      <c r="C731" s="97"/>
      <c r="D731" s="147"/>
      <c r="E731" s="98"/>
      <c r="F731" s="22"/>
      <c r="G731" s="23"/>
      <c r="H731" s="22"/>
      <c r="I731" s="23"/>
      <c r="J731" s="22"/>
      <c r="W731" s="19"/>
      <c r="Y731" s="21"/>
      <c r="AC731" s="25"/>
    </row>
    <row r="732" spans="1:29" s="20" customFormat="1" x14ac:dyDescent="0.25">
      <c r="A732" s="80"/>
      <c r="B732" s="80"/>
      <c r="C732" s="97"/>
      <c r="D732" s="147"/>
      <c r="E732" s="98"/>
      <c r="F732" s="22"/>
      <c r="G732" s="23"/>
      <c r="H732" s="22"/>
      <c r="I732" s="23"/>
      <c r="J732" s="22"/>
      <c r="W732" s="19"/>
      <c r="Y732" s="21"/>
      <c r="AC732" s="25"/>
    </row>
    <row r="733" spans="1:29" s="20" customFormat="1" x14ac:dyDescent="0.25">
      <c r="A733" s="80"/>
      <c r="B733" s="80"/>
      <c r="C733" s="97"/>
      <c r="D733" s="147"/>
      <c r="E733" s="98"/>
      <c r="F733" s="22"/>
      <c r="G733" s="23"/>
      <c r="H733" s="22"/>
      <c r="I733" s="23"/>
      <c r="J733" s="22"/>
      <c r="W733" s="19"/>
      <c r="Y733" s="21"/>
      <c r="AC733" s="25"/>
    </row>
    <row r="734" spans="1:29" s="20" customFormat="1" x14ac:dyDescent="0.25">
      <c r="A734" s="80"/>
      <c r="B734" s="80"/>
      <c r="C734" s="97"/>
      <c r="D734" s="147"/>
      <c r="E734" s="98"/>
      <c r="F734" s="22"/>
      <c r="G734" s="23"/>
      <c r="H734" s="22"/>
      <c r="I734" s="23"/>
      <c r="J734" s="22"/>
      <c r="W734" s="19"/>
      <c r="Y734" s="21"/>
      <c r="AC734" s="25"/>
    </row>
    <row r="735" spans="1:29" s="20" customFormat="1" x14ac:dyDescent="0.25">
      <c r="A735" s="80"/>
      <c r="B735" s="80"/>
      <c r="C735" s="97"/>
      <c r="D735" s="147"/>
      <c r="E735" s="98"/>
      <c r="F735" s="22"/>
      <c r="G735" s="23"/>
      <c r="H735" s="22"/>
      <c r="I735" s="23"/>
      <c r="J735" s="22"/>
      <c r="W735" s="19"/>
      <c r="Y735" s="21"/>
      <c r="AC735" s="25"/>
    </row>
    <row r="736" spans="1:29" s="20" customFormat="1" x14ac:dyDescent="0.25">
      <c r="A736" s="80"/>
      <c r="B736" s="80"/>
      <c r="C736" s="97"/>
      <c r="D736" s="147"/>
      <c r="E736" s="98"/>
      <c r="F736" s="22"/>
      <c r="G736" s="23"/>
      <c r="H736" s="22"/>
      <c r="I736" s="23"/>
      <c r="J736" s="22"/>
      <c r="W736" s="19"/>
      <c r="Y736" s="21"/>
      <c r="AC736" s="25"/>
    </row>
    <row r="737" spans="1:29" s="20" customFormat="1" x14ac:dyDescent="0.25">
      <c r="A737" s="80"/>
      <c r="B737" s="80"/>
      <c r="C737" s="97"/>
      <c r="D737" s="147"/>
      <c r="E737" s="98"/>
      <c r="F737" s="22"/>
      <c r="G737" s="23"/>
      <c r="H737" s="22"/>
      <c r="I737" s="23"/>
      <c r="J737" s="22"/>
      <c r="W737" s="19"/>
      <c r="Y737" s="21"/>
      <c r="AC737" s="25"/>
    </row>
    <row r="738" spans="1:29" s="20" customFormat="1" x14ac:dyDescent="0.25">
      <c r="A738" s="80"/>
      <c r="B738" s="80"/>
      <c r="C738" s="97"/>
      <c r="D738" s="147"/>
      <c r="E738" s="98"/>
      <c r="F738" s="22"/>
      <c r="G738" s="23"/>
      <c r="H738" s="22"/>
      <c r="I738" s="23"/>
      <c r="J738" s="22"/>
      <c r="W738" s="19"/>
      <c r="Y738" s="21"/>
      <c r="AC738" s="25"/>
    </row>
    <row r="739" spans="1:29" s="20" customFormat="1" x14ac:dyDescent="0.25">
      <c r="A739" s="80"/>
      <c r="B739" s="80"/>
      <c r="C739" s="97"/>
      <c r="D739" s="147"/>
      <c r="E739" s="98"/>
      <c r="F739" s="22"/>
      <c r="G739" s="23"/>
      <c r="H739" s="22"/>
      <c r="I739" s="23"/>
      <c r="J739" s="22"/>
      <c r="W739" s="19"/>
      <c r="Y739" s="21"/>
      <c r="AC739" s="25"/>
    </row>
    <row r="740" spans="1:29" s="20" customFormat="1" x14ac:dyDescent="0.25">
      <c r="A740" s="80"/>
      <c r="B740" s="80"/>
      <c r="C740" s="97"/>
      <c r="D740" s="147"/>
      <c r="E740" s="98"/>
      <c r="F740" s="22"/>
      <c r="G740" s="23"/>
      <c r="H740" s="22"/>
      <c r="I740" s="23"/>
      <c r="J740" s="22"/>
      <c r="W740" s="19"/>
      <c r="Y740" s="21"/>
      <c r="AC740" s="25"/>
    </row>
    <row r="741" spans="1:29" s="20" customFormat="1" x14ac:dyDescent="0.25">
      <c r="A741" s="80"/>
      <c r="B741" s="80"/>
      <c r="C741" s="97"/>
      <c r="D741" s="147"/>
      <c r="E741" s="98"/>
      <c r="F741" s="22"/>
      <c r="G741" s="23"/>
      <c r="H741" s="22"/>
      <c r="I741" s="23"/>
      <c r="J741" s="22"/>
      <c r="W741" s="19"/>
      <c r="Y741" s="21"/>
      <c r="AC741" s="25"/>
    </row>
    <row r="742" spans="1:29" s="20" customFormat="1" x14ac:dyDescent="0.25">
      <c r="A742" s="80"/>
      <c r="B742" s="80"/>
      <c r="C742" s="97"/>
      <c r="D742" s="147"/>
      <c r="E742" s="98"/>
      <c r="F742" s="22"/>
      <c r="G742" s="23"/>
      <c r="H742" s="22"/>
      <c r="I742" s="23"/>
      <c r="J742" s="22"/>
      <c r="W742" s="19"/>
      <c r="Y742" s="21"/>
      <c r="AC742" s="25"/>
    </row>
    <row r="743" spans="1:29" s="20" customFormat="1" x14ac:dyDescent="0.25">
      <c r="A743" s="80"/>
      <c r="B743" s="80"/>
      <c r="C743" s="97"/>
      <c r="D743" s="147"/>
      <c r="E743" s="98"/>
      <c r="F743" s="22"/>
      <c r="G743" s="23"/>
      <c r="H743" s="22"/>
      <c r="I743" s="23"/>
      <c r="J743" s="22"/>
      <c r="W743" s="19"/>
      <c r="Y743" s="21"/>
      <c r="AC743" s="25"/>
    </row>
    <row r="744" spans="1:29" s="20" customFormat="1" x14ac:dyDescent="0.25">
      <c r="A744" s="80"/>
      <c r="B744" s="80"/>
      <c r="C744" s="97"/>
      <c r="D744" s="147"/>
      <c r="E744" s="98"/>
      <c r="F744" s="22"/>
      <c r="G744" s="23"/>
      <c r="H744" s="22"/>
      <c r="I744" s="23"/>
      <c r="J744" s="22"/>
      <c r="W744" s="19"/>
      <c r="Y744" s="21"/>
      <c r="AC744" s="25"/>
    </row>
    <row r="745" spans="1:29" s="20" customFormat="1" x14ac:dyDescent="0.25">
      <c r="A745" s="80"/>
      <c r="B745" s="80"/>
      <c r="C745" s="97"/>
      <c r="D745" s="147"/>
      <c r="E745" s="98"/>
      <c r="F745" s="22"/>
      <c r="G745" s="23"/>
      <c r="H745" s="22"/>
      <c r="I745" s="23"/>
      <c r="J745" s="22"/>
      <c r="W745" s="19"/>
      <c r="Y745" s="21"/>
      <c r="AC745" s="25"/>
    </row>
    <row r="746" spans="1:29" s="20" customFormat="1" x14ac:dyDescent="0.25">
      <c r="A746" s="80"/>
      <c r="B746" s="80"/>
      <c r="C746" s="97"/>
      <c r="D746" s="147"/>
      <c r="E746" s="98"/>
      <c r="F746" s="22"/>
      <c r="G746" s="23"/>
      <c r="H746" s="22"/>
      <c r="I746" s="23"/>
      <c r="J746" s="22"/>
      <c r="W746" s="19"/>
      <c r="Y746" s="21"/>
      <c r="AC746" s="25"/>
    </row>
    <row r="747" spans="1:29" s="20" customFormat="1" x14ac:dyDescent="0.25">
      <c r="A747" s="80"/>
      <c r="B747" s="80"/>
      <c r="C747" s="97"/>
      <c r="D747" s="147"/>
      <c r="E747" s="98"/>
      <c r="F747" s="22"/>
      <c r="G747" s="23"/>
      <c r="H747" s="22"/>
      <c r="I747" s="23"/>
      <c r="J747" s="22"/>
      <c r="W747" s="19"/>
      <c r="Y747" s="21"/>
      <c r="AC747" s="25"/>
    </row>
    <row r="748" spans="1:29" s="20" customFormat="1" x14ac:dyDescent="0.25">
      <c r="A748" s="80"/>
      <c r="B748" s="80"/>
      <c r="C748" s="97"/>
      <c r="D748" s="147"/>
      <c r="E748" s="98"/>
      <c r="F748" s="22"/>
      <c r="G748" s="23"/>
      <c r="H748" s="22"/>
      <c r="I748" s="23"/>
      <c r="J748" s="22"/>
      <c r="W748" s="19"/>
      <c r="Y748" s="21"/>
      <c r="AC748" s="25"/>
    </row>
    <row r="749" spans="1:29" s="20" customFormat="1" x14ac:dyDescent="0.25">
      <c r="A749" s="80"/>
      <c r="B749" s="80"/>
      <c r="C749" s="97"/>
      <c r="D749" s="147"/>
      <c r="E749" s="98"/>
      <c r="F749" s="22"/>
      <c r="G749" s="23"/>
      <c r="H749" s="22"/>
      <c r="I749" s="23"/>
      <c r="J749" s="22"/>
      <c r="W749" s="19"/>
      <c r="Y749" s="21"/>
      <c r="AC749" s="25"/>
    </row>
    <row r="750" spans="1:29" s="20" customFormat="1" x14ac:dyDescent="0.25">
      <c r="A750" s="80"/>
      <c r="B750" s="80"/>
      <c r="C750" s="97"/>
      <c r="D750" s="147"/>
      <c r="E750" s="98"/>
      <c r="F750" s="22"/>
      <c r="G750" s="23"/>
      <c r="H750" s="22"/>
      <c r="I750" s="23"/>
      <c r="J750" s="22"/>
      <c r="W750" s="19"/>
      <c r="Y750" s="21"/>
      <c r="AC750" s="25"/>
    </row>
    <row r="751" spans="1:29" s="20" customFormat="1" x14ac:dyDescent="0.25">
      <c r="A751" s="80"/>
      <c r="B751" s="80"/>
      <c r="C751" s="97"/>
      <c r="D751" s="147"/>
      <c r="E751" s="98"/>
      <c r="F751" s="22"/>
      <c r="G751" s="23"/>
      <c r="H751" s="22"/>
      <c r="I751" s="23"/>
      <c r="J751" s="22"/>
      <c r="W751" s="19"/>
      <c r="Y751" s="21"/>
      <c r="AC751" s="25"/>
    </row>
    <row r="752" spans="1:29" s="20" customFormat="1" x14ac:dyDescent="0.25">
      <c r="A752" s="80"/>
      <c r="B752" s="80"/>
      <c r="C752" s="97"/>
      <c r="D752" s="147"/>
      <c r="E752" s="98"/>
      <c r="F752" s="22"/>
      <c r="G752" s="23"/>
      <c r="H752" s="22"/>
      <c r="I752" s="23"/>
      <c r="J752" s="22"/>
      <c r="W752" s="19"/>
      <c r="Y752" s="21"/>
      <c r="AC752" s="25"/>
    </row>
    <row r="753" spans="1:29" s="20" customFormat="1" x14ac:dyDescent="0.25">
      <c r="A753" s="80"/>
      <c r="B753" s="80"/>
      <c r="C753" s="97"/>
      <c r="D753" s="147"/>
      <c r="E753" s="98"/>
      <c r="F753" s="22"/>
      <c r="G753" s="23"/>
      <c r="H753" s="22"/>
      <c r="I753" s="23"/>
      <c r="J753" s="22"/>
      <c r="W753" s="19"/>
      <c r="Y753" s="21"/>
      <c r="AC753" s="25"/>
    </row>
    <row r="754" spans="1:29" s="20" customFormat="1" x14ac:dyDescent="0.25">
      <c r="A754" s="80"/>
      <c r="B754" s="80"/>
      <c r="C754" s="97"/>
      <c r="D754" s="147"/>
      <c r="E754" s="98"/>
      <c r="F754" s="22"/>
      <c r="G754" s="23"/>
      <c r="H754" s="22"/>
      <c r="I754" s="23"/>
      <c r="J754" s="22"/>
      <c r="W754" s="19"/>
      <c r="Y754" s="21"/>
      <c r="AC754" s="25"/>
    </row>
    <row r="755" spans="1:29" s="20" customFormat="1" x14ac:dyDescent="0.25">
      <c r="A755" s="80"/>
      <c r="B755" s="80"/>
      <c r="C755" s="97"/>
      <c r="D755" s="147"/>
      <c r="E755" s="98"/>
      <c r="F755" s="22"/>
      <c r="G755" s="23"/>
      <c r="H755" s="22"/>
      <c r="I755" s="23"/>
      <c r="J755" s="22"/>
      <c r="W755" s="19"/>
      <c r="Y755" s="21"/>
      <c r="AC755" s="25"/>
    </row>
    <row r="756" spans="1:29" s="20" customFormat="1" x14ac:dyDescent="0.25">
      <c r="A756" s="80"/>
      <c r="B756" s="80"/>
      <c r="C756" s="97"/>
      <c r="D756" s="147"/>
      <c r="E756" s="98"/>
      <c r="F756" s="22"/>
      <c r="G756" s="23"/>
      <c r="H756" s="22"/>
      <c r="I756" s="23"/>
      <c r="J756" s="22"/>
      <c r="W756" s="19"/>
      <c r="Y756" s="21"/>
      <c r="AC756" s="25"/>
    </row>
    <row r="757" spans="1:29" s="20" customFormat="1" x14ac:dyDescent="0.25">
      <c r="A757" s="80"/>
      <c r="B757" s="80"/>
      <c r="C757" s="97"/>
      <c r="D757" s="147"/>
      <c r="E757" s="98"/>
      <c r="F757" s="22"/>
      <c r="G757" s="23"/>
      <c r="H757" s="22"/>
      <c r="I757" s="23"/>
      <c r="J757" s="22"/>
      <c r="W757" s="19"/>
      <c r="Y757" s="21"/>
      <c r="AC757" s="25"/>
    </row>
    <row r="758" spans="1:29" s="20" customFormat="1" x14ac:dyDescent="0.25">
      <c r="A758" s="80"/>
      <c r="B758" s="80"/>
      <c r="C758" s="97"/>
      <c r="D758" s="147"/>
      <c r="E758" s="98"/>
      <c r="F758" s="22"/>
      <c r="G758" s="23"/>
      <c r="H758" s="22"/>
      <c r="I758" s="23"/>
      <c r="J758" s="22"/>
      <c r="W758" s="19"/>
      <c r="Y758" s="21"/>
      <c r="AC758" s="25"/>
    </row>
    <row r="759" spans="1:29" s="20" customFormat="1" x14ac:dyDescent="0.25">
      <c r="A759" s="80"/>
      <c r="B759" s="80"/>
      <c r="C759" s="97"/>
      <c r="D759" s="147"/>
      <c r="E759" s="98"/>
      <c r="F759" s="22"/>
      <c r="G759" s="23"/>
      <c r="H759" s="22"/>
      <c r="I759" s="23"/>
      <c r="J759" s="22"/>
      <c r="W759" s="19"/>
      <c r="Y759" s="21"/>
      <c r="AC759" s="25"/>
    </row>
    <row r="760" spans="1:29" s="20" customFormat="1" x14ac:dyDescent="0.25">
      <c r="A760" s="80"/>
      <c r="B760" s="80"/>
      <c r="C760" s="97"/>
      <c r="D760" s="147"/>
      <c r="E760" s="98"/>
      <c r="F760" s="22"/>
      <c r="G760" s="23"/>
      <c r="H760" s="22"/>
      <c r="I760" s="23"/>
      <c r="J760" s="22"/>
      <c r="W760" s="19"/>
      <c r="Y760" s="21"/>
      <c r="AC760" s="25"/>
    </row>
    <row r="761" spans="1:29" s="20" customFormat="1" x14ac:dyDescent="0.25">
      <c r="A761" s="80"/>
      <c r="B761" s="80"/>
      <c r="C761" s="97"/>
      <c r="D761" s="147"/>
      <c r="E761" s="98"/>
      <c r="F761" s="22"/>
      <c r="G761" s="23"/>
      <c r="H761" s="22"/>
      <c r="I761" s="23"/>
      <c r="J761" s="22"/>
      <c r="W761" s="19"/>
      <c r="Y761" s="21"/>
      <c r="AC761" s="25"/>
    </row>
    <row r="762" spans="1:29" s="20" customFormat="1" x14ac:dyDescent="0.25">
      <c r="A762" s="80"/>
      <c r="B762" s="80"/>
      <c r="C762" s="97"/>
      <c r="D762" s="147"/>
      <c r="E762" s="98"/>
      <c r="F762" s="22"/>
      <c r="G762" s="23"/>
      <c r="H762" s="22"/>
      <c r="I762" s="23"/>
      <c r="J762" s="22"/>
      <c r="W762" s="19"/>
      <c r="Y762" s="21"/>
      <c r="AC762" s="25"/>
    </row>
    <row r="763" spans="1:29" s="20" customFormat="1" x14ac:dyDescent="0.25">
      <c r="A763" s="80"/>
      <c r="B763" s="80"/>
      <c r="C763" s="97"/>
      <c r="D763" s="147"/>
      <c r="E763" s="98"/>
      <c r="F763" s="22"/>
      <c r="G763" s="23"/>
      <c r="H763" s="22"/>
      <c r="I763" s="23"/>
      <c r="J763" s="22"/>
      <c r="W763" s="19"/>
      <c r="Y763" s="21"/>
      <c r="AC763" s="25"/>
    </row>
    <row r="764" spans="1:29" s="20" customFormat="1" x14ac:dyDescent="0.25">
      <c r="A764" s="80"/>
      <c r="B764" s="80"/>
      <c r="C764" s="97"/>
      <c r="D764" s="147"/>
      <c r="E764" s="98"/>
      <c r="F764" s="22"/>
      <c r="G764" s="23"/>
      <c r="H764" s="22"/>
      <c r="I764" s="23"/>
      <c r="J764" s="22"/>
      <c r="W764" s="19"/>
      <c r="Y764" s="21"/>
      <c r="AC764" s="25"/>
    </row>
    <row r="765" spans="1:29" s="20" customFormat="1" x14ac:dyDescent="0.25">
      <c r="A765" s="80"/>
      <c r="B765" s="80"/>
      <c r="C765" s="97"/>
      <c r="D765" s="147"/>
      <c r="E765" s="98"/>
      <c r="F765" s="22"/>
      <c r="G765" s="23"/>
      <c r="H765" s="22"/>
      <c r="I765" s="23"/>
      <c r="J765" s="22"/>
      <c r="W765" s="19"/>
      <c r="Y765" s="21"/>
      <c r="AC765" s="25"/>
    </row>
    <row r="766" spans="1:29" s="20" customFormat="1" x14ac:dyDescent="0.25">
      <c r="A766" s="80"/>
      <c r="B766" s="80"/>
      <c r="C766" s="97"/>
      <c r="D766" s="147"/>
      <c r="E766" s="98"/>
      <c r="F766" s="22"/>
      <c r="G766" s="23"/>
      <c r="H766" s="22"/>
      <c r="I766" s="23"/>
      <c r="J766" s="22"/>
      <c r="W766" s="19"/>
      <c r="Y766" s="21"/>
      <c r="AC766" s="25"/>
    </row>
    <row r="767" spans="1:29" s="20" customFormat="1" x14ac:dyDescent="0.25">
      <c r="A767" s="80"/>
      <c r="B767" s="80"/>
      <c r="C767" s="97"/>
      <c r="D767" s="147"/>
      <c r="E767" s="98"/>
      <c r="F767" s="22"/>
      <c r="G767" s="23"/>
      <c r="H767" s="22"/>
      <c r="I767" s="23"/>
      <c r="J767" s="22"/>
      <c r="W767" s="19"/>
      <c r="Y767" s="21"/>
      <c r="AC767" s="25"/>
    </row>
    <row r="768" spans="1:29" s="20" customFormat="1" x14ac:dyDescent="0.25">
      <c r="A768" s="80"/>
      <c r="B768" s="80"/>
      <c r="C768" s="97"/>
      <c r="D768" s="147"/>
      <c r="E768" s="98"/>
      <c r="F768" s="22"/>
      <c r="G768" s="23"/>
      <c r="H768" s="22"/>
      <c r="I768" s="23"/>
      <c r="J768" s="22"/>
      <c r="W768" s="19"/>
      <c r="Y768" s="21"/>
      <c r="AC768" s="25"/>
    </row>
    <row r="769" spans="1:29" s="20" customFormat="1" x14ac:dyDescent="0.25">
      <c r="A769" s="80"/>
      <c r="B769" s="80"/>
      <c r="C769" s="97"/>
      <c r="D769" s="147"/>
      <c r="E769" s="98"/>
      <c r="F769" s="22"/>
      <c r="G769" s="23"/>
      <c r="H769" s="22"/>
      <c r="I769" s="23"/>
      <c r="J769" s="22"/>
      <c r="W769" s="19"/>
      <c r="Y769" s="21"/>
      <c r="AC769" s="25"/>
    </row>
    <row r="770" spans="1:29" s="20" customFormat="1" x14ac:dyDescent="0.25">
      <c r="A770" s="80"/>
      <c r="B770" s="80"/>
      <c r="C770" s="97"/>
      <c r="D770" s="147"/>
      <c r="E770" s="98"/>
      <c r="F770" s="22"/>
      <c r="G770" s="23"/>
      <c r="H770" s="22"/>
      <c r="I770" s="23"/>
      <c r="J770" s="22"/>
      <c r="W770" s="19"/>
      <c r="Y770" s="21"/>
      <c r="AC770" s="25"/>
    </row>
    <row r="771" spans="1:29" s="20" customFormat="1" x14ac:dyDescent="0.25">
      <c r="A771" s="80"/>
      <c r="B771" s="80"/>
      <c r="C771" s="97"/>
      <c r="D771" s="147"/>
      <c r="E771" s="98"/>
      <c r="F771" s="22"/>
      <c r="G771" s="23"/>
      <c r="H771" s="22"/>
      <c r="I771" s="23"/>
      <c r="J771" s="22"/>
      <c r="W771" s="19"/>
      <c r="Y771" s="21"/>
      <c r="AC771" s="25"/>
    </row>
    <row r="772" spans="1:29" s="20" customFormat="1" x14ac:dyDescent="0.25">
      <c r="A772" s="80"/>
      <c r="B772" s="80"/>
      <c r="C772" s="97"/>
      <c r="D772" s="147"/>
      <c r="E772" s="98"/>
      <c r="F772" s="22"/>
      <c r="G772" s="23"/>
      <c r="H772" s="22"/>
      <c r="I772" s="23"/>
      <c r="J772" s="22"/>
      <c r="W772" s="19"/>
      <c r="Y772" s="21"/>
      <c r="AC772" s="25"/>
    </row>
    <row r="773" spans="1:29" s="20" customFormat="1" x14ac:dyDescent="0.25">
      <c r="A773" s="80"/>
      <c r="B773" s="80"/>
      <c r="C773" s="97"/>
      <c r="D773" s="147"/>
      <c r="E773" s="98"/>
      <c r="F773" s="22"/>
      <c r="G773" s="23"/>
      <c r="H773" s="22"/>
      <c r="I773" s="23"/>
      <c r="J773" s="22"/>
      <c r="W773" s="19"/>
      <c r="Y773" s="21"/>
      <c r="AC773" s="25"/>
    </row>
    <row r="774" spans="1:29" s="20" customFormat="1" x14ac:dyDescent="0.25">
      <c r="A774" s="80"/>
      <c r="B774" s="80"/>
      <c r="C774" s="97"/>
      <c r="D774" s="147"/>
      <c r="E774" s="98"/>
      <c r="F774" s="22"/>
      <c r="G774" s="23"/>
      <c r="H774" s="22"/>
      <c r="I774" s="23"/>
      <c r="J774" s="22"/>
      <c r="W774" s="19"/>
      <c r="Y774" s="21"/>
      <c r="AC774" s="25"/>
    </row>
    <row r="775" spans="1:29" s="20" customFormat="1" x14ac:dyDescent="0.25">
      <c r="A775" s="80"/>
      <c r="B775" s="80"/>
      <c r="C775" s="97"/>
      <c r="D775" s="147"/>
      <c r="E775" s="98"/>
      <c r="F775" s="22"/>
      <c r="G775" s="23"/>
      <c r="H775" s="22"/>
      <c r="I775" s="23"/>
      <c r="J775" s="22"/>
      <c r="W775" s="19"/>
      <c r="Y775" s="21"/>
      <c r="AC775" s="25"/>
    </row>
    <row r="776" spans="1:29" s="20" customFormat="1" x14ac:dyDescent="0.25">
      <c r="A776" s="80"/>
      <c r="B776" s="80"/>
      <c r="C776" s="97"/>
      <c r="D776" s="147"/>
      <c r="E776" s="98"/>
      <c r="F776" s="22"/>
      <c r="G776" s="23"/>
      <c r="H776" s="22"/>
      <c r="I776" s="23"/>
      <c r="J776" s="22"/>
      <c r="W776" s="19"/>
      <c r="Y776" s="21"/>
      <c r="AC776" s="25"/>
    </row>
    <row r="777" spans="1:29" s="20" customFormat="1" x14ac:dyDescent="0.25">
      <c r="A777" s="80"/>
      <c r="B777" s="80"/>
      <c r="C777" s="97"/>
      <c r="D777" s="147"/>
      <c r="E777" s="98"/>
      <c r="F777" s="22"/>
      <c r="G777" s="23"/>
      <c r="H777" s="22"/>
      <c r="I777" s="23"/>
      <c r="J777" s="22"/>
      <c r="W777" s="19"/>
      <c r="Y777" s="21"/>
      <c r="AC777" s="25"/>
    </row>
    <row r="778" spans="1:29" s="20" customFormat="1" x14ac:dyDescent="0.25">
      <c r="A778" s="80"/>
      <c r="B778" s="80"/>
      <c r="C778" s="97"/>
      <c r="D778" s="147"/>
      <c r="E778" s="98"/>
      <c r="F778" s="22"/>
      <c r="G778" s="23"/>
      <c r="H778" s="22"/>
      <c r="I778" s="23"/>
      <c r="J778" s="22"/>
      <c r="W778" s="19"/>
      <c r="Y778" s="21"/>
      <c r="AC778" s="25"/>
    </row>
    <row r="779" spans="1:29" s="20" customFormat="1" x14ac:dyDescent="0.25">
      <c r="A779" s="80"/>
      <c r="B779" s="80"/>
      <c r="C779" s="97"/>
      <c r="D779" s="147"/>
      <c r="E779" s="98"/>
      <c r="F779" s="22"/>
      <c r="G779" s="23"/>
      <c r="H779" s="22"/>
      <c r="I779" s="23"/>
      <c r="J779" s="22"/>
      <c r="W779" s="19"/>
      <c r="Y779" s="21"/>
      <c r="AC779" s="25"/>
    </row>
    <row r="780" spans="1:29" s="20" customFormat="1" x14ac:dyDescent="0.25">
      <c r="A780" s="80"/>
      <c r="B780" s="80"/>
      <c r="C780" s="97"/>
      <c r="D780" s="147"/>
      <c r="E780" s="98"/>
      <c r="F780" s="22"/>
      <c r="G780" s="23"/>
      <c r="H780" s="22"/>
      <c r="I780" s="23"/>
      <c r="J780" s="22"/>
      <c r="W780" s="19"/>
      <c r="Y780" s="21"/>
      <c r="AC780" s="25"/>
    </row>
    <row r="781" spans="1:29" s="20" customFormat="1" x14ac:dyDescent="0.25">
      <c r="A781" s="80"/>
      <c r="B781" s="80"/>
      <c r="C781" s="97"/>
      <c r="D781" s="147"/>
      <c r="E781" s="98"/>
      <c r="F781" s="22"/>
      <c r="G781" s="23"/>
      <c r="H781" s="22"/>
      <c r="I781" s="23"/>
      <c r="J781" s="22"/>
      <c r="W781" s="19"/>
      <c r="Y781" s="21"/>
      <c r="AC781" s="25"/>
    </row>
    <row r="782" spans="1:29" s="20" customFormat="1" x14ac:dyDescent="0.25">
      <c r="A782" s="80"/>
      <c r="B782" s="80"/>
      <c r="C782" s="97"/>
      <c r="D782" s="147"/>
      <c r="E782" s="98"/>
      <c r="F782" s="22"/>
      <c r="G782" s="23"/>
      <c r="H782" s="22"/>
      <c r="I782" s="23"/>
      <c r="J782" s="22"/>
      <c r="W782" s="19"/>
      <c r="Y782" s="21"/>
      <c r="AC782" s="25"/>
    </row>
    <row r="783" spans="1:29" s="20" customFormat="1" x14ac:dyDescent="0.25">
      <c r="A783" s="80"/>
      <c r="B783" s="80"/>
      <c r="C783" s="97"/>
      <c r="D783" s="147"/>
      <c r="E783" s="98"/>
      <c r="F783" s="22"/>
      <c r="G783" s="23"/>
      <c r="H783" s="22"/>
      <c r="I783" s="23"/>
      <c r="J783" s="22"/>
      <c r="W783" s="19"/>
      <c r="Y783" s="21"/>
      <c r="AC783" s="25"/>
    </row>
    <row r="784" spans="1:29" s="20" customFormat="1" x14ac:dyDescent="0.25">
      <c r="A784" s="80"/>
      <c r="B784" s="80"/>
      <c r="C784" s="97"/>
      <c r="D784" s="147"/>
      <c r="E784" s="98"/>
      <c r="F784" s="22"/>
      <c r="G784" s="23"/>
      <c r="H784" s="22"/>
      <c r="I784" s="23"/>
      <c r="J784" s="22"/>
      <c r="W784" s="19"/>
      <c r="Y784" s="21"/>
      <c r="AC784" s="25"/>
    </row>
    <row r="785" spans="1:29" s="20" customFormat="1" x14ac:dyDescent="0.25">
      <c r="A785" s="80"/>
      <c r="B785" s="80"/>
      <c r="C785" s="97"/>
      <c r="D785" s="147"/>
      <c r="E785" s="98"/>
      <c r="F785" s="22"/>
      <c r="G785" s="23"/>
      <c r="H785" s="22"/>
      <c r="I785" s="23"/>
      <c r="J785" s="22"/>
      <c r="W785" s="19"/>
      <c r="Y785" s="21"/>
      <c r="AC785" s="25"/>
    </row>
    <row r="786" spans="1:29" s="20" customFormat="1" x14ac:dyDescent="0.25">
      <c r="A786" s="80"/>
      <c r="B786" s="80"/>
      <c r="C786" s="97"/>
      <c r="D786" s="147"/>
      <c r="E786" s="98"/>
      <c r="F786" s="22"/>
      <c r="G786" s="23"/>
      <c r="H786" s="22"/>
      <c r="I786" s="23"/>
      <c r="J786" s="22"/>
      <c r="W786" s="19"/>
      <c r="Y786" s="21"/>
      <c r="AC786" s="25"/>
    </row>
    <row r="787" spans="1:29" s="20" customFormat="1" x14ac:dyDescent="0.25">
      <c r="A787" s="80"/>
      <c r="B787" s="80"/>
      <c r="C787" s="97"/>
      <c r="D787" s="147"/>
      <c r="E787" s="98"/>
      <c r="F787" s="22"/>
      <c r="G787" s="23"/>
      <c r="H787" s="22"/>
      <c r="I787" s="23"/>
      <c r="J787" s="22"/>
      <c r="W787" s="19"/>
      <c r="Y787" s="21"/>
      <c r="AC787" s="25"/>
    </row>
    <row r="788" spans="1:29" s="20" customFormat="1" x14ac:dyDescent="0.25">
      <c r="A788" s="80"/>
      <c r="B788" s="80"/>
      <c r="C788" s="97"/>
      <c r="D788" s="147"/>
      <c r="E788" s="98"/>
      <c r="F788" s="22"/>
      <c r="G788" s="23"/>
      <c r="H788" s="22"/>
      <c r="I788" s="23"/>
      <c r="J788" s="22"/>
      <c r="W788" s="19"/>
      <c r="Y788" s="21"/>
      <c r="AC788" s="25"/>
    </row>
    <row r="789" spans="1:29" s="20" customFormat="1" x14ac:dyDescent="0.25">
      <c r="A789" s="80"/>
      <c r="B789" s="80"/>
      <c r="C789" s="97"/>
      <c r="D789" s="147"/>
      <c r="E789" s="98"/>
      <c r="F789" s="22"/>
      <c r="G789" s="23"/>
      <c r="H789" s="22"/>
      <c r="I789" s="23"/>
      <c r="J789" s="22"/>
      <c r="W789" s="19"/>
      <c r="Y789" s="21"/>
      <c r="AC789" s="25"/>
    </row>
    <row r="790" spans="1:29" s="20" customFormat="1" x14ac:dyDescent="0.25">
      <c r="A790" s="80"/>
      <c r="B790" s="80"/>
      <c r="C790" s="97"/>
      <c r="D790" s="147"/>
      <c r="E790" s="98"/>
      <c r="F790" s="22"/>
      <c r="G790" s="23"/>
      <c r="H790" s="22"/>
      <c r="I790" s="23"/>
      <c r="J790" s="22"/>
      <c r="W790" s="19"/>
      <c r="Y790" s="21"/>
      <c r="AC790" s="25"/>
    </row>
    <row r="791" spans="1:29" s="20" customFormat="1" x14ac:dyDescent="0.25">
      <c r="A791" s="80"/>
      <c r="B791" s="80"/>
      <c r="C791" s="97"/>
      <c r="D791" s="147"/>
      <c r="E791" s="98"/>
      <c r="F791" s="22"/>
      <c r="G791" s="23"/>
      <c r="H791" s="22"/>
      <c r="I791" s="23"/>
      <c r="J791" s="22"/>
      <c r="W791" s="19"/>
      <c r="Y791" s="21"/>
      <c r="AC791" s="25"/>
    </row>
    <row r="792" spans="1:29" s="20" customFormat="1" x14ac:dyDescent="0.25">
      <c r="A792" s="80"/>
      <c r="B792" s="80"/>
      <c r="C792" s="97"/>
      <c r="D792" s="147"/>
      <c r="E792" s="98"/>
      <c r="F792" s="22"/>
      <c r="G792" s="23"/>
      <c r="H792" s="22"/>
      <c r="I792" s="23"/>
      <c r="J792" s="22"/>
      <c r="W792" s="19"/>
      <c r="Y792" s="21"/>
      <c r="AC792" s="25"/>
    </row>
    <row r="793" spans="1:29" s="20" customFormat="1" x14ac:dyDescent="0.25">
      <c r="A793" s="80"/>
      <c r="B793" s="80"/>
      <c r="C793" s="97"/>
      <c r="D793" s="147"/>
      <c r="E793" s="98"/>
      <c r="F793" s="22"/>
      <c r="G793" s="23"/>
      <c r="H793" s="22"/>
      <c r="I793" s="23"/>
      <c r="J793" s="22"/>
      <c r="W793" s="19"/>
      <c r="Y793" s="21"/>
      <c r="AC793" s="25"/>
    </row>
    <row r="794" spans="1:29" s="20" customFormat="1" x14ac:dyDescent="0.25">
      <c r="A794" s="80"/>
      <c r="B794" s="80"/>
      <c r="C794" s="97"/>
      <c r="D794" s="147"/>
      <c r="E794" s="98"/>
      <c r="F794" s="22"/>
      <c r="G794" s="23"/>
      <c r="H794" s="22"/>
      <c r="I794" s="23"/>
      <c r="J794" s="22"/>
      <c r="W794" s="19"/>
      <c r="Y794" s="21"/>
      <c r="AC794" s="25"/>
    </row>
    <row r="795" spans="1:29" s="20" customFormat="1" x14ac:dyDescent="0.25">
      <c r="A795" s="80"/>
      <c r="B795" s="80"/>
      <c r="C795" s="97"/>
      <c r="D795" s="147"/>
      <c r="E795" s="98"/>
      <c r="F795" s="22"/>
      <c r="G795" s="23"/>
      <c r="H795" s="22"/>
      <c r="I795" s="23"/>
      <c r="J795" s="22"/>
      <c r="W795" s="19"/>
      <c r="Y795" s="21"/>
      <c r="AC795" s="25"/>
    </row>
    <row r="796" spans="1:29" s="20" customFormat="1" x14ac:dyDescent="0.25">
      <c r="A796" s="80"/>
      <c r="B796" s="80"/>
      <c r="C796" s="97"/>
      <c r="D796" s="147"/>
      <c r="E796" s="98"/>
      <c r="F796" s="22"/>
      <c r="G796" s="23"/>
      <c r="H796" s="22"/>
      <c r="I796" s="23"/>
      <c r="J796" s="22"/>
      <c r="W796" s="19"/>
      <c r="Y796" s="21"/>
      <c r="AC796" s="25"/>
    </row>
    <row r="797" spans="1:29" s="20" customFormat="1" x14ac:dyDescent="0.25">
      <c r="A797" s="80"/>
      <c r="B797" s="80"/>
      <c r="C797" s="97"/>
      <c r="D797" s="147"/>
      <c r="E797" s="98"/>
      <c r="F797" s="22"/>
      <c r="G797" s="23"/>
      <c r="H797" s="22"/>
      <c r="I797" s="23"/>
      <c r="J797" s="22"/>
      <c r="W797" s="19"/>
      <c r="Y797" s="21"/>
      <c r="AC797" s="25"/>
    </row>
    <row r="798" spans="1:29" s="20" customFormat="1" x14ac:dyDescent="0.25">
      <c r="A798" s="80"/>
      <c r="B798" s="80"/>
      <c r="C798" s="97"/>
      <c r="D798" s="147"/>
      <c r="E798" s="98"/>
      <c r="F798" s="22"/>
      <c r="G798" s="23"/>
      <c r="H798" s="22"/>
      <c r="I798" s="23"/>
      <c r="J798" s="22"/>
      <c r="W798" s="19"/>
      <c r="Y798" s="21"/>
      <c r="AC798" s="25"/>
    </row>
    <row r="799" spans="1:29" s="20" customFormat="1" x14ac:dyDescent="0.25">
      <c r="A799" s="80"/>
      <c r="B799" s="80"/>
      <c r="C799" s="97"/>
      <c r="D799" s="147"/>
      <c r="E799" s="98"/>
      <c r="F799" s="22"/>
      <c r="G799" s="23"/>
      <c r="H799" s="22"/>
      <c r="I799" s="23"/>
      <c r="J799" s="22"/>
      <c r="W799" s="19"/>
      <c r="Y799" s="21"/>
      <c r="AC799" s="25"/>
    </row>
    <row r="800" spans="1:29" s="20" customFormat="1" x14ac:dyDescent="0.25">
      <c r="A800" s="80"/>
      <c r="B800" s="80"/>
      <c r="C800" s="97"/>
      <c r="D800" s="147"/>
      <c r="E800" s="98"/>
      <c r="F800" s="22"/>
      <c r="G800" s="23"/>
      <c r="H800" s="22"/>
      <c r="I800" s="23"/>
      <c r="J800" s="22"/>
      <c r="W800" s="19"/>
      <c r="Y800" s="21"/>
      <c r="AC800" s="25"/>
    </row>
    <row r="801" spans="1:29" s="20" customFormat="1" x14ac:dyDescent="0.25">
      <c r="A801" s="80"/>
      <c r="B801" s="80"/>
      <c r="C801" s="97"/>
      <c r="D801" s="147"/>
      <c r="E801" s="98"/>
      <c r="F801" s="22"/>
      <c r="G801" s="23"/>
      <c r="H801" s="22"/>
      <c r="I801" s="23"/>
      <c r="J801" s="22"/>
      <c r="W801" s="19"/>
      <c r="Y801" s="21"/>
      <c r="AC801" s="25"/>
    </row>
    <row r="802" spans="1:29" s="20" customFormat="1" x14ac:dyDescent="0.25">
      <c r="A802" s="80"/>
      <c r="B802" s="80"/>
      <c r="C802" s="97"/>
      <c r="D802" s="147"/>
      <c r="E802" s="98"/>
      <c r="F802" s="22"/>
      <c r="G802" s="23"/>
      <c r="H802" s="22"/>
      <c r="I802" s="23"/>
      <c r="J802" s="22"/>
      <c r="W802" s="19"/>
      <c r="Y802" s="21"/>
      <c r="AC802" s="25"/>
    </row>
    <row r="803" spans="1:29" s="20" customFormat="1" x14ac:dyDescent="0.25">
      <c r="A803" s="80"/>
      <c r="B803" s="80"/>
      <c r="C803" s="97"/>
      <c r="D803" s="147"/>
      <c r="E803" s="98"/>
      <c r="F803" s="22"/>
      <c r="G803" s="23"/>
      <c r="H803" s="22"/>
      <c r="I803" s="23"/>
      <c r="J803" s="22"/>
      <c r="W803" s="19"/>
      <c r="Y803" s="21"/>
      <c r="AC803" s="25"/>
    </row>
    <row r="804" spans="1:29" s="20" customFormat="1" x14ac:dyDescent="0.25">
      <c r="A804" s="80"/>
      <c r="B804" s="80"/>
      <c r="C804" s="97"/>
      <c r="D804" s="147"/>
      <c r="E804" s="98"/>
      <c r="F804" s="22"/>
      <c r="G804" s="23"/>
      <c r="H804" s="22"/>
      <c r="I804" s="23"/>
      <c r="J804" s="22"/>
      <c r="W804" s="19"/>
      <c r="Y804" s="21"/>
      <c r="AC804" s="25"/>
    </row>
    <row r="805" spans="1:29" s="20" customFormat="1" x14ac:dyDescent="0.25">
      <c r="A805" s="80"/>
      <c r="B805" s="80"/>
      <c r="C805" s="97"/>
      <c r="D805" s="147"/>
      <c r="E805" s="98"/>
      <c r="F805" s="22"/>
      <c r="G805" s="23"/>
      <c r="H805" s="22"/>
      <c r="I805" s="23"/>
      <c r="J805" s="22"/>
      <c r="W805" s="19"/>
      <c r="Y805" s="21"/>
      <c r="AC805" s="25"/>
    </row>
    <row r="806" spans="1:29" s="20" customFormat="1" x14ac:dyDescent="0.25">
      <c r="A806" s="80"/>
      <c r="B806" s="80"/>
      <c r="C806" s="97"/>
      <c r="D806" s="147"/>
      <c r="E806" s="98"/>
      <c r="F806" s="22"/>
      <c r="G806" s="23"/>
      <c r="H806" s="22"/>
      <c r="I806" s="23"/>
      <c r="J806" s="22"/>
      <c r="W806" s="19"/>
      <c r="Y806" s="21"/>
      <c r="AC806" s="25"/>
    </row>
    <row r="807" spans="1:29" s="20" customFormat="1" x14ac:dyDescent="0.25">
      <c r="A807" s="80"/>
      <c r="B807" s="80"/>
      <c r="C807" s="97"/>
      <c r="D807" s="147"/>
      <c r="E807" s="98"/>
      <c r="F807" s="22"/>
      <c r="G807" s="23"/>
      <c r="H807" s="22"/>
      <c r="I807" s="23"/>
      <c r="J807" s="22"/>
      <c r="W807" s="19"/>
      <c r="Y807" s="21"/>
      <c r="AC807" s="25"/>
    </row>
    <row r="808" spans="1:29" s="20" customFormat="1" x14ac:dyDescent="0.25">
      <c r="A808" s="80"/>
      <c r="B808" s="80"/>
      <c r="C808" s="97"/>
      <c r="D808" s="147"/>
      <c r="E808" s="98"/>
      <c r="F808" s="22"/>
      <c r="G808" s="23"/>
      <c r="H808" s="22"/>
      <c r="I808" s="23"/>
      <c r="J808" s="22"/>
      <c r="W808" s="19"/>
      <c r="Y808" s="21"/>
      <c r="AC808" s="25"/>
    </row>
    <row r="809" spans="1:29" s="20" customFormat="1" x14ac:dyDescent="0.25">
      <c r="A809" s="80"/>
      <c r="B809" s="80"/>
      <c r="C809" s="97"/>
      <c r="D809" s="147"/>
      <c r="E809" s="98"/>
      <c r="F809" s="22"/>
      <c r="G809" s="23"/>
      <c r="H809" s="22"/>
      <c r="I809" s="23"/>
      <c r="J809" s="22"/>
      <c r="W809" s="19"/>
      <c r="Y809" s="21"/>
      <c r="AC809" s="25"/>
    </row>
    <row r="810" spans="1:29" s="20" customFormat="1" x14ac:dyDescent="0.25">
      <c r="A810" s="80"/>
      <c r="B810" s="80"/>
      <c r="C810" s="97"/>
      <c r="D810" s="147"/>
      <c r="E810" s="98"/>
      <c r="F810" s="22"/>
      <c r="G810" s="23"/>
      <c r="H810" s="22"/>
      <c r="I810" s="23"/>
      <c r="J810" s="22"/>
      <c r="W810" s="19"/>
      <c r="Y810" s="21"/>
      <c r="AC810" s="25"/>
    </row>
    <row r="811" spans="1:29" s="20" customFormat="1" x14ac:dyDescent="0.25">
      <c r="A811" s="80"/>
      <c r="B811" s="80"/>
      <c r="C811" s="97"/>
      <c r="D811" s="147"/>
      <c r="E811" s="98"/>
      <c r="F811" s="22"/>
      <c r="G811" s="23"/>
      <c r="H811" s="22"/>
      <c r="I811" s="23"/>
      <c r="J811" s="22"/>
      <c r="W811" s="19"/>
      <c r="Y811" s="21"/>
      <c r="AC811" s="25"/>
    </row>
    <row r="812" spans="1:29" s="20" customFormat="1" x14ac:dyDescent="0.25">
      <c r="A812" s="80"/>
      <c r="B812" s="80"/>
      <c r="C812" s="97"/>
      <c r="D812" s="147"/>
      <c r="E812" s="98"/>
      <c r="F812" s="22"/>
      <c r="G812" s="23"/>
      <c r="H812" s="22"/>
      <c r="I812" s="23"/>
      <c r="J812" s="22"/>
      <c r="W812" s="19"/>
      <c r="Y812" s="21"/>
      <c r="AC812" s="25"/>
    </row>
    <row r="813" spans="1:29" s="20" customFormat="1" x14ac:dyDescent="0.25">
      <c r="A813" s="80"/>
      <c r="B813" s="80"/>
      <c r="C813" s="97"/>
      <c r="D813" s="147"/>
      <c r="E813" s="98"/>
      <c r="F813" s="22"/>
      <c r="G813" s="23"/>
      <c r="H813" s="22"/>
      <c r="I813" s="23"/>
      <c r="J813" s="22"/>
      <c r="W813" s="19"/>
      <c r="Y813" s="21"/>
      <c r="AC813" s="25"/>
    </row>
    <row r="814" spans="1:29" s="20" customFormat="1" x14ac:dyDescent="0.25">
      <c r="A814" s="80"/>
      <c r="B814" s="80"/>
      <c r="C814" s="97"/>
      <c r="D814" s="147"/>
      <c r="E814" s="98"/>
      <c r="F814" s="22"/>
      <c r="G814" s="23"/>
      <c r="H814" s="22"/>
      <c r="I814" s="23"/>
      <c r="J814" s="22"/>
      <c r="W814" s="19"/>
      <c r="Y814" s="21"/>
      <c r="AC814" s="25"/>
    </row>
    <row r="815" spans="1:29" s="20" customFormat="1" x14ac:dyDescent="0.25">
      <c r="A815" s="80"/>
      <c r="B815" s="80"/>
      <c r="C815" s="97"/>
      <c r="D815" s="147"/>
      <c r="E815" s="98"/>
      <c r="F815" s="22"/>
      <c r="G815" s="23"/>
      <c r="H815" s="22"/>
      <c r="I815" s="23"/>
      <c r="J815" s="22"/>
      <c r="W815" s="19"/>
      <c r="Y815" s="21"/>
      <c r="AC815" s="25"/>
    </row>
    <row r="816" spans="1:29" s="20" customFormat="1" x14ac:dyDescent="0.25">
      <c r="A816" s="80"/>
      <c r="B816" s="80"/>
      <c r="C816" s="97"/>
      <c r="D816" s="147"/>
      <c r="E816" s="98"/>
      <c r="F816" s="22"/>
      <c r="G816" s="23"/>
      <c r="H816" s="22"/>
      <c r="I816" s="23"/>
      <c r="J816" s="22"/>
      <c r="W816" s="19"/>
      <c r="Y816" s="21"/>
      <c r="AC816" s="25"/>
    </row>
    <row r="817" spans="1:29" s="20" customFormat="1" x14ac:dyDescent="0.25">
      <c r="A817" s="80"/>
      <c r="B817" s="80"/>
      <c r="C817" s="97"/>
      <c r="D817" s="147"/>
      <c r="E817" s="98"/>
      <c r="F817" s="22"/>
      <c r="G817" s="23"/>
      <c r="H817" s="22"/>
      <c r="I817" s="23"/>
      <c r="J817" s="22"/>
      <c r="W817" s="19"/>
      <c r="Y817" s="21"/>
      <c r="AC817" s="25"/>
    </row>
    <row r="818" spans="1:29" s="20" customFormat="1" x14ac:dyDescent="0.25">
      <c r="A818" s="80"/>
      <c r="B818" s="80"/>
      <c r="C818" s="97"/>
      <c r="D818" s="147"/>
      <c r="E818" s="98"/>
      <c r="F818" s="22"/>
      <c r="G818" s="23"/>
      <c r="H818" s="22"/>
      <c r="I818" s="23"/>
      <c r="J818" s="22"/>
      <c r="W818" s="19"/>
      <c r="Y818" s="21"/>
      <c r="AC818" s="25"/>
    </row>
    <row r="819" spans="1:29" s="20" customFormat="1" x14ac:dyDescent="0.25">
      <c r="A819" s="80"/>
      <c r="B819" s="80"/>
      <c r="C819" s="97"/>
      <c r="D819" s="147"/>
      <c r="E819" s="98"/>
      <c r="F819" s="22"/>
      <c r="G819" s="23"/>
      <c r="H819" s="22"/>
      <c r="I819" s="23"/>
      <c r="J819" s="22"/>
      <c r="W819" s="19"/>
      <c r="Y819" s="21"/>
      <c r="AC819" s="25"/>
    </row>
    <row r="820" spans="1:29" s="20" customFormat="1" x14ac:dyDescent="0.25">
      <c r="A820" s="80"/>
      <c r="B820" s="80"/>
      <c r="C820" s="97"/>
      <c r="D820" s="147"/>
      <c r="E820" s="98"/>
      <c r="F820" s="22"/>
      <c r="G820" s="23"/>
      <c r="H820" s="22"/>
      <c r="I820" s="23"/>
      <c r="J820" s="22"/>
      <c r="W820" s="19"/>
      <c r="Y820" s="21"/>
      <c r="AC820" s="25"/>
    </row>
    <row r="821" spans="1:29" s="20" customFormat="1" x14ac:dyDescent="0.25">
      <c r="A821" s="80"/>
      <c r="B821" s="80"/>
      <c r="C821" s="97"/>
      <c r="D821" s="147"/>
      <c r="E821" s="98"/>
      <c r="F821" s="22"/>
      <c r="G821" s="23"/>
      <c r="H821" s="22"/>
      <c r="I821" s="23"/>
      <c r="J821" s="22"/>
      <c r="W821" s="19"/>
      <c r="Y821" s="21"/>
      <c r="AC821" s="25"/>
    </row>
    <row r="822" spans="1:29" s="20" customFormat="1" x14ac:dyDescent="0.25">
      <c r="A822" s="80"/>
      <c r="B822" s="80"/>
      <c r="C822" s="97"/>
      <c r="D822" s="147"/>
      <c r="E822" s="98"/>
      <c r="F822" s="22"/>
      <c r="G822" s="23"/>
      <c r="H822" s="22"/>
      <c r="I822" s="23"/>
      <c r="J822" s="22"/>
      <c r="W822" s="19"/>
      <c r="Y822" s="21"/>
      <c r="AC822" s="25"/>
    </row>
    <row r="823" spans="1:29" s="20" customFormat="1" x14ac:dyDescent="0.25">
      <c r="A823" s="80"/>
      <c r="B823" s="80"/>
      <c r="C823" s="97"/>
      <c r="D823" s="147"/>
      <c r="E823" s="98"/>
      <c r="F823" s="22"/>
      <c r="G823" s="23"/>
      <c r="H823" s="22"/>
      <c r="I823" s="23"/>
      <c r="J823" s="22"/>
      <c r="W823" s="19"/>
      <c r="Y823" s="21"/>
      <c r="AC823" s="25"/>
    </row>
    <row r="824" spans="1:29" s="20" customFormat="1" x14ac:dyDescent="0.25">
      <c r="A824" s="80"/>
      <c r="B824" s="80"/>
      <c r="C824" s="97"/>
      <c r="D824" s="147"/>
      <c r="E824" s="98"/>
      <c r="F824" s="22"/>
      <c r="G824" s="23"/>
      <c r="H824" s="22"/>
      <c r="I824" s="23"/>
      <c r="J824" s="22"/>
      <c r="W824" s="19"/>
      <c r="Y824" s="21"/>
      <c r="AC824" s="25"/>
    </row>
    <row r="825" spans="1:29" s="20" customFormat="1" x14ac:dyDescent="0.25">
      <c r="A825" s="80"/>
      <c r="B825" s="80"/>
      <c r="C825" s="97"/>
      <c r="D825" s="147"/>
      <c r="E825" s="98"/>
      <c r="F825" s="22"/>
      <c r="G825" s="23"/>
      <c r="H825" s="22"/>
      <c r="I825" s="23"/>
      <c r="J825" s="22"/>
      <c r="W825" s="19"/>
      <c r="Y825" s="21"/>
      <c r="AC825" s="25"/>
    </row>
    <row r="826" spans="1:29" s="20" customFormat="1" x14ac:dyDescent="0.25">
      <c r="A826" s="80"/>
      <c r="B826" s="80"/>
      <c r="C826" s="97"/>
      <c r="D826" s="147"/>
      <c r="E826" s="98"/>
      <c r="F826" s="22"/>
      <c r="G826" s="23"/>
      <c r="H826" s="22"/>
      <c r="I826" s="23"/>
      <c r="J826" s="22"/>
      <c r="W826" s="19"/>
      <c r="Y826" s="21"/>
      <c r="AC826" s="25"/>
    </row>
    <row r="827" spans="1:29" s="20" customFormat="1" x14ac:dyDescent="0.25">
      <c r="A827" s="80"/>
      <c r="B827" s="80"/>
      <c r="C827" s="97"/>
      <c r="D827" s="147"/>
      <c r="E827" s="98"/>
      <c r="F827" s="22"/>
      <c r="G827" s="23"/>
      <c r="H827" s="22"/>
      <c r="I827" s="23"/>
      <c r="J827" s="22"/>
      <c r="W827" s="19"/>
      <c r="Y827" s="21"/>
      <c r="AC827" s="25"/>
    </row>
    <row r="828" spans="1:29" s="20" customFormat="1" x14ac:dyDescent="0.25">
      <c r="A828" s="80"/>
      <c r="B828" s="80"/>
      <c r="C828" s="97"/>
      <c r="D828" s="147"/>
      <c r="E828" s="98"/>
      <c r="F828" s="22"/>
      <c r="G828" s="23"/>
      <c r="H828" s="22"/>
      <c r="I828" s="23"/>
      <c r="J828" s="22"/>
      <c r="W828" s="19"/>
      <c r="Y828" s="21"/>
      <c r="AC828" s="25"/>
    </row>
    <row r="829" spans="1:29" s="20" customFormat="1" x14ac:dyDescent="0.25">
      <c r="A829" s="80"/>
      <c r="B829" s="80"/>
      <c r="C829" s="97"/>
      <c r="D829" s="147"/>
      <c r="E829" s="98"/>
      <c r="F829" s="22"/>
      <c r="G829" s="23"/>
      <c r="H829" s="22"/>
      <c r="I829" s="23"/>
      <c r="J829" s="22"/>
      <c r="W829" s="19"/>
      <c r="Y829" s="21"/>
      <c r="AC829" s="25"/>
    </row>
    <row r="830" spans="1:29" s="20" customFormat="1" x14ac:dyDescent="0.25">
      <c r="A830" s="80"/>
      <c r="B830" s="80"/>
      <c r="C830" s="97"/>
      <c r="D830" s="147"/>
      <c r="E830" s="98"/>
      <c r="F830" s="22"/>
      <c r="G830" s="23"/>
      <c r="H830" s="22"/>
      <c r="I830" s="23"/>
      <c r="J830" s="22"/>
      <c r="W830" s="19"/>
      <c r="Y830" s="21"/>
      <c r="AC830" s="25"/>
    </row>
    <row r="831" spans="1:29" s="20" customFormat="1" x14ac:dyDescent="0.25">
      <c r="A831" s="80"/>
      <c r="B831" s="80"/>
      <c r="C831" s="97"/>
      <c r="D831" s="147"/>
      <c r="E831" s="98"/>
      <c r="F831" s="22"/>
      <c r="G831" s="23"/>
      <c r="H831" s="22"/>
      <c r="I831" s="23"/>
      <c r="J831" s="22"/>
      <c r="W831" s="19"/>
      <c r="Y831" s="21"/>
      <c r="AC831" s="25"/>
    </row>
    <row r="832" spans="1:29" s="20" customFormat="1" x14ac:dyDescent="0.25">
      <c r="A832" s="80"/>
      <c r="B832" s="80"/>
      <c r="C832" s="97"/>
      <c r="D832" s="147"/>
      <c r="E832" s="98"/>
      <c r="F832" s="22"/>
      <c r="G832" s="23"/>
      <c r="H832" s="22"/>
      <c r="I832" s="23"/>
      <c r="J832" s="22"/>
      <c r="W832" s="19"/>
      <c r="Y832" s="21"/>
      <c r="AC832" s="25"/>
    </row>
    <row r="833" spans="1:29" s="20" customFormat="1" x14ac:dyDescent="0.25">
      <c r="A833" s="80"/>
      <c r="B833" s="80"/>
      <c r="C833" s="97"/>
      <c r="D833" s="147"/>
      <c r="E833" s="98"/>
      <c r="F833" s="22"/>
      <c r="G833" s="23"/>
      <c r="H833" s="22"/>
      <c r="I833" s="23"/>
      <c r="J833" s="22"/>
      <c r="W833" s="19"/>
      <c r="Y833" s="21"/>
      <c r="AC833" s="25"/>
    </row>
    <row r="834" spans="1:29" s="20" customFormat="1" x14ac:dyDescent="0.25">
      <c r="A834" s="80"/>
      <c r="B834" s="80"/>
      <c r="C834" s="97"/>
      <c r="D834" s="147"/>
      <c r="E834" s="98"/>
      <c r="F834" s="22"/>
      <c r="G834" s="23"/>
      <c r="H834" s="22"/>
      <c r="I834" s="23"/>
      <c r="J834" s="22"/>
      <c r="W834" s="19"/>
      <c r="Y834" s="21"/>
      <c r="AC834" s="25"/>
    </row>
    <row r="835" spans="1:29" s="20" customFormat="1" x14ac:dyDescent="0.25">
      <c r="A835" s="80"/>
      <c r="B835" s="80"/>
      <c r="C835" s="97"/>
      <c r="D835" s="147"/>
      <c r="E835" s="98"/>
      <c r="F835" s="22"/>
      <c r="G835" s="23"/>
      <c r="H835" s="22"/>
      <c r="I835" s="23"/>
      <c r="J835" s="22"/>
      <c r="W835" s="19"/>
      <c r="Y835" s="21"/>
      <c r="AC835" s="25"/>
    </row>
    <row r="836" spans="1:29" s="20" customFormat="1" x14ac:dyDescent="0.25">
      <c r="A836" s="80"/>
      <c r="B836" s="80"/>
      <c r="C836" s="97"/>
      <c r="D836" s="147"/>
      <c r="E836" s="98"/>
      <c r="F836" s="22"/>
      <c r="G836" s="23"/>
      <c r="H836" s="22"/>
      <c r="I836" s="23"/>
      <c r="J836" s="22"/>
      <c r="W836" s="19"/>
      <c r="Y836" s="21"/>
      <c r="AC836" s="25"/>
    </row>
    <row r="837" spans="1:29" s="20" customFormat="1" x14ac:dyDescent="0.25">
      <c r="A837" s="80"/>
      <c r="B837" s="80"/>
      <c r="C837" s="97"/>
      <c r="D837" s="147"/>
      <c r="E837" s="98"/>
      <c r="F837" s="22"/>
      <c r="G837" s="23"/>
      <c r="H837" s="22"/>
      <c r="I837" s="23"/>
      <c r="J837" s="22"/>
      <c r="W837" s="19"/>
      <c r="Y837" s="21"/>
      <c r="AC837" s="25"/>
    </row>
    <row r="838" spans="1:29" s="20" customFormat="1" x14ac:dyDescent="0.25">
      <c r="A838" s="80"/>
      <c r="B838" s="80"/>
      <c r="C838" s="97"/>
      <c r="D838" s="147"/>
      <c r="E838" s="98"/>
      <c r="F838" s="22"/>
      <c r="G838" s="23"/>
      <c r="H838" s="22"/>
      <c r="I838" s="23"/>
      <c r="J838" s="22"/>
      <c r="W838" s="19"/>
      <c r="Y838" s="21"/>
      <c r="AC838" s="25"/>
    </row>
    <row r="839" spans="1:29" s="20" customFormat="1" x14ac:dyDescent="0.25">
      <c r="A839" s="80"/>
      <c r="B839" s="80"/>
      <c r="C839" s="97"/>
      <c r="D839" s="147"/>
      <c r="E839" s="98"/>
      <c r="F839" s="22"/>
      <c r="G839" s="23"/>
      <c r="H839" s="22"/>
      <c r="I839" s="23"/>
      <c r="J839" s="22"/>
      <c r="W839" s="19"/>
      <c r="Y839" s="21"/>
      <c r="AC839" s="25"/>
    </row>
    <row r="840" spans="1:29" s="20" customFormat="1" x14ac:dyDescent="0.25">
      <c r="A840" s="80"/>
      <c r="B840" s="80"/>
      <c r="C840" s="97"/>
      <c r="D840" s="147"/>
      <c r="E840" s="98"/>
      <c r="F840" s="22"/>
      <c r="G840" s="23"/>
      <c r="H840" s="22"/>
      <c r="I840" s="23"/>
      <c r="J840" s="22"/>
      <c r="W840" s="19"/>
      <c r="Y840" s="21"/>
      <c r="AC840" s="25"/>
    </row>
    <row r="841" spans="1:29" s="20" customFormat="1" x14ac:dyDescent="0.25">
      <c r="A841" s="80"/>
      <c r="B841" s="80"/>
      <c r="C841" s="97"/>
      <c r="D841" s="147"/>
      <c r="E841" s="98"/>
      <c r="F841" s="22"/>
      <c r="G841" s="23"/>
      <c r="H841" s="22"/>
      <c r="I841" s="23"/>
      <c r="J841" s="22"/>
      <c r="W841" s="19"/>
      <c r="Y841" s="21"/>
      <c r="AC841" s="25"/>
    </row>
    <row r="842" spans="1:29" s="20" customFormat="1" x14ac:dyDescent="0.25">
      <c r="A842" s="80"/>
      <c r="B842" s="80"/>
      <c r="C842" s="97"/>
      <c r="D842" s="147"/>
      <c r="E842" s="98"/>
      <c r="F842" s="22"/>
      <c r="G842" s="23"/>
      <c r="H842" s="22"/>
      <c r="I842" s="23"/>
      <c r="J842" s="22"/>
      <c r="W842" s="19"/>
      <c r="Y842" s="21"/>
      <c r="AC842" s="25"/>
    </row>
    <row r="843" spans="1:29" s="20" customFormat="1" x14ac:dyDescent="0.25">
      <c r="A843" s="80"/>
      <c r="B843" s="80"/>
      <c r="C843" s="97"/>
      <c r="D843" s="147"/>
      <c r="E843" s="98"/>
      <c r="F843" s="22"/>
      <c r="G843" s="23"/>
      <c r="H843" s="22"/>
      <c r="I843" s="23"/>
      <c r="J843" s="22"/>
      <c r="W843" s="19"/>
      <c r="Y843" s="21"/>
      <c r="AC843" s="25"/>
    </row>
    <row r="844" spans="1:29" s="20" customFormat="1" x14ac:dyDescent="0.25">
      <c r="A844" s="80"/>
      <c r="B844" s="80"/>
      <c r="C844" s="97"/>
      <c r="D844" s="147"/>
      <c r="E844" s="98"/>
      <c r="F844" s="22"/>
      <c r="G844" s="23"/>
      <c r="H844" s="22"/>
      <c r="I844" s="23"/>
      <c r="J844" s="22"/>
      <c r="W844" s="19"/>
      <c r="Y844" s="21"/>
      <c r="AC844" s="25"/>
    </row>
    <row r="845" spans="1:29" s="20" customFormat="1" x14ac:dyDescent="0.25">
      <c r="A845" s="80"/>
      <c r="B845" s="80"/>
      <c r="C845" s="97"/>
      <c r="D845" s="147"/>
      <c r="E845" s="98"/>
      <c r="F845" s="22"/>
      <c r="G845" s="23"/>
      <c r="H845" s="22"/>
      <c r="I845" s="23"/>
      <c r="J845" s="22"/>
      <c r="W845" s="19"/>
      <c r="Y845" s="21"/>
      <c r="AC845" s="25"/>
    </row>
    <row r="846" spans="1:29" s="20" customFormat="1" x14ac:dyDescent="0.25">
      <c r="A846" s="80"/>
      <c r="B846" s="80"/>
      <c r="C846" s="97"/>
      <c r="D846" s="147"/>
      <c r="E846" s="98"/>
      <c r="F846" s="22"/>
      <c r="G846" s="23"/>
      <c r="H846" s="22"/>
      <c r="I846" s="23"/>
      <c r="J846" s="22"/>
      <c r="W846" s="19"/>
      <c r="Y846" s="21"/>
      <c r="AC846" s="25"/>
    </row>
    <row r="847" spans="1:29" s="20" customFormat="1" x14ac:dyDescent="0.25">
      <c r="A847" s="80"/>
      <c r="B847" s="80"/>
      <c r="C847" s="97"/>
      <c r="D847" s="147"/>
      <c r="E847" s="98"/>
      <c r="F847" s="22"/>
      <c r="G847" s="23"/>
      <c r="H847" s="22"/>
      <c r="I847" s="23"/>
      <c r="J847" s="22"/>
      <c r="W847" s="19"/>
      <c r="Y847" s="21"/>
      <c r="AC847" s="25"/>
    </row>
    <row r="848" spans="1:29" s="20" customFormat="1" x14ac:dyDescent="0.25">
      <c r="A848" s="80"/>
      <c r="B848" s="80"/>
      <c r="C848" s="97"/>
      <c r="D848" s="147"/>
      <c r="E848" s="98"/>
      <c r="F848" s="22"/>
      <c r="G848" s="23"/>
      <c r="H848" s="22"/>
      <c r="I848" s="23"/>
      <c r="J848" s="22"/>
      <c r="W848" s="19"/>
      <c r="Y848" s="21"/>
      <c r="AC848" s="25"/>
    </row>
    <row r="849" spans="1:29" s="20" customFormat="1" x14ac:dyDescent="0.25">
      <c r="A849" s="80"/>
      <c r="B849" s="80"/>
      <c r="C849" s="97"/>
      <c r="D849" s="147"/>
      <c r="E849" s="98"/>
      <c r="F849" s="22"/>
      <c r="G849" s="23"/>
      <c r="H849" s="22"/>
      <c r="I849" s="23"/>
      <c r="J849" s="22"/>
      <c r="W849" s="19"/>
      <c r="Y849" s="21"/>
      <c r="AC849" s="25"/>
    </row>
    <row r="850" spans="1:29" s="20" customFormat="1" x14ac:dyDescent="0.25">
      <c r="A850" s="80"/>
      <c r="B850" s="80"/>
      <c r="C850" s="97"/>
      <c r="D850" s="147"/>
      <c r="E850" s="98"/>
      <c r="F850" s="22"/>
      <c r="G850" s="23"/>
      <c r="H850" s="22"/>
      <c r="I850" s="23"/>
      <c r="J850" s="22"/>
      <c r="W850" s="19"/>
      <c r="Y850" s="21"/>
      <c r="AC850" s="25"/>
    </row>
    <row r="851" spans="1:29" s="20" customFormat="1" x14ac:dyDescent="0.25">
      <c r="A851" s="80"/>
      <c r="B851" s="80"/>
      <c r="C851" s="97"/>
      <c r="D851" s="147"/>
      <c r="E851" s="98"/>
      <c r="F851" s="22"/>
      <c r="G851" s="23"/>
      <c r="H851" s="22"/>
      <c r="I851" s="23"/>
      <c r="J851" s="22"/>
      <c r="W851" s="19"/>
      <c r="Y851" s="21"/>
      <c r="AC851" s="25"/>
    </row>
    <row r="852" spans="1:29" s="20" customFormat="1" x14ac:dyDescent="0.25">
      <c r="A852" s="80"/>
      <c r="B852" s="80"/>
      <c r="C852" s="97"/>
      <c r="D852" s="147"/>
      <c r="E852" s="98"/>
      <c r="F852" s="22"/>
      <c r="G852" s="23"/>
      <c r="H852" s="22"/>
      <c r="I852" s="23"/>
      <c r="J852" s="22"/>
      <c r="W852" s="19"/>
      <c r="Y852" s="21"/>
      <c r="AC852" s="25"/>
    </row>
    <row r="853" spans="1:29" s="20" customFormat="1" x14ac:dyDescent="0.25">
      <c r="A853" s="80"/>
      <c r="B853" s="80"/>
      <c r="C853" s="97"/>
      <c r="D853" s="147"/>
      <c r="E853" s="98"/>
      <c r="F853" s="22"/>
      <c r="G853" s="23"/>
      <c r="H853" s="22"/>
      <c r="I853" s="23"/>
      <c r="J853" s="22"/>
      <c r="W853" s="19"/>
      <c r="Y853" s="21"/>
      <c r="AC853" s="25"/>
    </row>
    <row r="854" spans="1:29" s="20" customFormat="1" x14ac:dyDescent="0.25">
      <c r="A854" s="80"/>
      <c r="B854" s="80"/>
      <c r="C854" s="97"/>
      <c r="D854" s="147"/>
      <c r="E854" s="98"/>
      <c r="F854" s="22"/>
      <c r="G854" s="23"/>
      <c r="H854" s="22"/>
      <c r="I854" s="23"/>
      <c r="J854" s="22"/>
      <c r="W854" s="19"/>
      <c r="Y854" s="21"/>
      <c r="AC854" s="25"/>
    </row>
    <row r="855" spans="1:29" s="20" customFormat="1" x14ac:dyDescent="0.25">
      <c r="A855" s="80"/>
      <c r="B855" s="80"/>
      <c r="C855" s="97"/>
      <c r="D855" s="147"/>
      <c r="E855" s="98"/>
      <c r="F855" s="22"/>
      <c r="G855" s="23"/>
      <c r="H855" s="22"/>
      <c r="I855" s="23"/>
      <c r="J855" s="22"/>
      <c r="W855" s="19"/>
      <c r="Y855" s="21"/>
      <c r="AC855" s="25"/>
    </row>
    <row r="856" spans="1:29" s="20" customFormat="1" x14ac:dyDescent="0.25">
      <c r="A856" s="80"/>
      <c r="B856" s="80"/>
      <c r="C856" s="97"/>
      <c r="D856" s="147"/>
      <c r="E856" s="98"/>
      <c r="F856" s="22"/>
      <c r="G856" s="23"/>
      <c r="H856" s="22"/>
      <c r="I856" s="23"/>
      <c r="J856" s="22"/>
      <c r="W856" s="19"/>
      <c r="Y856" s="21"/>
      <c r="AC856" s="25"/>
    </row>
    <row r="857" spans="1:29" s="20" customFormat="1" x14ac:dyDescent="0.25">
      <c r="A857" s="80"/>
      <c r="B857" s="80"/>
      <c r="C857" s="97"/>
      <c r="D857" s="147"/>
      <c r="E857" s="98"/>
      <c r="F857" s="22"/>
      <c r="G857" s="23"/>
      <c r="H857" s="22"/>
      <c r="I857" s="23"/>
      <c r="J857" s="22"/>
      <c r="W857" s="19"/>
      <c r="Y857" s="21"/>
      <c r="AC857" s="25"/>
    </row>
    <row r="858" spans="1:29" s="20" customFormat="1" x14ac:dyDescent="0.25">
      <c r="A858" s="80"/>
      <c r="B858" s="80"/>
      <c r="C858" s="97"/>
      <c r="D858" s="147"/>
      <c r="E858" s="98"/>
      <c r="F858" s="22"/>
      <c r="G858" s="23"/>
      <c r="H858" s="22"/>
      <c r="I858" s="23"/>
      <c r="J858" s="22"/>
      <c r="W858" s="19"/>
      <c r="Y858" s="21"/>
      <c r="AC858" s="25"/>
    </row>
    <row r="859" spans="1:29" s="20" customFormat="1" x14ac:dyDescent="0.25">
      <c r="A859" s="80"/>
      <c r="B859" s="80"/>
      <c r="C859" s="97"/>
      <c r="D859" s="147"/>
      <c r="E859" s="98"/>
      <c r="F859" s="22"/>
      <c r="G859" s="23"/>
      <c r="H859" s="22"/>
      <c r="I859" s="23"/>
      <c r="J859" s="22"/>
      <c r="W859" s="19"/>
      <c r="Y859" s="21"/>
      <c r="AC859" s="25"/>
    </row>
    <row r="860" spans="1:29" s="20" customFormat="1" x14ac:dyDescent="0.25">
      <c r="A860" s="80"/>
      <c r="B860" s="80"/>
      <c r="C860" s="97"/>
      <c r="D860" s="147"/>
      <c r="E860" s="98"/>
      <c r="F860" s="22"/>
      <c r="G860" s="23"/>
      <c r="H860" s="22"/>
      <c r="I860" s="23"/>
      <c r="J860" s="22"/>
      <c r="W860" s="19"/>
      <c r="Y860" s="21"/>
      <c r="AC860" s="25"/>
    </row>
    <row r="861" spans="1:29" s="20" customFormat="1" x14ac:dyDescent="0.25">
      <c r="A861" s="80"/>
      <c r="B861" s="80"/>
      <c r="C861" s="97"/>
      <c r="D861" s="147"/>
      <c r="E861" s="98"/>
      <c r="F861" s="22"/>
      <c r="G861" s="23"/>
      <c r="H861" s="22"/>
      <c r="I861" s="23"/>
      <c r="J861" s="22"/>
      <c r="W861" s="19"/>
      <c r="Y861" s="21"/>
      <c r="AC861" s="25"/>
    </row>
    <row r="862" spans="1:29" s="20" customFormat="1" x14ac:dyDescent="0.25">
      <c r="A862" s="80"/>
      <c r="B862" s="80"/>
      <c r="C862" s="97"/>
      <c r="D862" s="147"/>
      <c r="E862" s="98"/>
      <c r="F862" s="22"/>
      <c r="G862" s="23"/>
      <c r="H862" s="22"/>
      <c r="I862" s="23"/>
      <c r="J862" s="22"/>
      <c r="W862" s="19"/>
      <c r="Y862" s="21"/>
      <c r="AC862" s="25"/>
    </row>
    <row r="863" spans="1:29" s="20" customFormat="1" x14ac:dyDescent="0.25">
      <c r="A863" s="80"/>
      <c r="B863" s="80"/>
      <c r="C863" s="97"/>
      <c r="D863" s="147"/>
      <c r="E863" s="98"/>
      <c r="F863" s="22"/>
      <c r="G863" s="23"/>
      <c r="H863" s="22"/>
      <c r="I863" s="23"/>
      <c r="J863" s="22"/>
      <c r="W863" s="19"/>
      <c r="Y863" s="21"/>
      <c r="AC863" s="25"/>
    </row>
    <row r="864" spans="1:29" s="20" customFormat="1" x14ac:dyDescent="0.25">
      <c r="A864" s="80"/>
      <c r="B864" s="80"/>
      <c r="C864" s="97"/>
      <c r="D864" s="147"/>
      <c r="E864" s="98"/>
      <c r="F864" s="22"/>
      <c r="G864" s="23"/>
      <c r="H864" s="22"/>
      <c r="I864" s="23"/>
      <c r="J864" s="22"/>
      <c r="W864" s="19"/>
      <c r="Y864" s="21"/>
      <c r="AC864" s="25"/>
    </row>
    <row r="865" spans="1:29" s="20" customFormat="1" x14ac:dyDescent="0.25">
      <c r="A865" s="80"/>
      <c r="B865" s="80"/>
      <c r="C865" s="97"/>
      <c r="D865" s="147"/>
      <c r="E865" s="98"/>
      <c r="F865" s="22"/>
      <c r="G865" s="23"/>
      <c r="H865" s="22"/>
      <c r="I865" s="23"/>
      <c r="J865" s="22"/>
      <c r="W865" s="19"/>
      <c r="Y865" s="21"/>
      <c r="AC865" s="25"/>
    </row>
    <row r="866" spans="1:29" s="20" customFormat="1" x14ac:dyDescent="0.25">
      <c r="A866" s="80"/>
      <c r="B866" s="80"/>
      <c r="C866" s="97"/>
      <c r="D866" s="147"/>
      <c r="E866" s="98"/>
      <c r="F866" s="22"/>
      <c r="G866" s="23"/>
      <c r="H866" s="22"/>
      <c r="I866" s="23"/>
      <c r="J866" s="22"/>
      <c r="W866" s="19"/>
      <c r="Y866" s="21"/>
      <c r="AC866" s="25"/>
    </row>
    <row r="867" spans="1:29" s="20" customFormat="1" x14ac:dyDescent="0.25">
      <c r="A867" s="80"/>
      <c r="B867" s="80"/>
      <c r="C867" s="97"/>
      <c r="D867" s="147"/>
      <c r="E867" s="98"/>
      <c r="F867" s="22"/>
      <c r="G867" s="23"/>
      <c r="H867" s="22"/>
      <c r="I867" s="23"/>
      <c r="J867" s="22"/>
      <c r="W867" s="19"/>
      <c r="Y867" s="21"/>
      <c r="AC867" s="25"/>
    </row>
    <row r="868" spans="1:29" s="20" customFormat="1" x14ac:dyDescent="0.25">
      <c r="A868" s="80"/>
      <c r="B868" s="80"/>
      <c r="C868" s="97"/>
      <c r="D868" s="147"/>
      <c r="E868" s="98"/>
      <c r="F868" s="22"/>
      <c r="G868" s="23"/>
      <c r="H868" s="22"/>
      <c r="I868" s="23"/>
      <c r="J868" s="22"/>
      <c r="W868" s="19"/>
      <c r="Y868" s="21"/>
      <c r="AC868" s="25"/>
    </row>
    <row r="869" spans="1:29" s="20" customFormat="1" x14ac:dyDescent="0.25">
      <c r="A869" s="80"/>
      <c r="B869" s="80"/>
      <c r="C869" s="97"/>
      <c r="D869" s="147"/>
      <c r="E869" s="98"/>
      <c r="F869" s="22"/>
      <c r="G869" s="23"/>
      <c r="H869" s="22"/>
      <c r="I869" s="23"/>
      <c r="J869" s="22"/>
      <c r="W869" s="19"/>
      <c r="Y869" s="21"/>
      <c r="AC869" s="25"/>
    </row>
    <row r="870" spans="1:29" s="20" customFormat="1" x14ac:dyDescent="0.25">
      <c r="A870" s="80"/>
      <c r="B870" s="80"/>
      <c r="C870" s="97"/>
      <c r="D870" s="147"/>
      <c r="E870" s="98"/>
      <c r="F870" s="22"/>
      <c r="G870" s="23"/>
      <c r="H870" s="22"/>
      <c r="I870" s="23"/>
      <c r="J870" s="22"/>
      <c r="W870" s="19"/>
      <c r="Y870" s="21"/>
      <c r="AC870" s="25"/>
    </row>
    <row r="871" spans="1:29" s="20" customFormat="1" x14ac:dyDescent="0.25">
      <c r="A871" s="80"/>
      <c r="B871" s="80"/>
      <c r="C871" s="97"/>
      <c r="D871" s="147"/>
      <c r="E871" s="98"/>
      <c r="F871" s="22"/>
      <c r="G871" s="23"/>
      <c r="H871" s="22"/>
      <c r="I871" s="23"/>
      <c r="J871" s="22"/>
      <c r="W871" s="19"/>
      <c r="Y871" s="21"/>
      <c r="AC871" s="25"/>
    </row>
    <row r="872" spans="1:29" s="20" customFormat="1" x14ac:dyDescent="0.25">
      <c r="A872" s="80"/>
      <c r="B872" s="80"/>
      <c r="C872" s="97"/>
      <c r="D872" s="147"/>
      <c r="E872" s="98"/>
      <c r="F872" s="22"/>
      <c r="G872" s="23"/>
      <c r="H872" s="22"/>
      <c r="I872" s="23"/>
      <c r="J872" s="22"/>
      <c r="W872" s="19"/>
      <c r="Y872" s="21"/>
      <c r="AC872" s="25"/>
    </row>
    <row r="873" spans="1:29" s="20" customFormat="1" x14ac:dyDescent="0.25">
      <c r="A873" s="80"/>
      <c r="B873" s="80"/>
      <c r="C873" s="97"/>
      <c r="D873" s="147"/>
      <c r="E873" s="98"/>
      <c r="F873" s="22"/>
      <c r="G873" s="23"/>
      <c r="H873" s="22"/>
      <c r="I873" s="23"/>
      <c r="J873" s="22"/>
      <c r="W873" s="19"/>
      <c r="Y873" s="21"/>
      <c r="AC873" s="25"/>
    </row>
    <row r="874" spans="1:29" s="20" customFormat="1" x14ac:dyDescent="0.25">
      <c r="A874" s="80"/>
      <c r="B874" s="80"/>
      <c r="C874" s="97"/>
      <c r="D874" s="147"/>
      <c r="E874" s="98"/>
      <c r="F874" s="22"/>
      <c r="G874" s="23"/>
      <c r="H874" s="22"/>
      <c r="I874" s="23"/>
      <c r="J874" s="22"/>
      <c r="W874" s="19"/>
      <c r="Y874" s="21"/>
      <c r="AC874" s="25"/>
    </row>
    <row r="875" spans="1:29" s="20" customFormat="1" x14ac:dyDescent="0.25">
      <c r="A875" s="80"/>
      <c r="B875" s="80"/>
      <c r="C875" s="97"/>
      <c r="D875" s="147"/>
      <c r="E875" s="98"/>
      <c r="F875" s="22"/>
      <c r="G875" s="23"/>
      <c r="H875" s="22"/>
      <c r="I875" s="23"/>
      <c r="J875" s="22"/>
      <c r="W875" s="19"/>
      <c r="Y875" s="21"/>
      <c r="AC875" s="25"/>
    </row>
    <row r="876" spans="1:29" s="20" customFormat="1" x14ac:dyDescent="0.25">
      <c r="A876" s="80"/>
      <c r="B876" s="80"/>
      <c r="C876" s="97"/>
      <c r="D876" s="147"/>
      <c r="E876" s="98"/>
      <c r="F876" s="22"/>
      <c r="G876" s="23"/>
      <c r="H876" s="22"/>
      <c r="I876" s="23"/>
      <c r="J876" s="22"/>
      <c r="W876" s="19"/>
      <c r="Y876" s="21"/>
      <c r="AC876" s="25"/>
    </row>
    <row r="877" spans="1:29" s="20" customFormat="1" x14ac:dyDescent="0.25">
      <c r="A877" s="80"/>
      <c r="B877" s="80"/>
      <c r="C877" s="97"/>
      <c r="D877" s="147"/>
      <c r="E877" s="98"/>
      <c r="F877" s="22"/>
      <c r="G877" s="23"/>
      <c r="H877" s="22"/>
      <c r="I877" s="23"/>
      <c r="J877" s="22"/>
      <c r="W877" s="19"/>
      <c r="Y877" s="21"/>
      <c r="AC877" s="25"/>
    </row>
    <row r="878" spans="1:29" s="20" customFormat="1" x14ac:dyDescent="0.25">
      <c r="A878" s="80"/>
      <c r="B878" s="80"/>
      <c r="C878" s="97"/>
      <c r="D878" s="147"/>
      <c r="E878" s="98"/>
      <c r="F878" s="22"/>
      <c r="G878" s="23"/>
      <c r="H878" s="22"/>
      <c r="I878" s="23"/>
      <c r="J878" s="22"/>
      <c r="W878" s="19"/>
      <c r="Y878" s="21"/>
      <c r="AC878" s="25"/>
    </row>
    <row r="879" spans="1:29" s="20" customFormat="1" x14ac:dyDescent="0.25">
      <c r="A879" s="80"/>
      <c r="B879" s="80"/>
      <c r="C879" s="97"/>
      <c r="D879" s="147"/>
      <c r="E879" s="98"/>
      <c r="F879" s="22"/>
      <c r="G879" s="23"/>
      <c r="H879" s="22"/>
      <c r="I879" s="23"/>
      <c r="J879" s="22"/>
      <c r="W879" s="19"/>
      <c r="Y879" s="21"/>
      <c r="AC879" s="25"/>
    </row>
    <row r="880" spans="1:29" s="20" customFormat="1" x14ac:dyDescent="0.25">
      <c r="A880" s="80"/>
      <c r="B880" s="80"/>
      <c r="C880" s="97"/>
      <c r="D880" s="147"/>
      <c r="E880" s="98"/>
      <c r="F880" s="22"/>
      <c r="G880" s="23"/>
      <c r="H880" s="22"/>
      <c r="I880" s="23"/>
      <c r="J880" s="22"/>
      <c r="W880" s="19"/>
      <c r="Y880" s="21"/>
      <c r="AC880" s="25"/>
    </row>
    <row r="881" spans="1:29" s="20" customFormat="1" x14ac:dyDescent="0.25">
      <c r="A881" s="80"/>
      <c r="B881" s="80"/>
      <c r="C881" s="97"/>
      <c r="D881" s="147"/>
      <c r="E881" s="98"/>
      <c r="F881" s="22"/>
      <c r="G881" s="23"/>
      <c r="H881" s="22"/>
      <c r="I881" s="23"/>
      <c r="J881" s="22"/>
      <c r="W881" s="19"/>
      <c r="Y881" s="21"/>
      <c r="AC881" s="25"/>
    </row>
    <row r="882" spans="1:29" s="20" customFormat="1" x14ac:dyDescent="0.25">
      <c r="A882" s="80"/>
      <c r="B882" s="80"/>
      <c r="C882" s="97"/>
      <c r="D882" s="147"/>
      <c r="E882" s="98"/>
      <c r="F882" s="22"/>
      <c r="G882" s="23"/>
      <c r="H882" s="22"/>
      <c r="I882" s="23"/>
      <c r="J882" s="22"/>
      <c r="W882" s="19"/>
      <c r="Y882" s="21"/>
      <c r="AC882" s="25"/>
    </row>
    <row r="883" spans="1:29" s="20" customFormat="1" x14ac:dyDescent="0.25">
      <c r="A883" s="80"/>
      <c r="B883" s="80"/>
      <c r="C883" s="97"/>
      <c r="D883" s="147"/>
      <c r="E883" s="98"/>
      <c r="F883" s="22"/>
      <c r="G883" s="23"/>
      <c r="H883" s="22"/>
      <c r="I883" s="23"/>
      <c r="J883" s="22"/>
      <c r="W883" s="19"/>
      <c r="Y883" s="21"/>
      <c r="AC883" s="25"/>
    </row>
    <row r="884" spans="1:29" s="20" customFormat="1" x14ac:dyDescent="0.25">
      <c r="A884" s="80"/>
      <c r="B884" s="80"/>
      <c r="C884" s="97"/>
      <c r="D884" s="147"/>
      <c r="E884" s="98"/>
      <c r="F884" s="22"/>
      <c r="G884" s="23"/>
      <c r="H884" s="22"/>
      <c r="I884" s="23"/>
      <c r="J884" s="22"/>
      <c r="W884" s="19"/>
      <c r="Y884" s="21"/>
      <c r="AC884" s="25"/>
    </row>
    <row r="885" spans="1:29" s="20" customFormat="1" x14ac:dyDescent="0.25">
      <c r="A885" s="80"/>
      <c r="B885" s="80"/>
      <c r="C885" s="97"/>
      <c r="D885" s="147"/>
      <c r="E885" s="98"/>
      <c r="F885" s="22"/>
      <c r="G885" s="23"/>
      <c r="H885" s="22"/>
      <c r="I885" s="23"/>
      <c r="J885" s="22"/>
      <c r="W885" s="19"/>
      <c r="Y885" s="21"/>
      <c r="AC885" s="25"/>
    </row>
    <row r="886" spans="1:29" s="20" customFormat="1" x14ac:dyDescent="0.25">
      <c r="A886" s="80"/>
      <c r="B886" s="80"/>
      <c r="C886" s="97"/>
      <c r="D886" s="147"/>
      <c r="E886" s="98"/>
      <c r="F886" s="22"/>
      <c r="G886" s="23"/>
      <c r="H886" s="22"/>
      <c r="I886" s="23"/>
      <c r="J886" s="22"/>
      <c r="W886" s="19"/>
      <c r="Y886" s="21"/>
      <c r="AC886" s="25"/>
    </row>
    <row r="887" spans="1:29" s="20" customFormat="1" x14ac:dyDescent="0.25">
      <c r="A887" s="80"/>
      <c r="B887" s="80"/>
      <c r="C887" s="97"/>
      <c r="D887" s="147"/>
      <c r="E887" s="98"/>
      <c r="F887" s="22"/>
      <c r="G887" s="23"/>
      <c r="H887" s="22"/>
      <c r="I887" s="23"/>
      <c r="J887" s="22"/>
      <c r="W887" s="19"/>
      <c r="Y887" s="21"/>
      <c r="AC887" s="25"/>
    </row>
    <row r="888" spans="1:29" s="20" customFormat="1" x14ac:dyDescent="0.25">
      <c r="A888" s="80"/>
      <c r="B888" s="80"/>
      <c r="C888" s="97"/>
      <c r="D888" s="147"/>
      <c r="E888" s="98"/>
      <c r="F888" s="22"/>
      <c r="G888" s="23"/>
      <c r="H888" s="22"/>
      <c r="I888" s="23"/>
      <c r="J888" s="22"/>
      <c r="W888" s="19"/>
      <c r="Y888" s="21"/>
      <c r="AC888" s="25"/>
    </row>
    <row r="889" spans="1:29" s="20" customFormat="1" x14ac:dyDescent="0.25">
      <c r="A889" s="80"/>
      <c r="B889" s="80"/>
      <c r="C889" s="97"/>
      <c r="D889" s="147"/>
      <c r="E889" s="98"/>
      <c r="F889" s="22"/>
      <c r="G889" s="23"/>
      <c r="H889" s="22"/>
      <c r="I889" s="23"/>
      <c r="J889" s="22"/>
      <c r="W889" s="19"/>
      <c r="Y889" s="21"/>
      <c r="AC889" s="25"/>
    </row>
    <row r="890" spans="1:29" s="20" customFormat="1" x14ac:dyDescent="0.25">
      <c r="A890" s="80"/>
      <c r="B890" s="80"/>
      <c r="C890" s="97"/>
      <c r="D890" s="147"/>
      <c r="E890" s="98"/>
      <c r="F890" s="22"/>
      <c r="G890" s="23"/>
      <c r="H890" s="22"/>
      <c r="I890" s="23"/>
      <c r="J890" s="22"/>
      <c r="W890" s="19"/>
      <c r="Y890" s="21"/>
      <c r="AC890" s="25"/>
    </row>
    <row r="891" spans="1:29" s="20" customFormat="1" x14ac:dyDescent="0.25">
      <c r="A891" s="80"/>
      <c r="B891" s="80"/>
      <c r="C891" s="97"/>
      <c r="D891" s="147"/>
      <c r="E891" s="98"/>
      <c r="F891" s="22"/>
      <c r="G891" s="23"/>
      <c r="H891" s="22"/>
      <c r="I891" s="23"/>
      <c r="J891" s="22"/>
      <c r="W891" s="19"/>
      <c r="Y891" s="21"/>
      <c r="AC891" s="25"/>
    </row>
    <row r="892" spans="1:29" s="20" customFormat="1" x14ac:dyDescent="0.25">
      <c r="A892" s="80"/>
      <c r="B892" s="80"/>
      <c r="C892" s="97"/>
      <c r="D892" s="147"/>
      <c r="E892" s="98"/>
      <c r="F892" s="22"/>
      <c r="G892" s="23"/>
      <c r="H892" s="22"/>
      <c r="I892" s="23"/>
      <c r="J892" s="22"/>
      <c r="W892" s="19"/>
      <c r="Y892" s="21"/>
      <c r="AC892" s="25"/>
    </row>
    <row r="893" spans="1:29" s="20" customFormat="1" x14ac:dyDescent="0.25">
      <c r="A893" s="80"/>
      <c r="B893" s="80"/>
      <c r="C893" s="97"/>
      <c r="D893" s="147"/>
      <c r="E893" s="98"/>
      <c r="F893" s="22"/>
      <c r="G893" s="23"/>
      <c r="H893" s="22"/>
      <c r="I893" s="23"/>
      <c r="J893" s="22"/>
      <c r="W893" s="19"/>
      <c r="Y893" s="21"/>
      <c r="AC893" s="25"/>
    </row>
    <row r="894" spans="1:29" s="20" customFormat="1" x14ac:dyDescent="0.25">
      <c r="A894" s="80"/>
      <c r="B894" s="80"/>
      <c r="C894" s="97"/>
      <c r="D894" s="147"/>
      <c r="E894" s="98"/>
      <c r="F894" s="22"/>
      <c r="G894" s="23"/>
      <c r="H894" s="22"/>
      <c r="I894" s="23"/>
      <c r="J894" s="22"/>
      <c r="W894" s="19"/>
      <c r="Y894" s="21"/>
      <c r="AC894" s="25"/>
    </row>
    <row r="895" spans="1:29" s="20" customFormat="1" x14ac:dyDescent="0.25">
      <c r="A895" s="80"/>
      <c r="B895" s="80"/>
      <c r="C895" s="97"/>
      <c r="D895" s="147"/>
      <c r="E895" s="98"/>
      <c r="F895" s="22"/>
      <c r="G895" s="23"/>
      <c r="H895" s="22"/>
      <c r="I895" s="23"/>
      <c r="J895" s="22"/>
      <c r="W895" s="19"/>
      <c r="Y895" s="21"/>
      <c r="AC895" s="25"/>
    </row>
    <row r="896" spans="1:29" s="20" customFormat="1" x14ac:dyDescent="0.25">
      <c r="A896" s="80"/>
      <c r="B896" s="80"/>
      <c r="C896" s="97"/>
      <c r="D896" s="147"/>
      <c r="E896" s="98"/>
      <c r="F896" s="22"/>
      <c r="G896" s="23"/>
      <c r="H896" s="22"/>
      <c r="I896" s="23"/>
      <c r="J896" s="22"/>
      <c r="W896" s="19"/>
      <c r="Y896" s="21"/>
      <c r="AC896" s="25"/>
    </row>
    <row r="897" spans="1:29" s="20" customFormat="1" x14ac:dyDescent="0.25">
      <c r="A897" s="80"/>
      <c r="B897" s="80"/>
      <c r="C897" s="97"/>
      <c r="D897" s="147"/>
      <c r="E897" s="98"/>
      <c r="F897" s="22"/>
      <c r="G897" s="23"/>
      <c r="H897" s="22"/>
      <c r="I897" s="23"/>
      <c r="J897" s="22"/>
      <c r="W897" s="19"/>
      <c r="Y897" s="21"/>
      <c r="AC897" s="25"/>
    </row>
    <row r="898" spans="1:29" s="20" customFormat="1" x14ac:dyDescent="0.25">
      <c r="A898" s="80"/>
      <c r="B898" s="80"/>
      <c r="C898" s="97"/>
      <c r="D898" s="147"/>
      <c r="E898" s="98"/>
      <c r="F898" s="22"/>
      <c r="G898" s="23"/>
      <c r="H898" s="22"/>
      <c r="I898" s="23"/>
      <c r="J898" s="22"/>
      <c r="W898" s="19"/>
      <c r="Y898" s="21"/>
      <c r="AC898" s="25"/>
    </row>
    <row r="899" spans="1:29" s="20" customFormat="1" x14ac:dyDescent="0.25">
      <c r="A899" s="80"/>
      <c r="B899" s="80"/>
      <c r="C899" s="97"/>
      <c r="D899" s="147"/>
      <c r="E899" s="98"/>
      <c r="F899" s="22"/>
      <c r="G899" s="23"/>
      <c r="H899" s="22"/>
      <c r="I899" s="23"/>
      <c r="J899" s="22"/>
      <c r="W899" s="19"/>
      <c r="Y899" s="21"/>
      <c r="AC899" s="25"/>
    </row>
    <row r="900" spans="1:29" s="20" customFormat="1" x14ac:dyDescent="0.25">
      <c r="A900" s="80"/>
      <c r="B900" s="80"/>
      <c r="C900" s="97"/>
      <c r="D900" s="147"/>
      <c r="E900" s="98"/>
      <c r="F900" s="22"/>
      <c r="G900" s="23"/>
      <c r="H900" s="22"/>
      <c r="I900" s="23"/>
      <c r="J900" s="22"/>
      <c r="W900" s="19"/>
      <c r="Y900" s="21"/>
      <c r="AC900" s="25"/>
    </row>
    <row r="901" spans="1:29" s="20" customFormat="1" x14ac:dyDescent="0.25">
      <c r="A901" s="80"/>
      <c r="B901" s="80"/>
      <c r="C901" s="97"/>
      <c r="D901" s="147"/>
      <c r="E901" s="98"/>
      <c r="F901" s="22"/>
      <c r="G901" s="23"/>
      <c r="H901" s="22"/>
      <c r="I901" s="23"/>
      <c r="J901" s="22"/>
      <c r="W901" s="19"/>
      <c r="Y901" s="21"/>
      <c r="AC901" s="25"/>
    </row>
    <row r="902" spans="1:29" s="20" customFormat="1" x14ac:dyDescent="0.25">
      <c r="A902" s="80"/>
      <c r="B902" s="80"/>
      <c r="C902" s="97"/>
      <c r="D902" s="147"/>
      <c r="E902" s="98"/>
      <c r="F902" s="22"/>
      <c r="G902" s="23"/>
      <c r="H902" s="22"/>
      <c r="I902" s="23"/>
      <c r="J902" s="22"/>
      <c r="W902" s="19"/>
      <c r="Y902" s="21"/>
      <c r="AC902" s="25"/>
    </row>
    <row r="903" spans="1:29" s="20" customFormat="1" x14ac:dyDescent="0.25">
      <c r="A903" s="80"/>
      <c r="B903" s="80"/>
      <c r="C903" s="97"/>
      <c r="D903" s="147"/>
      <c r="E903" s="98"/>
      <c r="F903" s="22"/>
      <c r="G903" s="23"/>
      <c r="H903" s="22"/>
      <c r="I903" s="23"/>
      <c r="J903" s="22"/>
      <c r="W903" s="19"/>
      <c r="Y903" s="21"/>
      <c r="AC903" s="25"/>
    </row>
    <row r="904" spans="1:29" s="20" customFormat="1" x14ac:dyDescent="0.25">
      <c r="A904" s="80"/>
      <c r="B904" s="80"/>
      <c r="C904" s="97"/>
      <c r="D904" s="147"/>
      <c r="E904" s="98"/>
      <c r="F904" s="22"/>
      <c r="G904" s="23"/>
      <c r="H904" s="22"/>
      <c r="I904" s="23"/>
      <c r="J904" s="22"/>
      <c r="W904" s="19"/>
      <c r="Y904" s="21"/>
      <c r="AC904" s="25"/>
    </row>
    <row r="905" spans="1:29" s="20" customFormat="1" x14ac:dyDescent="0.25">
      <c r="A905" s="80"/>
      <c r="B905" s="80"/>
      <c r="C905" s="97"/>
      <c r="D905" s="147"/>
      <c r="E905" s="98"/>
      <c r="F905" s="22"/>
      <c r="G905" s="23"/>
      <c r="H905" s="22"/>
      <c r="I905" s="23"/>
      <c r="J905" s="22"/>
      <c r="W905" s="19"/>
      <c r="Y905" s="21"/>
      <c r="AC905" s="25"/>
    </row>
    <row r="906" spans="1:29" s="20" customFormat="1" x14ac:dyDescent="0.25">
      <c r="A906" s="80"/>
      <c r="B906" s="80"/>
      <c r="C906" s="97"/>
      <c r="D906" s="147"/>
      <c r="E906" s="98"/>
      <c r="F906" s="22"/>
      <c r="G906" s="23"/>
      <c r="H906" s="22"/>
      <c r="I906" s="23"/>
      <c r="J906" s="22"/>
      <c r="W906" s="19"/>
      <c r="Y906" s="21"/>
      <c r="AC906" s="25"/>
    </row>
    <row r="907" spans="1:29" s="20" customFormat="1" x14ac:dyDescent="0.25">
      <c r="A907" s="80"/>
      <c r="B907" s="80"/>
      <c r="C907" s="97"/>
      <c r="D907" s="147"/>
      <c r="E907" s="98"/>
      <c r="F907" s="22"/>
      <c r="G907" s="23"/>
      <c r="H907" s="22"/>
      <c r="I907" s="23"/>
      <c r="J907" s="22"/>
      <c r="W907" s="19"/>
      <c r="Y907" s="21"/>
      <c r="AC907" s="25"/>
    </row>
    <row r="908" spans="1:29" s="20" customFormat="1" x14ac:dyDescent="0.25">
      <c r="A908" s="80"/>
      <c r="B908" s="80"/>
      <c r="C908" s="97"/>
      <c r="D908" s="147"/>
      <c r="E908" s="98"/>
      <c r="F908" s="22"/>
      <c r="G908" s="23"/>
      <c r="H908" s="22"/>
      <c r="I908" s="23"/>
      <c r="J908" s="22"/>
      <c r="W908" s="19"/>
      <c r="Y908" s="21"/>
      <c r="AC908" s="25"/>
    </row>
    <row r="909" spans="1:29" s="20" customFormat="1" x14ac:dyDescent="0.25">
      <c r="A909" s="80"/>
      <c r="B909" s="80"/>
      <c r="C909" s="97"/>
      <c r="D909" s="147"/>
      <c r="E909" s="98"/>
      <c r="F909" s="22"/>
      <c r="G909" s="23"/>
      <c r="H909" s="22"/>
      <c r="I909" s="23"/>
      <c r="J909" s="22"/>
      <c r="W909" s="19"/>
      <c r="Y909" s="21"/>
      <c r="AC909" s="25"/>
    </row>
    <row r="910" spans="1:29" s="20" customFormat="1" x14ac:dyDescent="0.25">
      <c r="A910" s="80"/>
      <c r="B910" s="80"/>
      <c r="C910" s="97"/>
      <c r="D910" s="147"/>
      <c r="E910" s="98"/>
      <c r="F910" s="22"/>
      <c r="G910" s="23"/>
      <c r="H910" s="22"/>
      <c r="I910" s="23"/>
      <c r="J910" s="22"/>
      <c r="W910" s="19"/>
      <c r="Y910" s="21"/>
      <c r="AC910" s="25"/>
    </row>
    <row r="911" spans="1:29" s="20" customFormat="1" x14ac:dyDescent="0.25">
      <c r="A911" s="80"/>
      <c r="B911" s="80"/>
      <c r="C911" s="97"/>
      <c r="D911" s="147"/>
      <c r="E911" s="98"/>
      <c r="F911" s="22"/>
      <c r="G911" s="23"/>
      <c r="H911" s="22"/>
      <c r="I911" s="23"/>
      <c r="J911" s="22"/>
      <c r="W911" s="19"/>
      <c r="Y911" s="21"/>
      <c r="AC911" s="25"/>
    </row>
    <row r="912" spans="1:29" s="20" customFormat="1" x14ac:dyDescent="0.25">
      <c r="A912" s="80"/>
      <c r="B912" s="80"/>
      <c r="C912" s="97"/>
      <c r="D912" s="147"/>
      <c r="E912" s="98"/>
      <c r="F912" s="22"/>
      <c r="G912" s="23"/>
      <c r="H912" s="22"/>
      <c r="I912" s="23"/>
      <c r="J912" s="22"/>
      <c r="W912" s="19"/>
      <c r="Y912" s="21"/>
      <c r="AC912" s="25"/>
    </row>
    <row r="913" spans="1:29" s="20" customFormat="1" x14ac:dyDescent="0.25">
      <c r="A913" s="80"/>
      <c r="B913" s="80"/>
      <c r="C913" s="97"/>
      <c r="D913" s="147"/>
      <c r="E913" s="98"/>
      <c r="F913" s="22"/>
      <c r="G913" s="23"/>
      <c r="H913" s="22"/>
      <c r="I913" s="23"/>
      <c r="J913" s="22"/>
      <c r="W913" s="19"/>
      <c r="Y913" s="21"/>
      <c r="AC913" s="25"/>
    </row>
    <row r="914" spans="1:29" s="20" customFormat="1" x14ac:dyDescent="0.25">
      <c r="A914" s="80"/>
      <c r="B914" s="80"/>
      <c r="C914" s="97"/>
      <c r="D914" s="147"/>
      <c r="E914" s="98"/>
      <c r="F914" s="22"/>
      <c r="G914" s="23"/>
      <c r="H914" s="22"/>
      <c r="I914" s="23"/>
      <c r="J914" s="22"/>
      <c r="W914" s="19"/>
      <c r="Y914" s="21"/>
      <c r="AC914" s="25"/>
    </row>
    <row r="915" spans="1:29" s="20" customFormat="1" x14ac:dyDescent="0.25">
      <c r="A915" s="80"/>
      <c r="B915" s="80"/>
      <c r="C915" s="97"/>
      <c r="D915" s="147"/>
      <c r="E915" s="98"/>
      <c r="F915" s="22"/>
      <c r="G915" s="23"/>
      <c r="H915" s="22"/>
      <c r="I915" s="23"/>
      <c r="J915" s="22"/>
      <c r="W915" s="19"/>
      <c r="Y915" s="21"/>
      <c r="AC915" s="25"/>
    </row>
    <row r="916" spans="1:29" s="20" customFormat="1" x14ac:dyDescent="0.25">
      <c r="A916" s="80"/>
      <c r="B916" s="80"/>
      <c r="C916" s="97"/>
      <c r="D916" s="147"/>
      <c r="E916" s="98"/>
      <c r="F916" s="22"/>
      <c r="G916" s="23"/>
      <c r="H916" s="22"/>
      <c r="I916" s="23"/>
      <c r="J916" s="22"/>
      <c r="W916" s="19"/>
      <c r="Y916" s="21"/>
      <c r="AC916" s="25"/>
    </row>
    <row r="917" spans="1:29" s="20" customFormat="1" x14ac:dyDescent="0.25">
      <c r="A917" s="80"/>
      <c r="B917" s="80"/>
      <c r="C917" s="97"/>
      <c r="D917" s="147"/>
      <c r="E917" s="98"/>
      <c r="F917" s="22"/>
      <c r="G917" s="23"/>
      <c r="H917" s="22"/>
      <c r="I917" s="23"/>
      <c r="J917" s="22"/>
      <c r="W917" s="19"/>
      <c r="Y917" s="21"/>
      <c r="AC917" s="25"/>
    </row>
    <row r="918" spans="1:29" s="20" customFormat="1" x14ac:dyDescent="0.25">
      <c r="A918" s="80"/>
      <c r="B918" s="80"/>
      <c r="C918" s="97"/>
      <c r="D918" s="147"/>
      <c r="E918" s="98"/>
      <c r="F918" s="22"/>
      <c r="G918" s="23"/>
      <c r="H918" s="22"/>
      <c r="I918" s="23"/>
      <c r="J918" s="22"/>
      <c r="W918" s="19"/>
      <c r="Y918" s="21"/>
      <c r="AC918" s="25"/>
    </row>
    <row r="919" spans="1:29" s="20" customFormat="1" x14ac:dyDescent="0.25">
      <c r="A919" s="80"/>
      <c r="B919" s="80"/>
      <c r="C919" s="97"/>
      <c r="D919" s="147"/>
      <c r="E919" s="98"/>
      <c r="F919" s="22"/>
      <c r="G919" s="23"/>
      <c r="H919" s="22"/>
      <c r="I919" s="23"/>
      <c r="J919" s="22"/>
      <c r="W919" s="19"/>
      <c r="Y919" s="21"/>
      <c r="AC919" s="25"/>
    </row>
    <row r="920" spans="1:29" s="20" customFormat="1" x14ac:dyDescent="0.25">
      <c r="A920" s="80"/>
      <c r="B920" s="80"/>
      <c r="C920" s="97"/>
      <c r="D920" s="147"/>
      <c r="E920" s="98"/>
      <c r="F920" s="22"/>
      <c r="G920" s="23"/>
      <c r="H920" s="22"/>
      <c r="I920" s="23"/>
      <c r="J920" s="22"/>
      <c r="W920" s="19"/>
      <c r="Y920" s="21"/>
      <c r="AC920" s="25"/>
    </row>
    <row r="921" spans="1:29" s="20" customFormat="1" x14ac:dyDescent="0.25">
      <c r="A921" s="80"/>
      <c r="B921" s="80"/>
      <c r="C921" s="97"/>
      <c r="D921" s="147"/>
      <c r="E921" s="98"/>
      <c r="F921" s="22"/>
      <c r="G921" s="23"/>
      <c r="H921" s="22"/>
      <c r="I921" s="23"/>
      <c r="J921" s="22"/>
      <c r="W921" s="19"/>
      <c r="Y921" s="21"/>
      <c r="AC921" s="25"/>
    </row>
    <row r="922" spans="1:29" s="20" customFormat="1" x14ac:dyDescent="0.25">
      <c r="A922" s="80"/>
      <c r="B922" s="80"/>
      <c r="C922" s="97"/>
      <c r="D922" s="147"/>
      <c r="E922" s="98"/>
      <c r="F922" s="22"/>
      <c r="G922" s="23"/>
      <c r="H922" s="22"/>
      <c r="I922" s="23"/>
      <c r="J922" s="22"/>
      <c r="W922" s="19"/>
      <c r="Y922" s="21"/>
      <c r="AC922" s="25"/>
    </row>
    <row r="923" spans="1:29" s="20" customFormat="1" x14ac:dyDescent="0.25">
      <c r="A923" s="80"/>
      <c r="B923" s="80"/>
      <c r="C923" s="97"/>
      <c r="D923" s="147"/>
      <c r="E923" s="98"/>
      <c r="F923" s="22"/>
      <c r="G923" s="23"/>
      <c r="H923" s="22"/>
      <c r="I923" s="23"/>
      <c r="J923" s="22"/>
      <c r="W923" s="19"/>
      <c r="Y923" s="21"/>
      <c r="AC923" s="25"/>
    </row>
    <row r="924" spans="1:29" s="20" customFormat="1" x14ac:dyDescent="0.25">
      <c r="A924" s="80"/>
      <c r="B924" s="80"/>
      <c r="C924" s="97"/>
      <c r="D924" s="147"/>
      <c r="E924" s="98"/>
      <c r="F924" s="22"/>
      <c r="G924" s="23"/>
      <c r="H924" s="22"/>
      <c r="I924" s="23"/>
      <c r="J924" s="22"/>
      <c r="W924" s="19"/>
      <c r="Y924" s="21"/>
      <c r="AC924" s="25"/>
    </row>
    <row r="925" spans="1:29" s="20" customFormat="1" x14ac:dyDescent="0.25">
      <c r="A925" s="80"/>
      <c r="B925" s="80"/>
      <c r="C925" s="97"/>
      <c r="D925" s="147"/>
      <c r="E925" s="98"/>
      <c r="F925" s="22"/>
      <c r="G925" s="23"/>
      <c r="H925" s="22"/>
      <c r="I925" s="23"/>
      <c r="J925" s="22"/>
      <c r="W925" s="19"/>
      <c r="Y925" s="21"/>
      <c r="AC925" s="25"/>
    </row>
    <row r="926" spans="1:29" s="20" customFormat="1" x14ac:dyDescent="0.25">
      <c r="A926" s="80"/>
      <c r="B926" s="80"/>
      <c r="C926" s="97"/>
      <c r="D926" s="147"/>
      <c r="E926" s="98"/>
      <c r="F926" s="22"/>
      <c r="G926" s="23"/>
      <c r="H926" s="22"/>
      <c r="I926" s="23"/>
      <c r="J926" s="22"/>
      <c r="W926" s="19"/>
      <c r="Y926" s="21"/>
      <c r="AC926" s="25"/>
    </row>
    <row r="927" spans="1:29" s="20" customFormat="1" x14ac:dyDescent="0.25">
      <c r="A927" s="80"/>
      <c r="B927" s="80"/>
      <c r="C927" s="97"/>
      <c r="D927" s="147"/>
      <c r="E927" s="98"/>
      <c r="F927" s="22"/>
      <c r="G927" s="23"/>
      <c r="H927" s="22"/>
      <c r="I927" s="23"/>
      <c r="J927" s="22"/>
      <c r="W927" s="19"/>
      <c r="Y927" s="21"/>
      <c r="AC927" s="25"/>
    </row>
    <row r="928" spans="1:29" s="20" customFormat="1" x14ac:dyDescent="0.25">
      <c r="A928" s="80"/>
      <c r="B928" s="80"/>
      <c r="C928" s="97"/>
      <c r="D928" s="147"/>
      <c r="E928" s="98"/>
      <c r="F928" s="22"/>
      <c r="G928" s="23"/>
      <c r="H928" s="22"/>
      <c r="I928" s="23"/>
      <c r="J928" s="22"/>
      <c r="W928" s="19"/>
      <c r="Y928" s="21"/>
      <c r="AC928" s="25"/>
    </row>
    <row r="929" spans="1:29" s="20" customFormat="1" x14ac:dyDescent="0.25">
      <c r="A929" s="80"/>
      <c r="B929" s="80"/>
      <c r="C929" s="97"/>
      <c r="D929" s="147"/>
      <c r="E929" s="98"/>
      <c r="F929" s="22"/>
      <c r="G929" s="23"/>
      <c r="H929" s="22"/>
      <c r="I929" s="23"/>
      <c r="J929" s="22"/>
      <c r="W929" s="19"/>
      <c r="Y929" s="21"/>
      <c r="AC929" s="25"/>
    </row>
    <row r="930" spans="1:29" s="20" customFormat="1" x14ac:dyDescent="0.25">
      <c r="A930" s="80"/>
      <c r="B930" s="80"/>
      <c r="C930" s="97"/>
      <c r="D930" s="147"/>
      <c r="E930" s="98"/>
      <c r="F930" s="22"/>
      <c r="G930" s="23"/>
      <c r="H930" s="22"/>
      <c r="I930" s="23"/>
      <c r="J930" s="22"/>
      <c r="W930" s="19"/>
      <c r="Y930" s="21"/>
      <c r="AC930" s="25"/>
    </row>
    <row r="931" spans="1:29" s="20" customFormat="1" x14ac:dyDescent="0.25">
      <c r="A931" s="80"/>
      <c r="B931" s="80"/>
      <c r="C931" s="97"/>
      <c r="D931" s="147"/>
      <c r="E931" s="98"/>
      <c r="F931" s="22"/>
      <c r="G931" s="23"/>
      <c r="H931" s="22"/>
      <c r="I931" s="23"/>
      <c r="J931" s="22"/>
      <c r="W931" s="19"/>
      <c r="Y931" s="21"/>
      <c r="AC931" s="25"/>
    </row>
    <row r="932" spans="1:29" s="20" customFormat="1" x14ac:dyDescent="0.25">
      <c r="A932" s="80"/>
      <c r="B932" s="80"/>
      <c r="C932" s="97"/>
      <c r="D932" s="147"/>
      <c r="E932" s="98"/>
      <c r="F932" s="22"/>
      <c r="G932" s="23"/>
      <c r="H932" s="22"/>
      <c r="I932" s="23"/>
      <c r="J932" s="22"/>
      <c r="W932" s="19"/>
      <c r="Y932" s="21"/>
      <c r="AC932" s="25"/>
    </row>
    <row r="933" spans="1:29" s="20" customFormat="1" x14ac:dyDescent="0.25">
      <c r="A933" s="80"/>
      <c r="B933" s="80"/>
      <c r="C933" s="97"/>
      <c r="D933" s="147"/>
      <c r="E933" s="98"/>
      <c r="F933" s="22"/>
      <c r="G933" s="23"/>
      <c r="H933" s="22"/>
      <c r="I933" s="23"/>
      <c r="J933" s="22"/>
      <c r="W933" s="19"/>
      <c r="Y933" s="21"/>
      <c r="AC933" s="25"/>
    </row>
    <row r="934" spans="1:29" s="20" customFormat="1" x14ac:dyDescent="0.25">
      <c r="A934" s="80"/>
      <c r="B934" s="80"/>
      <c r="C934" s="97"/>
      <c r="D934" s="147"/>
      <c r="E934" s="98"/>
      <c r="F934" s="22"/>
      <c r="G934" s="23"/>
      <c r="H934" s="22"/>
      <c r="I934" s="23"/>
      <c r="J934" s="22"/>
      <c r="W934" s="19"/>
      <c r="Y934" s="21"/>
      <c r="AC934" s="25"/>
    </row>
    <row r="935" spans="1:29" s="20" customFormat="1" x14ac:dyDescent="0.25">
      <c r="A935" s="80"/>
      <c r="B935" s="80"/>
      <c r="C935" s="97"/>
      <c r="D935" s="147"/>
      <c r="E935" s="98"/>
      <c r="F935" s="22"/>
      <c r="G935" s="23"/>
      <c r="H935" s="22"/>
      <c r="I935" s="23"/>
      <c r="J935" s="22"/>
      <c r="W935" s="19"/>
      <c r="Y935" s="21"/>
      <c r="AC935" s="25"/>
    </row>
    <row r="936" spans="1:29" s="20" customFormat="1" x14ac:dyDescent="0.25">
      <c r="A936" s="80"/>
      <c r="B936" s="80"/>
      <c r="C936" s="97"/>
      <c r="D936" s="147"/>
      <c r="E936" s="98"/>
      <c r="F936" s="22"/>
      <c r="G936" s="23"/>
      <c r="H936" s="22"/>
      <c r="I936" s="23"/>
      <c r="J936" s="22"/>
      <c r="W936" s="19"/>
      <c r="Y936" s="21"/>
      <c r="AC936" s="25"/>
    </row>
    <row r="937" spans="1:29" s="20" customFormat="1" x14ac:dyDescent="0.25">
      <c r="A937" s="80"/>
      <c r="B937" s="80"/>
      <c r="C937" s="97"/>
      <c r="D937" s="147"/>
      <c r="E937" s="98"/>
      <c r="F937" s="22"/>
      <c r="G937" s="23"/>
      <c r="H937" s="22"/>
      <c r="I937" s="23"/>
      <c r="J937" s="22"/>
      <c r="W937" s="19"/>
      <c r="Y937" s="21"/>
      <c r="AC937" s="25"/>
    </row>
    <row r="938" spans="1:29" s="20" customFormat="1" x14ac:dyDescent="0.25">
      <c r="A938" s="80"/>
      <c r="B938" s="80"/>
      <c r="C938" s="97"/>
      <c r="D938" s="147"/>
      <c r="E938" s="98"/>
      <c r="F938" s="22"/>
      <c r="G938" s="23"/>
      <c r="H938" s="22"/>
      <c r="I938" s="23"/>
      <c r="J938" s="22"/>
      <c r="W938" s="19"/>
      <c r="Y938" s="21"/>
      <c r="AC938" s="25"/>
    </row>
    <row r="939" spans="1:29" s="20" customFormat="1" x14ac:dyDescent="0.25">
      <c r="A939" s="80"/>
      <c r="B939" s="80"/>
      <c r="C939" s="97"/>
      <c r="D939" s="147"/>
      <c r="E939" s="98"/>
      <c r="F939" s="22"/>
      <c r="G939" s="23"/>
      <c r="H939" s="22"/>
      <c r="I939" s="23"/>
      <c r="J939" s="22"/>
      <c r="W939" s="19"/>
      <c r="Y939" s="21"/>
      <c r="AC939" s="25"/>
    </row>
    <row r="940" spans="1:29" s="20" customFormat="1" x14ac:dyDescent="0.25">
      <c r="A940" s="80"/>
      <c r="B940" s="80"/>
      <c r="C940" s="97"/>
      <c r="D940" s="147"/>
      <c r="E940" s="98"/>
      <c r="F940" s="22"/>
      <c r="G940" s="23"/>
      <c r="H940" s="22"/>
      <c r="I940" s="23"/>
      <c r="J940" s="22"/>
      <c r="W940" s="19"/>
      <c r="Y940" s="21"/>
      <c r="AC940" s="25"/>
    </row>
    <row r="941" spans="1:29" s="20" customFormat="1" x14ac:dyDescent="0.25">
      <c r="A941" s="80"/>
      <c r="B941" s="80"/>
      <c r="C941" s="97"/>
      <c r="D941" s="147"/>
      <c r="E941" s="98"/>
      <c r="F941" s="22"/>
      <c r="G941" s="23"/>
      <c r="H941" s="22"/>
      <c r="I941" s="23"/>
      <c r="J941" s="22"/>
      <c r="W941" s="19"/>
      <c r="Y941" s="21"/>
      <c r="AC941" s="25"/>
    </row>
    <row r="942" spans="1:29" s="20" customFormat="1" x14ac:dyDescent="0.25">
      <c r="A942" s="80"/>
      <c r="B942" s="80"/>
      <c r="C942" s="97"/>
      <c r="D942" s="147"/>
      <c r="E942" s="98"/>
      <c r="F942" s="22"/>
      <c r="G942" s="23"/>
      <c r="H942" s="22"/>
      <c r="I942" s="23"/>
      <c r="J942" s="22"/>
      <c r="W942" s="19"/>
      <c r="Y942" s="21"/>
      <c r="AC942" s="25"/>
    </row>
    <row r="943" spans="1:29" s="20" customFormat="1" x14ac:dyDescent="0.25">
      <c r="A943" s="80"/>
      <c r="B943" s="80"/>
      <c r="C943" s="97"/>
      <c r="D943" s="147"/>
      <c r="E943" s="98"/>
      <c r="F943" s="22"/>
      <c r="G943" s="23"/>
      <c r="H943" s="22"/>
      <c r="I943" s="23"/>
      <c r="J943" s="22"/>
      <c r="W943" s="19"/>
      <c r="Y943" s="21"/>
      <c r="AC943" s="25"/>
    </row>
    <row r="944" spans="1:29" s="20" customFormat="1" x14ac:dyDescent="0.25">
      <c r="A944" s="80"/>
      <c r="B944" s="80"/>
      <c r="C944" s="97"/>
      <c r="D944" s="147"/>
      <c r="E944" s="98"/>
      <c r="F944" s="22"/>
      <c r="G944" s="23"/>
      <c r="H944" s="22"/>
      <c r="I944" s="23"/>
      <c r="J944" s="22"/>
      <c r="W944" s="19"/>
      <c r="Y944" s="21"/>
      <c r="AC944" s="25"/>
    </row>
    <row r="945" spans="1:29" s="20" customFormat="1" x14ac:dyDescent="0.25">
      <c r="A945" s="80"/>
      <c r="B945" s="80"/>
      <c r="C945" s="97"/>
      <c r="D945" s="147"/>
      <c r="E945" s="98"/>
      <c r="F945" s="22"/>
      <c r="G945" s="23"/>
      <c r="H945" s="22"/>
      <c r="I945" s="23"/>
      <c r="J945" s="22"/>
      <c r="W945" s="19"/>
      <c r="Y945" s="21"/>
      <c r="AC945" s="25"/>
    </row>
    <row r="946" spans="1:29" s="20" customFormat="1" x14ac:dyDescent="0.25">
      <c r="A946" s="80"/>
      <c r="B946" s="80"/>
      <c r="C946" s="97"/>
      <c r="D946" s="147"/>
      <c r="E946" s="98"/>
      <c r="F946" s="22"/>
      <c r="G946" s="23"/>
      <c r="H946" s="22"/>
      <c r="I946" s="23"/>
      <c r="J946" s="22"/>
      <c r="W946" s="19"/>
      <c r="Y946" s="21"/>
      <c r="AC946" s="25"/>
    </row>
    <row r="947" spans="1:29" s="20" customFormat="1" x14ac:dyDescent="0.25">
      <c r="A947" s="80"/>
      <c r="B947" s="80"/>
      <c r="C947" s="97"/>
      <c r="D947" s="147"/>
      <c r="E947" s="98"/>
      <c r="F947" s="22"/>
      <c r="G947" s="23"/>
      <c r="H947" s="22"/>
      <c r="I947" s="23"/>
      <c r="J947" s="22"/>
      <c r="W947" s="19"/>
      <c r="Y947" s="21"/>
      <c r="AC947" s="25"/>
    </row>
    <row r="948" spans="1:29" s="20" customFormat="1" x14ac:dyDescent="0.25">
      <c r="A948" s="80"/>
      <c r="B948" s="80"/>
      <c r="C948" s="97"/>
      <c r="D948" s="147"/>
      <c r="E948" s="98"/>
      <c r="F948" s="22"/>
      <c r="G948" s="23"/>
      <c r="H948" s="22"/>
      <c r="I948" s="23"/>
      <c r="J948" s="22"/>
      <c r="W948" s="19"/>
      <c r="Y948" s="21"/>
      <c r="AC948" s="25"/>
    </row>
    <row r="949" spans="1:29" s="20" customFormat="1" x14ac:dyDescent="0.25">
      <c r="A949" s="80"/>
      <c r="B949" s="80"/>
      <c r="C949" s="97"/>
      <c r="D949" s="147"/>
      <c r="E949" s="98"/>
      <c r="F949" s="22"/>
      <c r="G949" s="23"/>
      <c r="H949" s="22"/>
      <c r="I949" s="23"/>
      <c r="J949" s="22"/>
      <c r="W949" s="19"/>
      <c r="Y949" s="21"/>
      <c r="AC949" s="25"/>
    </row>
    <row r="950" spans="1:29" s="20" customFormat="1" x14ac:dyDescent="0.25">
      <c r="A950" s="80"/>
      <c r="B950" s="80"/>
      <c r="C950" s="97"/>
      <c r="D950" s="147"/>
      <c r="E950" s="98"/>
      <c r="F950" s="22"/>
      <c r="G950" s="23"/>
      <c r="H950" s="22"/>
      <c r="I950" s="23"/>
      <c r="J950" s="22"/>
      <c r="W950" s="19"/>
      <c r="Y950" s="21"/>
      <c r="AC950" s="25"/>
    </row>
    <row r="951" spans="1:29" s="20" customFormat="1" x14ac:dyDescent="0.25">
      <c r="A951" s="80"/>
      <c r="B951" s="80"/>
      <c r="C951" s="97"/>
      <c r="D951" s="147"/>
      <c r="E951" s="98"/>
      <c r="F951" s="22"/>
      <c r="G951" s="23"/>
      <c r="H951" s="22"/>
      <c r="I951" s="23"/>
      <c r="J951" s="22"/>
      <c r="W951" s="19"/>
      <c r="Y951" s="21"/>
      <c r="AC951" s="25"/>
    </row>
    <row r="952" spans="1:29" s="20" customFormat="1" x14ac:dyDescent="0.25">
      <c r="A952" s="80"/>
      <c r="B952" s="80"/>
      <c r="C952" s="97"/>
      <c r="D952" s="147"/>
      <c r="E952" s="98"/>
      <c r="F952" s="22"/>
      <c r="G952" s="23"/>
      <c r="H952" s="22"/>
      <c r="I952" s="23"/>
      <c r="J952" s="22"/>
      <c r="W952" s="19"/>
      <c r="Y952" s="21"/>
      <c r="AC952" s="25"/>
    </row>
    <row r="953" spans="1:29" s="20" customFormat="1" x14ac:dyDescent="0.25">
      <c r="A953" s="80"/>
      <c r="B953" s="80"/>
      <c r="C953" s="97"/>
      <c r="D953" s="147"/>
      <c r="E953" s="98"/>
      <c r="F953" s="22"/>
      <c r="G953" s="23"/>
      <c r="H953" s="22"/>
      <c r="I953" s="23"/>
      <c r="J953" s="22"/>
      <c r="W953" s="19"/>
      <c r="Y953" s="21"/>
      <c r="AC953" s="25"/>
    </row>
    <row r="954" spans="1:29" s="20" customFormat="1" x14ac:dyDescent="0.25">
      <c r="A954" s="80"/>
      <c r="B954" s="80"/>
      <c r="C954" s="97"/>
      <c r="D954" s="147"/>
      <c r="E954" s="98"/>
      <c r="F954" s="22"/>
      <c r="G954" s="23"/>
      <c r="H954" s="22"/>
      <c r="I954" s="23"/>
      <c r="J954" s="22"/>
      <c r="W954" s="19"/>
      <c r="Y954" s="21"/>
      <c r="AC954" s="25"/>
    </row>
    <row r="955" spans="1:29" s="20" customFormat="1" x14ac:dyDescent="0.25">
      <c r="A955" s="80"/>
      <c r="B955" s="80"/>
      <c r="C955" s="97"/>
      <c r="D955" s="147"/>
      <c r="E955" s="98"/>
      <c r="F955" s="22"/>
      <c r="G955" s="23"/>
      <c r="H955" s="22"/>
      <c r="I955" s="23"/>
      <c r="J955" s="22"/>
      <c r="W955" s="19"/>
      <c r="Y955" s="21"/>
      <c r="AC955" s="25"/>
    </row>
    <row r="956" spans="1:29" s="20" customFormat="1" x14ac:dyDescent="0.25">
      <c r="A956" s="80"/>
      <c r="B956" s="80"/>
      <c r="C956" s="97"/>
      <c r="D956" s="147"/>
      <c r="E956" s="98"/>
      <c r="F956" s="22"/>
      <c r="G956" s="23"/>
      <c r="H956" s="22"/>
      <c r="I956" s="23"/>
      <c r="J956" s="22"/>
      <c r="W956" s="19"/>
      <c r="Y956" s="21"/>
      <c r="AC956" s="25"/>
    </row>
    <row r="957" spans="1:29" s="20" customFormat="1" x14ac:dyDescent="0.25">
      <c r="A957" s="80"/>
      <c r="B957" s="80"/>
      <c r="C957" s="97"/>
      <c r="D957" s="147"/>
      <c r="E957" s="98"/>
      <c r="F957" s="22"/>
      <c r="G957" s="23"/>
      <c r="H957" s="22"/>
      <c r="I957" s="23"/>
      <c r="J957" s="22"/>
      <c r="W957" s="19"/>
      <c r="Y957" s="21"/>
      <c r="AC957" s="25"/>
    </row>
    <row r="958" spans="1:29" s="20" customFormat="1" x14ac:dyDescent="0.25">
      <c r="A958" s="80"/>
      <c r="B958" s="80"/>
      <c r="C958" s="97"/>
      <c r="D958" s="147"/>
      <c r="E958" s="98"/>
      <c r="F958" s="22"/>
      <c r="G958" s="23"/>
      <c r="H958" s="22"/>
      <c r="I958" s="23"/>
      <c r="J958" s="22"/>
      <c r="W958" s="19"/>
      <c r="Y958" s="21"/>
      <c r="AC958" s="25"/>
    </row>
    <row r="959" spans="1:29" s="20" customFormat="1" x14ac:dyDescent="0.25">
      <c r="A959" s="80"/>
      <c r="B959" s="80"/>
      <c r="C959" s="97"/>
      <c r="D959" s="147"/>
      <c r="E959" s="98"/>
      <c r="F959" s="22"/>
      <c r="G959" s="23"/>
      <c r="H959" s="22"/>
      <c r="I959" s="23"/>
      <c r="J959" s="22"/>
      <c r="W959" s="19"/>
      <c r="Y959" s="21"/>
      <c r="AC959" s="25"/>
    </row>
    <row r="960" spans="1:29" s="20" customFormat="1" x14ac:dyDescent="0.25">
      <c r="A960" s="80"/>
      <c r="B960" s="80"/>
      <c r="C960" s="97"/>
      <c r="D960" s="147"/>
      <c r="E960" s="98"/>
      <c r="F960" s="22"/>
      <c r="G960" s="23"/>
      <c r="H960" s="22"/>
      <c r="I960" s="23"/>
      <c r="J960" s="22"/>
      <c r="W960" s="19"/>
      <c r="Y960" s="21"/>
      <c r="AC960" s="25"/>
    </row>
    <row r="961" spans="1:29" s="20" customFormat="1" x14ac:dyDescent="0.25">
      <c r="A961" s="80"/>
      <c r="B961" s="80"/>
      <c r="C961" s="97"/>
      <c r="D961" s="147"/>
      <c r="E961" s="98"/>
      <c r="F961" s="22"/>
      <c r="G961" s="23"/>
      <c r="H961" s="22"/>
      <c r="I961" s="23"/>
      <c r="J961" s="22"/>
      <c r="W961" s="19"/>
      <c r="Y961" s="21"/>
      <c r="AC961" s="25"/>
    </row>
    <row r="962" spans="1:29" s="20" customFormat="1" x14ac:dyDescent="0.25">
      <c r="A962" s="80"/>
      <c r="B962" s="80"/>
      <c r="C962" s="97"/>
      <c r="D962" s="147"/>
      <c r="E962" s="98"/>
      <c r="F962" s="22"/>
      <c r="G962" s="23"/>
      <c r="H962" s="22"/>
      <c r="I962" s="23"/>
      <c r="J962" s="22"/>
      <c r="W962" s="19"/>
      <c r="Y962" s="21"/>
      <c r="AC962" s="25"/>
    </row>
    <row r="963" spans="1:29" s="20" customFormat="1" x14ac:dyDescent="0.25">
      <c r="A963" s="80"/>
      <c r="B963" s="80"/>
      <c r="C963" s="97"/>
      <c r="D963" s="147"/>
      <c r="E963" s="98"/>
      <c r="F963" s="22"/>
      <c r="G963" s="23"/>
      <c r="H963" s="22"/>
      <c r="I963" s="23"/>
      <c r="J963" s="22"/>
      <c r="W963" s="19"/>
      <c r="Y963" s="21"/>
      <c r="AC963" s="25"/>
    </row>
    <row r="964" spans="1:29" s="20" customFormat="1" x14ac:dyDescent="0.25">
      <c r="A964" s="80"/>
      <c r="B964" s="80"/>
      <c r="C964" s="97"/>
      <c r="D964" s="147"/>
      <c r="E964" s="98"/>
      <c r="F964" s="22"/>
      <c r="G964" s="23"/>
      <c r="H964" s="22"/>
      <c r="I964" s="23"/>
      <c r="J964" s="22"/>
      <c r="W964" s="19"/>
      <c r="Y964" s="21"/>
      <c r="AC964" s="25"/>
    </row>
    <row r="965" spans="1:29" s="20" customFormat="1" x14ac:dyDescent="0.25">
      <c r="A965" s="80"/>
      <c r="B965" s="80"/>
      <c r="C965" s="97"/>
      <c r="D965" s="147"/>
      <c r="E965" s="98"/>
      <c r="F965" s="22"/>
      <c r="G965" s="23"/>
      <c r="H965" s="22"/>
      <c r="I965" s="23"/>
      <c r="J965" s="22"/>
      <c r="W965" s="19"/>
      <c r="Y965" s="21"/>
      <c r="AC965" s="25"/>
    </row>
    <row r="966" spans="1:29" s="20" customFormat="1" x14ac:dyDescent="0.25">
      <c r="A966" s="80"/>
      <c r="B966" s="80"/>
      <c r="C966" s="97"/>
      <c r="D966" s="147"/>
      <c r="E966" s="98"/>
      <c r="F966" s="22"/>
      <c r="G966" s="23"/>
      <c r="H966" s="22"/>
      <c r="I966" s="23"/>
      <c r="J966" s="22"/>
      <c r="W966" s="19"/>
      <c r="Y966" s="21"/>
      <c r="AC966" s="25"/>
    </row>
    <row r="967" spans="1:29" s="20" customFormat="1" x14ac:dyDescent="0.25">
      <c r="A967" s="80"/>
      <c r="B967" s="80"/>
      <c r="C967" s="97"/>
      <c r="D967" s="147"/>
      <c r="E967" s="98"/>
      <c r="F967" s="22"/>
      <c r="G967" s="23"/>
      <c r="H967" s="22"/>
      <c r="I967" s="23"/>
      <c r="J967" s="22"/>
      <c r="W967" s="19"/>
      <c r="Y967" s="21"/>
      <c r="AC967" s="25"/>
    </row>
    <row r="968" spans="1:29" s="20" customFormat="1" x14ac:dyDescent="0.25">
      <c r="A968" s="80"/>
      <c r="B968" s="80"/>
      <c r="C968" s="97"/>
      <c r="D968" s="147"/>
      <c r="E968" s="98"/>
      <c r="F968" s="22"/>
      <c r="G968" s="23"/>
      <c r="H968" s="22"/>
      <c r="I968" s="23"/>
      <c r="J968" s="22"/>
      <c r="W968" s="19"/>
      <c r="Y968" s="21"/>
      <c r="AC968" s="25"/>
    </row>
    <row r="969" spans="1:29" s="20" customFormat="1" x14ac:dyDescent="0.25">
      <c r="A969" s="80"/>
      <c r="B969" s="80"/>
      <c r="C969" s="97"/>
      <c r="D969" s="147"/>
      <c r="E969" s="98"/>
      <c r="F969" s="22"/>
      <c r="G969" s="23"/>
      <c r="H969" s="22"/>
      <c r="I969" s="23"/>
      <c r="J969" s="22"/>
      <c r="W969" s="19"/>
      <c r="Y969" s="21"/>
      <c r="AC969" s="25"/>
    </row>
    <row r="970" spans="1:29" s="20" customFormat="1" x14ac:dyDescent="0.25">
      <c r="A970" s="80"/>
      <c r="B970" s="80"/>
      <c r="C970" s="97"/>
      <c r="D970" s="147"/>
      <c r="E970" s="98"/>
      <c r="F970" s="22"/>
      <c r="G970" s="23"/>
      <c r="H970" s="22"/>
      <c r="I970" s="23"/>
      <c r="J970" s="22"/>
      <c r="W970" s="19"/>
      <c r="Y970" s="21"/>
      <c r="AC970" s="25"/>
    </row>
    <row r="971" spans="1:29" s="20" customFormat="1" x14ac:dyDescent="0.25">
      <c r="A971" s="80"/>
      <c r="B971" s="80"/>
      <c r="C971" s="97"/>
      <c r="D971" s="147"/>
      <c r="E971" s="98"/>
      <c r="F971" s="22"/>
      <c r="G971" s="23"/>
      <c r="H971" s="22"/>
      <c r="I971" s="23"/>
      <c r="J971" s="22"/>
      <c r="W971" s="19"/>
      <c r="Y971" s="21"/>
      <c r="AC971" s="25"/>
    </row>
    <row r="972" spans="1:29" s="20" customFormat="1" x14ac:dyDescent="0.25">
      <c r="A972" s="80"/>
      <c r="B972" s="80"/>
      <c r="C972" s="97"/>
      <c r="D972" s="147"/>
      <c r="E972" s="98"/>
      <c r="F972" s="22"/>
      <c r="G972" s="23"/>
      <c r="H972" s="22"/>
      <c r="I972" s="23"/>
      <c r="J972" s="22"/>
      <c r="W972" s="19"/>
      <c r="Y972" s="21"/>
      <c r="AC972" s="25"/>
    </row>
    <row r="973" spans="1:29" s="20" customFormat="1" x14ac:dyDescent="0.25">
      <c r="A973" s="80"/>
      <c r="B973" s="80"/>
      <c r="C973" s="97"/>
      <c r="D973" s="147"/>
      <c r="E973" s="98"/>
      <c r="F973" s="22"/>
      <c r="G973" s="23"/>
      <c r="H973" s="22"/>
      <c r="I973" s="23"/>
      <c r="J973" s="22"/>
      <c r="W973" s="19"/>
      <c r="Y973" s="21"/>
      <c r="AC973" s="25"/>
    </row>
    <row r="974" spans="1:29" s="20" customFormat="1" x14ac:dyDescent="0.25">
      <c r="A974" s="80"/>
      <c r="B974" s="80"/>
      <c r="C974" s="97"/>
      <c r="D974" s="147"/>
      <c r="E974" s="98"/>
      <c r="F974" s="22"/>
      <c r="G974" s="23"/>
      <c r="H974" s="22"/>
      <c r="I974" s="23"/>
      <c r="J974" s="22"/>
      <c r="W974" s="19"/>
      <c r="Y974" s="21"/>
      <c r="AC974" s="25"/>
    </row>
    <row r="975" spans="1:29" s="20" customFormat="1" x14ac:dyDescent="0.25">
      <c r="A975" s="80"/>
      <c r="B975" s="80"/>
      <c r="C975" s="97"/>
      <c r="D975" s="147"/>
      <c r="E975" s="98"/>
      <c r="F975" s="22"/>
      <c r="G975" s="23"/>
      <c r="H975" s="22"/>
      <c r="I975" s="23"/>
      <c r="J975" s="22"/>
      <c r="W975" s="19"/>
      <c r="Y975" s="21"/>
      <c r="AC975" s="25"/>
    </row>
    <row r="976" spans="1:29" s="20" customFormat="1" x14ac:dyDescent="0.25">
      <c r="A976" s="80"/>
      <c r="B976" s="80"/>
      <c r="C976" s="97"/>
      <c r="D976" s="147"/>
      <c r="E976" s="98"/>
      <c r="F976" s="22"/>
      <c r="G976" s="23"/>
      <c r="H976" s="22"/>
      <c r="I976" s="23"/>
      <c r="J976" s="22"/>
      <c r="W976" s="19"/>
      <c r="Y976" s="21"/>
      <c r="AC976" s="25"/>
    </row>
    <row r="977" spans="1:29" s="20" customFormat="1" x14ac:dyDescent="0.25">
      <c r="A977" s="80"/>
      <c r="B977" s="80"/>
      <c r="C977" s="97"/>
      <c r="D977" s="147"/>
      <c r="E977" s="98"/>
      <c r="F977" s="22"/>
      <c r="G977" s="23"/>
      <c r="H977" s="22"/>
      <c r="I977" s="23"/>
      <c r="J977" s="22"/>
      <c r="W977" s="19"/>
      <c r="Y977" s="21"/>
      <c r="AC977" s="25"/>
    </row>
    <row r="978" spans="1:29" s="20" customFormat="1" x14ac:dyDescent="0.25">
      <c r="A978" s="80"/>
      <c r="B978" s="80"/>
      <c r="C978" s="97"/>
      <c r="D978" s="147"/>
      <c r="E978" s="98"/>
      <c r="F978" s="22"/>
      <c r="G978" s="23"/>
      <c r="H978" s="22"/>
      <c r="I978" s="23"/>
      <c r="J978" s="22"/>
      <c r="W978" s="19"/>
      <c r="Y978" s="21"/>
      <c r="AC978" s="25"/>
    </row>
    <row r="979" spans="1:29" s="20" customFormat="1" x14ac:dyDescent="0.25">
      <c r="A979" s="80"/>
      <c r="B979" s="80"/>
      <c r="C979" s="97"/>
      <c r="D979" s="147"/>
      <c r="E979" s="98"/>
      <c r="F979" s="22"/>
      <c r="G979" s="23"/>
      <c r="H979" s="22"/>
      <c r="I979" s="23"/>
      <c r="J979" s="22"/>
      <c r="W979" s="19"/>
      <c r="Y979" s="21"/>
      <c r="AC979" s="25"/>
    </row>
    <row r="980" spans="1:29" s="20" customFormat="1" x14ac:dyDescent="0.25">
      <c r="A980" s="80"/>
      <c r="B980" s="80"/>
      <c r="C980" s="97"/>
      <c r="D980" s="147"/>
      <c r="E980" s="98"/>
      <c r="F980" s="22"/>
      <c r="G980" s="23"/>
      <c r="H980" s="22"/>
      <c r="I980" s="23"/>
      <c r="J980" s="22"/>
      <c r="W980" s="19"/>
      <c r="Y980" s="21"/>
      <c r="AC980" s="25"/>
    </row>
    <row r="981" spans="1:29" s="20" customFormat="1" x14ac:dyDescent="0.25">
      <c r="A981" s="80"/>
      <c r="B981" s="80"/>
      <c r="C981" s="97"/>
      <c r="D981" s="147"/>
      <c r="E981" s="98"/>
      <c r="F981" s="22"/>
      <c r="G981" s="23"/>
      <c r="H981" s="22"/>
      <c r="I981" s="23"/>
      <c r="J981" s="22"/>
      <c r="W981" s="19"/>
      <c r="Y981" s="21"/>
      <c r="AC981" s="25"/>
    </row>
    <row r="982" spans="1:29" s="20" customFormat="1" x14ac:dyDescent="0.25">
      <c r="A982" s="80"/>
      <c r="B982" s="80"/>
      <c r="C982" s="97"/>
      <c r="D982" s="147"/>
      <c r="E982" s="98"/>
      <c r="F982" s="22"/>
      <c r="G982" s="23"/>
      <c r="H982" s="22"/>
      <c r="I982" s="23"/>
      <c r="J982" s="22"/>
      <c r="W982" s="19"/>
      <c r="Y982" s="21"/>
      <c r="AC982" s="25"/>
    </row>
    <row r="983" spans="1:29" s="20" customFormat="1" x14ac:dyDescent="0.25">
      <c r="A983" s="80"/>
      <c r="B983" s="80"/>
      <c r="C983" s="97"/>
      <c r="D983" s="147"/>
      <c r="E983" s="98"/>
      <c r="F983" s="22"/>
      <c r="G983" s="23"/>
      <c r="H983" s="22"/>
      <c r="I983" s="23"/>
      <c r="J983" s="22"/>
      <c r="W983" s="19"/>
      <c r="Y983" s="21"/>
      <c r="AC983" s="25"/>
    </row>
    <row r="984" spans="1:29" s="20" customFormat="1" x14ac:dyDescent="0.25">
      <c r="A984" s="80"/>
      <c r="B984" s="80"/>
      <c r="C984" s="97"/>
      <c r="D984" s="147"/>
      <c r="E984" s="98"/>
      <c r="F984" s="22"/>
      <c r="G984" s="23"/>
      <c r="H984" s="22"/>
      <c r="I984" s="23"/>
      <c r="J984" s="22"/>
      <c r="W984" s="19"/>
      <c r="Y984" s="21"/>
      <c r="AC984" s="25"/>
    </row>
    <row r="985" spans="1:29" s="20" customFormat="1" x14ac:dyDescent="0.25">
      <c r="A985" s="80"/>
      <c r="B985" s="80"/>
      <c r="C985" s="97"/>
      <c r="D985" s="147"/>
      <c r="E985" s="98"/>
      <c r="F985" s="22"/>
      <c r="G985" s="23"/>
      <c r="H985" s="22"/>
      <c r="I985" s="23"/>
      <c r="J985" s="22"/>
      <c r="W985" s="19"/>
      <c r="Y985" s="21"/>
      <c r="AC985" s="25"/>
    </row>
    <row r="986" spans="1:29" s="20" customFormat="1" x14ac:dyDescent="0.25">
      <c r="A986" s="80"/>
      <c r="B986" s="80"/>
      <c r="C986" s="97"/>
      <c r="D986" s="147"/>
      <c r="E986" s="98"/>
      <c r="F986" s="22"/>
      <c r="G986" s="23"/>
      <c r="H986" s="22"/>
      <c r="I986" s="23"/>
      <c r="J986" s="22"/>
      <c r="W986" s="19"/>
      <c r="Y986" s="21"/>
      <c r="AC986" s="25"/>
    </row>
    <row r="987" spans="1:29" s="20" customFormat="1" x14ac:dyDescent="0.25">
      <c r="A987" s="80"/>
      <c r="B987" s="80"/>
      <c r="C987" s="97"/>
      <c r="D987" s="147"/>
      <c r="E987" s="98"/>
      <c r="F987" s="22"/>
      <c r="G987" s="23"/>
      <c r="H987" s="22"/>
      <c r="I987" s="23"/>
      <c r="J987" s="22"/>
      <c r="W987" s="19"/>
      <c r="Y987" s="21"/>
      <c r="AC987" s="25"/>
    </row>
    <row r="988" spans="1:29" s="20" customFormat="1" x14ac:dyDescent="0.25">
      <c r="A988" s="80"/>
      <c r="B988" s="80"/>
      <c r="C988" s="97"/>
      <c r="D988" s="147"/>
      <c r="E988" s="98"/>
      <c r="F988" s="22"/>
      <c r="G988" s="23"/>
      <c r="H988" s="22"/>
      <c r="I988" s="23"/>
      <c r="J988" s="22"/>
      <c r="W988" s="19"/>
      <c r="Y988" s="21"/>
      <c r="AC988" s="25"/>
    </row>
    <row r="989" spans="1:29" s="20" customFormat="1" x14ac:dyDescent="0.25">
      <c r="A989" s="80"/>
      <c r="B989" s="80"/>
      <c r="C989" s="97"/>
      <c r="D989" s="147"/>
      <c r="E989" s="98"/>
      <c r="F989" s="22"/>
      <c r="G989" s="23"/>
      <c r="H989" s="22"/>
      <c r="I989" s="23"/>
      <c r="J989" s="22"/>
      <c r="W989" s="19"/>
      <c r="Y989" s="21"/>
      <c r="AC989" s="25"/>
    </row>
    <row r="990" spans="1:29" s="20" customFormat="1" x14ac:dyDescent="0.25">
      <c r="A990" s="80"/>
      <c r="B990" s="80"/>
      <c r="C990" s="97"/>
      <c r="D990" s="147"/>
      <c r="E990" s="98"/>
      <c r="F990" s="22"/>
      <c r="G990" s="23"/>
      <c r="H990" s="22"/>
      <c r="I990" s="23"/>
      <c r="J990" s="22"/>
      <c r="W990" s="19"/>
      <c r="Y990" s="21"/>
      <c r="AC990" s="25"/>
    </row>
    <row r="991" spans="1:29" s="20" customFormat="1" x14ac:dyDescent="0.25">
      <c r="A991" s="80"/>
      <c r="B991" s="80"/>
      <c r="C991" s="97"/>
      <c r="D991" s="147"/>
      <c r="E991" s="98"/>
      <c r="F991" s="22"/>
      <c r="G991" s="23"/>
      <c r="H991" s="22"/>
      <c r="I991" s="23"/>
      <c r="J991" s="22"/>
      <c r="W991" s="19"/>
      <c r="Y991" s="21"/>
      <c r="AC991" s="25"/>
    </row>
    <row r="992" spans="1:29" s="20" customFormat="1" x14ac:dyDescent="0.25">
      <c r="A992" s="80"/>
      <c r="B992" s="80"/>
      <c r="C992" s="97"/>
      <c r="D992" s="147"/>
      <c r="E992" s="98"/>
      <c r="F992" s="22"/>
      <c r="G992" s="23"/>
      <c r="H992" s="22"/>
      <c r="I992" s="23"/>
      <c r="J992" s="22"/>
      <c r="W992" s="19"/>
      <c r="Y992" s="21"/>
      <c r="AC992" s="25"/>
    </row>
    <row r="993" spans="1:29" s="20" customFormat="1" x14ac:dyDescent="0.25">
      <c r="A993" s="80"/>
      <c r="B993" s="80"/>
      <c r="C993" s="97"/>
      <c r="D993" s="147"/>
      <c r="E993" s="98"/>
      <c r="F993" s="22"/>
      <c r="G993" s="23"/>
      <c r="H993" s="22"/>
      <c r="I993" s="23"/>
      <c r="J993" s="22"/>
      <c r="W993" s="19"/>
      <c r="Y993" s="21"/>
      <c r="AC993" s="25"/>
    </row>
    <row r="994" spans="1:29" s="20" customFormat="1" x14ac:dyDescent="0.25">
      <c r="A994" s="80"/>
      <c r="B994" s="80"/>
      <c r="C994" s="97"/>
      <c r="D994" s="147"/>
      <c r="E994" s="98"/>
      <c r="F994" s="22"/>
      <c r="G994" s="23"/>
      <c r="H994" s="22"/>
      <c r="I994" s="23"/>
      <c r="J994" s="22"/>
      <c r="W994" s="19"/>
      <c r="Y994" s="21"/>
      <c r="AC994" s="25"/>
    </row>
    <row r="995" spans="1:29" s="20" customFormat="1" x14ac:dyDescent="0.25">
      <c r="A995" s="80"/>
      <c r="B995" s="80"/>
      <c r="C995" s="97"/>
      <c r="D995" s="147"/>
      <c r="E995" s="98"/>
      <c r="F995" s="22"/>
      <c r="G995" s="23"/>
      <c r="H995" s="22"/>
      <c r="I995" s="23"/>
      <c r="J995" s="22"/>
      <c r="W995" s="19"/>
      <c r="Y995" s="21"/>
      <c r="AC995" s="25"/>
    </row>
    <row r="996" spans="1:29" s="20" customFormat="1" x14ac:dyDescent="0.25">
      <c r="A996" s="80"/>
      <c r="B996" s="80"/>
      <c r="C996" s="97"/>
      <c r="D996" s="147"/>
      <c r="E996" s="98"/>
      <c r="F996" s="22"/>
      <c r="G996" s="23"/>
      <c r="H996" s="22"/>
      <c r="I996" s="23"/>
      <c r="J996" s="22"/>
      <c r="W996" s="19"/>
      <c r="Y996" s="21"/>
      <c r="AC996" s="25"/>
    </row>
    <row r="997" spans="1:29" s="20" customFormat="1" x14ac:dyDescent="0.25">
      <c r="A997" s="80"/>
      <c r="B997" s="80"/>
      <c r="C997" s="97"/>
      <c r="D997" s="147"/>
      <c r="E997" s="98"/>
      <c r="F997" s="22"/>
      <c r="G997" s="23"/>
      <c r="H997" s="22"/>
      <c r="I997" s="23"/>
      <c r="J997" s="22"/>
      <c r="W997" s="19"/>
      <c r="Y997" s="21"/>
      <c r="AC997" s="25"/>
    </row>
    <row r="998" spans="1:29" s="20" customFormat="1" x14ac:dyDescent="0.25">
      <c r="A998" s="80"/>
      <c r="B998" s="80"/>
      <c r="C998" s="97"/>
      <c r="D998" s="147"/>
      <c r="E998" s="98"/>
      <c r="F998" s="22"/>
      <c r="G998" s="23"/>
      <c r="H998" s="22"/>
      <c r="I998" s="23"/>
      <c r="J998" s="22"/>
      <c r="W998" s="19"/>
      <c r="Y998" s="21"/>
      <c r="AC998" s="25"/>
    </row>
    <row r="999" spans="1:29" s="20" customFormat="1" x14ac:dyDescent="0.25">
      <c r="A999" s="80"/>
      <c r="B999" s="80"/>
      <c r="C999" s="97"/>
      <c r="D999" s="147"/>
      <c r="E999" s="98"/>
      <c r="F999" s="22"/>
      <c r="G999" s="23"/>
      <c r="H999" s="22"/>
      <c r="I999" s="23"/>
      <c r="J999" s="22"/>
      <c r="W999" s="19"/>
      <c r="Y999" s="21"/>
      <c r="AC999" s="25"/>
    </row>
    <row r="1000" spans="1:29" s="20" customFormat="1" x14ac:dyDescent="0.25">
      <c r="A1000" s="80"/>
      <c r="B1000" s="80"/>
      <c r="C1000" s="97"/>
      <c r="D1000" s="147"/>
      <c r="E1000" s="98"/>
      <c r="F1000" s="22"/>
      <c r="G1000" s="23"/>
      <c r="H1000" s="22"/>
      <c r="I1000" s="23"/>
      <c r="J1000" s="22"/>
      <c r="W1000" s="19"/>
      <c r="Y1000" s="21"/>
      <c r="AC1000" s="25"/>
    </row>
    <row r="1001" spans="1:29" s="20" customFormat="1" x14ac:dyDescent="0.25">
      <c r="A1001" s="80"/>
      <c r="B1001" s="80"/>
      <c r="C1001" s="97"/>
      <c r="D1001" s="147"/>
      <c r="E1001" s="98"/>
      <c r="F1001" s="22"/>
      <c r="G1001" s="23"/>
      <c r="H1001" s="22"/>
      <c r="I1001" s="23"/>
      <c r="J1001" s="22"/>
      <c r="W1001" s="19"/>
      <c r="Y1001" s="21"/>
      <c r="AC1001" s="25"/>
    </row>
    <row r="1002" spans="1:29" s="20" customFormat="1" x14ac:dyDescent="0.25">
      <c r="A1002" s="80"/>
      <c r="B1002" s="80"/>
      <c r="C1002" s="97"/>
      <c r="D1002" s="147"/>
      <c r="E1002" s="98"/>
      <c r="F1002" s="22"/>
      <c r="G1002" s="23"/>
      <c r="H1002" s="22"/>
      <c r="I1002" s="23"/>
      <c r="J1002" s="22"/>
      <c r="W1002" s="19"/>
      <c r="Y1002" s="21"/>
      <c r="AC1002" s="25"/>
    </row>
    <row r="1003" spans="1:29" s="20" customFormat="1" x14ac:dyDescent="0.25">
      <c r="A1003" s="80"/>
      <c r="B1003" s="80"/>
      <c r="C1003" s="97"/>
      <c r="D1003" s="147"/>
      <c r="E1003" s="98"/>
      <c r="F1003" s="22"/>
      <c r="G1003" s="23"/>
      <c r="H1003" s="22"/>
      <c r="I1003" s="23"/>
      <c r="J1003" s="22"/>
      <c r="W1003" s="19"/>
      <c r="Y1003" s="21"/>
      <c r="AC1003" s="25"/>
    </row>
    <row r="1004" spans="1:29" s="20" customFormat="1" x14ac:dyDescent="0.25">
      <c r="A1004" s="80"/>
      <c r="B1004" s="80"/>
      <c r="C1004" s="97"/>
      <c r="D1004" s="147"/>
      <c r="E1004" s="98"/>
      <c r="F1004" s="22"/>
      <c r="G1004" s="23"/>
      <c r="H1004" s="22"/>
      <c r="I1004" s="23"/>
      <c r="J1004" s="22"/>
      <c r="W1004" s="19"/>
      <c r="Y1004" s="21"/>
      <c r="AC1004" s="25"/>
    </row>
    <row r="1005" spans="1:29" s="20" customFormat="1" x14ac:dyDescent="0.25">
      <c r="A1005" s="80"/>
      <c r="B1005" s="80"/>
      <c r="C1005" s="97"/>
      <c r="D1005" s="147"/>
      <c r="E1005" s="98"/>
      <c r="F1005" s="22"/>
      <c r="G1005" s="23"/>
      <c r="H1005" s="22"/>
      <c r="I1005" s="23"/>
      <c r="J1005" s="22"/>
      <c r="W1005" s="19"/>
      <c r="Y1005" s="21"/>
      <c r="AC1005" s="25"/>
    </row>
    <row r="1006" spans="1:29" s="20" customFormat="1" x14ac:dyDescent="0.25">
      <c r="A1006" s="80"/>
      <c r="B1006" s="80"/>
      <c r="C1006" s="97"/>
      <c r="D1006" s="147"/>
      <c r="E1006" s="98"/>
      <c r="F1006" s="22"/>
      <c r="G1006" s="23"/>
      <c r="H1006" s="22"/>
      <c r="I1006" s="23"/>
      <c r="J1006" s="22"/>
      <c r="W1006" s="19"/>
      <c r="Y1006" s="21"/>
      <c r="AC1006" s="25"/>
    </row>
    <row r="1007" spans="1:29" s="20" customFormat="1" x14ac:dyDescent="0.25">
      <c r="A1007" s="80"/>
      <c r="B1007" s="80"/>
      <c r="C1007" s="97"/>
      <c r="D1007" s="147"/>
      <c r="E1007" s="98"/>
      <c r="F1007" s="22"/>
      <c r="G1007" s="23"/>
      <c r="H1007" s="22"/>
      <c r="I1007" s="23"/>
      <c r="J1007" s="22"/>
      <c r="W1007" s="19"/>
      <c r="Y1007" s="21"/>
      <c r="AC1007" s="25"/>
    </row>
    <row r="1008" spans="1:29" s="20" customFormat="1" x14ac:dyDescent="0.25">
      <c r="A1008" s="80"/>
      <c r="B1008" s="80"/>
      <c r="C1008" s="97"/>
      <c r="D1008" s="147"/>
      <c r="E1008" s="98"/>
      <c r="F1008" s="22"/>
      <c r="G1008" s="23"/>
      <c r="H1008" s="22"/>
      <c r="I1008" s="23"/>
      <c r="J1008" s="22"/>
      <c r="W1008" s="19"/>
      <c r="Y1008" s="21"/>
      <c r="AC1008" s="25"/>
    </row>
    <row r="1009" spans="1:29" s="20" customFormat="1" x14ac:dyDescent="0.25">
      <c r="A1009" s="80"/>
      <c r="B1009" s="80"/>
      <c r="C1009" s="97"/>
      <c r="D1009" s="147"/>
      <c r="E1009" s="98"/>
      <c r="F1009" s="22"/>
      <c r="G1009" s="23"/>
      <c r="H1009" s="22"/>
      <c r="I1009" s="23"/>
      <c r="J1009" s="22"/>
      <c r="W1009" s="19"/>
      <c r="Y1009" s="21"/>
      <c r="AC1009" s="25"/>
    </row>
    <row r="1010" spans="1:29" s="20" customFormat="1" x14ac:dyDescent="0.25">
      <c r="A1010" s="80"/>
      <c r="B1010" s="80"/>
      <c r="C1010" s="97"/>
      <c r="D1010" s="147"/>
      <c r="E1010" s="98"/>
      <c r="F1010" s="22"/>
      <c r="G1010" s="23"/>
      <c r="H1010" s="22"/>
      <c r="I1010" s="23"/>
      <c r="J1010" s="22"/>
      <c r="W1010" s="19"/>
      <c r="Y1010" s="21"/>
      <c r="AC1010" s="25"/>
    </row>
    <row r="1011" spans="1:29" s="20" customFormat="1" x14ac:dyDescent="0.25">
      <c r="A1011" s="80"/>
      <c r="B1011" s="80"/>
      <c r="C1011" s="97"/>
      <c r="D1011" s="147"/>
      <c r="E1011" s="98"/>
      <c r="F1011" s="22"/>
      <c r="G1011" s="23"/>
      <c r="H1011" s="22"/>
      <c r="I1011" s="23"/>
      <c r="J1011" s="22"/>
      <c r="W1011" s="19"/>
      <c r="Y1011" s="21"/>
      <c r="AC1011" s="25"/>
    </row>
    <row r="1012" spans="1:29" s="20" customFormat="1" x14ac:dyDescent="0.25">
      <c r="A1012" s="80"/>
      <c r="B1012" s="80"/>
      <c r="C1012" s="97"/>
      <c r="D1012" s="147"/>
      <c r="E1012" s="98"/>
      <c r="F1012" s="22"/>
      <c r="G1012" s="23"/>
      <c r="H1012" s="22"/>
      <c r="I1012" s="23"/>
      <c r="J1012" s="22"/>
      <c r="W1012" s="19"/>
      <c r="Y1012" s="21"/>
      <c r="AC1012" s="25"/>
    </row>
    <row r="1013" spans="1:29" s="20" customFormat="1" x14ac:dyDescent="0.25">
      <c r="A1013" s="80"/>
      <c r="B1013" s="80"/>
      <c r="C1013" s="97"/>
      <c r="D1013" s="147"/>
      <c r="E1013" s="98"/>
      <c r="F1013" s="22"/>
      <c r="G1013" s="23"/>
      <c r="H1013" s="22"/>
      <c r="I1013" s="23"/>
      <c r="J1013" s="22"/>
      <c r="W1013" s="19"/>
      <c r="Y1013" s="21"/>
      <c r="AC1013" s="25"/>
    </row>
    <row r="1014" spans="1:29" s="20" customFormat="1" x14ac:dyDescent="0.25">
      <c r="A1014" s="80"/>
      <c r="B1014" s="80"/>
      <c r="C1014" s="97"/>
      <c r="D1014" s="147"/>
      <c r="E1014" s="98"/>
      <c r="F1014" s="22"/>
      <c r="G1014" s="23"/>
      <c r="H1014" s="22"/>
      <c r="I1014" s="23"/>
      <c r="J1014" s="22"/>
      <c r="W1014" s="19"/>
      <c r="Y1014" s="21"/>
      <c r="AC1014" s="25"/>
    </row>
    <row r="1015" spans="1:29" s="20" customFormat="1" x14ac:dyDescent="0.25">
      <c r="A1015" s="80"/>
      <c r="B1015" s="80"/>
      <c r="C1015" s="97"/>
      <c r="D1015" s="147"/>
      <c r="E1015" s="98"/>
      <c r="F1015" s="22"/>
      <c r="G1015" s="23"/>
      <c r="H1015" s="22"/>
      <c r="I1015" s="23"/>
      <c r="J1015" s="22"/>
      <c r="W1015" s="19"/>
      <c r="Y1015" s="21"/>
      <c r="AC1015" s="25"/>
    </row>
    <row r="1016" spans="1:29" s="20" customFormat="1" x14ac:dyDescent="0.25">
      <c r="A1016" s="80"/>
      <c r="B1016" s="80"/>
      <c r="C1016" s="97"/>
      <c r="D1016" s="147"/>
      <c r="E1016" s="98"/>
      <c r="F1016" s="22"/>
      <c r="G1016" s="23"/>
      <c r="H1016" s="22"/>
      <c r="I1016" s="23"/>
      <c r="J1016" s="22"/>
      <c r="W1016" s="19"/>
      <c r="Y1016" s="21"/>
      <c r="AC1016" s="25"/>
    </row>
    <row r="1017" spans="1:29" s="20" customFormat="1" x14ac:dyDescent="0.25">
      <c r="A1017" s="80"/>
      <c r="B1017" s="80"/>
      <c r="C1017" s="97"/>
      <c r="D1017" s="147"/>
      <c r="E1017" s="98"/>
      <c r="F1017" s="22"/>
      <c r="G1017" s="23"/>
      <c r="H1017" s="22"/>
      <c r="I1017" s="23"/>
      <c r="J1017" s="22"/>
      <c r="W1017" s="19"/>
      <c r="Y1017" s="21"/>
      <c r="AC1017" s="25"/>
    </row>
    <row r="1018" spans="1:29" s="20" customFormat="1" x14ac:dyDescent="0.25">
      <c r="A1018" s="80"/>
      <c r="B1018" s="80"/>
      <c r="C1018" s="97"/>
      <c r="D1018" s="147"/>
      <c r="E1018" s="98"/>
      <c r="F1018" s="22"/>
      <c r="G1018" s="23"/>
      <c r="H1018" s="22"/>
      <c r="I1018" s="23"/>
      <c r="J1018" s="22"/>
      <c r="W1018" s="19"/>
      <c r="Y1018" s="21"/>
      <c r="AC1018" s="25"/>
    </row>
    <row r="1019" spans="1:29" s="20" customFormat="1" x14ac:dyDescent="0.25">
      <c r="A1019" s="80"/>
      <c r="B1019" s="80"/>
      <c r="C1019" s="97"/>
      <c r="D1019" s="147"/>
      <c r="E1019" s="98"/>
      <c r="F1019" s="22"/>
      <c r="G1019" s="23"/>
      <c r="H1019" s="22"/>
      <c r="I1019" s="23"/>
      <c r="J1019" s="22"/>
      <c r="W1019" s="19"/>
      <c r="Y1019" s="21"/>
      <c r="AC1019" s="25"/>
    </row>
    <row r="1020" spans="1:29" s="20" customFormat="1" x14ac:dyDescent="0.25">
      <c r="A1020" s="80"/>
      <c r="B1020" s="80"/>
      <c r="C1020" s="97"/>
      <c r="D1020" s="147"/>
      <c r="E1020" s="98"/>
      <c r="F1020" s="22"/>
      <c r="G1020" s="23"/>
      <c r="H1020" s="22"/>
      <c r="I1020" s="23"/>
      <c r="J1020" s="22"/>
      <c r="W1020" s="19"/>
      <c r="Y1020" s="21"/>
      <c r="AC1020" s="25"/>
    </row>
    <row r="1021" spans="1:29" s="20" customFormat="1" x14ac:dyDescent="0.25">
      <c r="A1021" s="80"/>
      <c r="B1021" s="80"/>
      <c r="C1021" s="97"/>
      <c r="D1021" s="147"/>
      <c r="E1021" s="98"/>
      <c r="F1021" s="22"/>
      <c r="G1021" s="23"/>
      <c r="H1021" s="22"/>
      <c r="I1021" s="23"/>
      <c r="J1021" s="22"/>
      <c r="W1021" s="19"/>
      <c r="Y1021" s="21"/>
      <c r="AC1021" s="25"/>
    </row>
    <row r="1022" spans="1:29" s="20" customFormat="1" x14ac:dyDescent="0.25">
      <c r="A1022" s="80"/>
      <c r="B1022" s="80"/>
      <c r="C1022" s="97"/>
      <c r="D1022" s="147"/>
      <c r="E1022" s="98"/>
      <c r="F1022" s="22"/>
      <c r="G1022" s="23"/>
      <c r="H1022" s="22"/>
      <c r="I1022" s="23"/>
      <c r="J1022" s="22"/>
      <c r="W1022" s="19"/>
      <c r="Y1022" s="21"/>
      <c r="AC1022" s="25"/>
    </row>
    <row r="1023" spans="1:29" s="20" customFormat="1" x14ac:dyDescent="0.25">
      <c r="A1023" s="80"/>
      <c r="B1023" s="80"/>
      <c r="C1023" s="97"/>
      <c r="D1023" s="147"/>
      <c r="E1023" s="98"/>
      <c r="F1023" s="22"/>
      <c r="G1023" s="23"/>
      <c r="H1023" s="22"/>
      <c r="I1023" s="23"/>
      <c r="J1023" s="22"/>
      <c r="W1023" s="19"/>
      <c r="Y1023" s="21"/>
      <c r="AC1023" s="25"/>
    </row>
    <row r="1024" spans="1:29" s="20" customFormat="1" x14ac:dyDescent="0.25">
      <c r="A1024" s="80"/>
      <c r="B1024" s="80"/>
      <c r="C1024" s="97"/>
      <c r="D1024" s="147"/>
      <c r="E1024" s="98"/>
      <c r="F1024" s="22"/>
      <c r="G1024" s="23"/>
      <c r="H1024" s="22"/>
      <c r="I1024" s="23"/>
      <c r="J1024" s="22"/>
      <c r="W1024" s="19"/>
      <c r="Y1024" s="21"/>
      <c r="AC1024" s="25"/>
    </row>
    <row r="1025" spans="1:29" s="20" customFormat="1" x14ac:dyDescent="0.25">
      <c r="A1025" s="80"/>
      <c r="B1025" s="80"/>
      <c r="C1025" s="97"/>
      <c r="D1025" s="147"/>
      <c r="E1025" s="98"/>
      <c r="F1025" s="22"/>
      <c r="G1025" s="23"/>
      <c r="H1025" s="22"/>
      <c r="I1025" s="23"/>
      <c r="J1025" s="22"/>
      <c r="W1025" s="19"/>
      <c r="Y1025" s="21"/>
      <c r="AC1025" s="25"/>
    </row>
    <row r="1026" spans="1:29" s="20" customFormat="1" x14ac:dyDescent="0.25">
      <c r="A1026" s="80"/>
      <c r="B1026" s="80"/>
      <c r="C1026" s="97"/>
      <c r="D1026" s="147"/>
      <c r="E1026" s="98"/>
      <c r="F1026" s="22"/>
      <c r="G1026" s="23"/>
      <c r="H1026" s="22"/>
      <c r="I1026" s="23"/>
      <c r="J1026" s="22"/>
      <c r="W1026" s="19"/>
      <c r="Y1026" s="21"/>
      <c r="AC1026" s="25"/>
    </row>
    <row r="1027" spans="1:29" s="20" customFormat="1" x14ac:dyDescent="0.25">
      <c r="A1027" s="80"/>
      <c r="B1027" s="80"/>
      <c r="C1027" s="97"/>
      <c r="D1027" s="147"/>
      <c r="E1027" s="98"/>
      <c r="F1027" s="22"/>
      <c r="G1027" s="23"/>
      <c r="H1027" s="22"/>
      <c r="I1027" s="23"/>
      <c r="J1027" s="22"/>
      <c r="W1027" s="19"/>
      <c r="Y1027" s="21"/>
      <c r="AC1027" s="25"/>
    </row>
    <row r="1028" spans="1:29" s="20" customFormat="1" x14ac:dyDescent="0.25">
      <c r="A1028" s="80"/>
      <c r="B1028" s="80"/>
      <c r="C1028" s="97"/>
      <c r="D1028" s="147"/>
      <c r="E1028" s="98"/>
      <c r="F1028" s="22"/>
      <c r="G1028" s="23"/>
      <c r="H1028" s="22"/>
      <c r="I1028" s="23"/>
      <c r="J1028" s="22"/>
      <c r="W1028" s="19"/>
      <c r="Y1028" s="21"/>
      <c r="AC1028" s="25"/>
    </row>
    <row r="1029" spans="1:29" s="20" customFormat="1" x14ac:dyDescent="0.25">
      <c r="A1029" s="80"/>
      <c r="B1029" s="80"/>
      <c r="C1029" s="97"/>
      <c r="D1029" s="147"/>
      <c r="E1029" s="98"/>
      <c r="F1029" s="22"/>
      <c r="G1029" s="23"/>
      <c r="H1029" s="22"/>
      <c r="I1029" s="23"/>
      <c r="J1029" s="22"/>
      <c r="W1029" s="19"/>
      <c r="Y1029" s="21"/>
      <c r="AC1029" s="25"/>
    </row>
    <row r="1030" spans="1:29" s="20" customFormat="1" x14ac:dyDescent="0.25">
      <c r="A1030" s="80"/>
      <c r="B1030" s="80"/>
      <c r="C1030" s="97"/>
      <c r="D1030" s="147"/>
      <c r="E1030" s="98"/>
      <c r="F1030" s="22"/>
      <c r="G1030" s="23"/>
      <c r="H1030" s="22"/>
      <c r="I1030" s="23"/>
      <c r="J1030" s="22"/>
      <c r="W1030" s="19"/>
      <c r="Y1030" s="21"/>
      <c r="AC1030" s="25"/>
    </row>
    <row r="1031" spans="1:29" s="20" customFormat="1" x14ac:dyDescent="0.25">
      <c r="A1031" s="80"/>
      <c r="B1031" s="80"/>
      <c r="C1031" s="97"/>
      <c r="D1031" s="147"/>
      <c r="E1031" s="98"/>
      <c r="F1031" s="22"/>
      <c r="G1031" s="23"/>
      <c r="H1031" s="22"/>
      <c r="I1031" s="23"/>
      <c r="J1031" s="22"/>
      <c r="W1031" s="19"/>
      <c r="Y1031" s="21"/>
      <c r="AC1031" s="25"/>
    </row>
    <row r="1032" spans="1:29" s="20" customFormat="1" x14ac:dyDescent="0.25">
      <c r="A1032" s="80"/>
      <c r="B1032" s="80"/>
      <c r="C1032" s="97"/>
      <c r="D1032" s="147"/>
      <c r="E1032" s="98"/>
      <c r="F1032" s="22"/>
      <c r="G1032" s="23"/>
      <c r="H1032" s="22"/>
      <c r="I1032" s="23"/>
      <c r="J1032" s="22"/>
      <c r="W1032" s="19"/>
      <c r="Y1032" s="21"/>
      <c r="AC1032" s="25"/>
    </row>
    <row r="1033" spans="1:29" s="20" customFormat="1" x14ac:dyDescent="0.25">
      <c r="A1033" s="80"/>
      <c r="B1033" s="80"/>
      <c r="C1033" s="97"/>
      <c r="D1033" s="147"/>
      <c r="E1033" s="98"/>
      <c r="F1033" s="22"/>
      <c r="G1033" s="23"/>
      <c r="H1033" s="22"/>
      <c r="I1033" s="23"/>
      <c r="J1033" s="22"/>
      <c r="W1033" s="19"/>
      <c r="Y1033" s="21"/>
      <c r="AC1033" s="25"/>
    </row>
    <row r="1034" spans="1:29" s="20" customFormat="1" x14ac:dyDescent="0.25">
      <c r="A1034" s="80"/>
      <c r="B1034" s="80"/>
      <c r="C1034" s="97"/>
      <c r="D1034" s="147"/>
      <c r="E1034" s="98"/>
      <c r="F1034" s="22"/>
      <c r="G1034" s="23"/>
      <c r="H1034" s="22"/>
      <c r="I1034" s="23"/>
      <c r="J1034" s="22"/>
      <c r="W1034" s="19"/>
      <c r="Y1034" s="21"/>
      <c r="AC1034" s="25"/>
    </row>
    <row r="1035" spans="1:29" s="20" customFormat="1" x14ac:dyDescent="0.25">
      <c r="A1035" s="80"/>
      <c r="B1035" s="80"/>
      <c r="C1035" s="97"/>
      <c r="D1035" s="147"/>
      <c r="E1035" s="98"/>
      <c r="F1035" s="22"/>
      <c r="G1035" s="23"/>
      <c r="H1035" s="22"/>
      <c r="I1035" s="23"/>
      <c r="J1035" s="22"/>
      <c r="W1035" s="19"/>
      <c r="Y1035" s="21"/>
      <c r="AC1035" s="25"/>
    </row>
    <row r="1036" spans="1:29" s="20" customFormat="1" x14ac:dyDescent="0.25">
      <c r="A1036" s="80"/>
      <c r="B1036" s="80"/>
      <c r="C1036" s="97"/>
      <c r="D1036" s="147"/>
      <c r="E1036" s="98"/>
      <c r="F1036" s="22"/>
      <c r="G1036" s="23"/>
      <c r="H1036" s="22"/>
      <c r="I1036" s="23"/>
      <c r="J1036" s="22"/>
      <c r="W1036" s="19"/>
      <c r="Y1036" s="21"/>
      <c r="AC1036" s="25"/>
    </row>
    <row r="1037" spans="1:29" s="20" customFormat="1" x14ac:dyDescent="0.25">
      <c r="A1037" s="80"/>
      <c r="B1037" s="80"/>
      <c r="C1037" s="97"/>
      <c r="D1037" s="147"/>
      <c r="E1037" s="98"/>
      <c r="F1037" s="22"/>
      <c r="G1037" s="23"/>
      <c r="H1037" s="22"/>
      <c r="I1037" s="23"/>
      <c r="J1037" s="22"/>
      <c r="W1037" s="19"/>
      <c r="Y1037" s="21"/>
      <c r="AC1037" s="25"/>
    </row>
    <row r="1038" spans="1:29" s="20" customFormat="1" x14ac:dyDescent="0.25">
      <c r="A1038" s="80"/>
      <c r="B1038" s="80"/>
      <c r="C1038" s="97"/>
      <c r="D1038" s="147"/>
      <c r="E1038" s="98"/>
      <c r="F1038" s="22"/>
      <c r="G1038" s="23"/>
      <c r="H1038" s="22"/>
      <c r="I1038" s="23"/>
      <c r="J1038" s="22"/>
      <c r="W1038" s="19"/>
      <c r="Y1038" s="21"/>
      <c r="AC1038" s="25"/>
    </row>
    <row r="1039" spans="1:29" s="20" customFormat="1" x14ac:dyDescent="0.25">
      <c r="A1039" s="80"/>
      <c r="B1039" s="80"/>
      <c r="C1039" s="97"/>
      <c r="D1039" s="147"/>
      <c r="E1039" s="98"/>
      <c r="F1039" s="22"/>
      <c r="G1039" s="23"/>
      <c r="H1039" s="22"/>
      <c r="I1039" s="23"/>
      <c r="J1039" s="22"/>
      <c r="W1039" s="19"/>
      <c r="Y1039" s="21"/>
      <c r="AC1039" s="25"/>
    </row>
    <row r="1040" spans="1:29" s="20" customFormat="1" x14ac:dyDescent="0.25">
      <c r="A1040" s="80"/>
      <c r="B1040" s="80"/>
      <c r="C1040" s="97"/>
      <c r="D1040" s="147"/>
      <c r="E1040" s="98"/>
      <c r="F1040" s="22"/>
      <c r="G1040" s="23"/>
      <c r="H1040" s="22"/>
      <c r="I1040" s="23"/>
      <c r="J1040" s="22"/>
      <c r="W1040" s="19"/>
      <c r="Y1040" s="21"/>
      <c r="AC1040" s="25"/>
    </row>
    <row r="1041" spans="1:29" s="20" customFormat="1" x14ac:dyDescent="0.25">
      <c r="A1041" s="80"/>
      <c r="B1041" s="80"/>
      <c r="C1041" s="97"/>
      <c r="D1041" s="147"/>
      <c r="E1041" s="98"/>
      <c r="F1041" s="22"/>
      <c r="G1041" s="23"/>
      <c r="H1041" s="22"/>
      <c r="I1041" s="23"/>
      <c r="J1041" s="22"/>
      <c r="W1041" s="19"/>
      <c r="Y1041" s="21"/>
      <c r="AC1041" s="25"/>
    </row>
    <row r="1042" spans="1:29" s="20" customFormat="1" x14ac:dyDescent="0.25">
      <c r="A1042" s="80"/>
      <c r="B1042" s="80"/>
      <c r="C1042" s="97"/>
      <c r="D1042" s="147"/>
      <c r="E1042" s="98"/>
      <c r="F1042" s="22"/>
      <c r="G1042" s="23"/>
      <c r="H1042" s="22"/>
      <c r="I1042" s="23"/>
      <c r="J1042" s="22"/>
      <c r="W1042" s="19"/>
      <c r="Y1042" s="21"/>
      <c r="AC1042" s="25"/>
    </row>
    <row r="1043" spans="1:29" s="20" customFormat="1" x14ac:dyDescent="0.25">
      <c r="A1043" s="80"/>
      <c r="B1043" s="80"/>
      <c r="C1043" s="97"/>
      <c r="D1043" s="147"/>
      <c r="E1043" s="98"/>
      <c r="F1043" s="22"/>
      <c r="G1043" s="23"/>
      <c r="H1043" s="22"/>
      <c r="I1043" s="23"/>
      <c r="J1043" s="22"/>
      <c r="W1043" s="19"/>
      <c r="Y1043" s="21"/>
      <c r="AC1043" s="25"/>
    </row>
    <row r="1044" spans="1:29" s="20" customFormat="1" x14ac:dyDescent="0.25">
      <c r="A1044" s="80"/>
      <c r="B1044" s="80"/>
      <c r="C1044" s="97"/>
      <c r="D1044" s="147"/>
      <c r="E1044" s="98"/>
      <c r="F1044" s="22"/>
      <c r="G1044" s="23"/>
      <c r="H1044" s="22"/>
      <c r="I1044" s="23"/>
      <c r="J1044" s="22"/>
      <c r="W1044" s="19"/>
      <c r="Y1044" s="21"/>
      <c r="AC1044" s="25"/>
    </row>
    <row r="1045" spans="1:29" s="20" customFormat="1" x14ac:dyDescent="0.25">
      <c r="A1045" s="80"/>
      <c r="B1045" s="80"/>
      <c r="C1045" s="97"/>
      <c r="D1045" s="147"/>
      <c r="E1045" s="98"/>
      <c r="F1045" s="22"/>
      <c r="G1045" s="23"/>
      <c r="H1045" s="22"/>
      <c r="I1045" s="23"/>
      <c r="J1045" s="22"/>
      <c r="W1045" s="19"/>
      <c r="Y1045" s="21"/>
      <c r="AC1045" s="25"/>
    </row>
    <row r="1046" spans="1:29" s="20" customFormat="1" x14ac:dyDescent="0.25">
      <c r="A1046" s="80"/>
      <c r="B1046" s="80"/>
      <c r="C1046" s="97"/>
      <c r="D1046" s="147"/>
      <c r="E1046" s="98"/>
      <c r="F1046" s="22"/>
      <c r="G1046" s="23"/>
      <c r="H1046" s="22"/>
      <c r="I1046" s="23"/>
      <c r="J1046" s="22"/>
      <c r="W1046" s="19"/>
      <c r="Y1046" s="21"/>
      <c r="AC1046" s="25"/>
    </row>
    <row r="1047" spans="1:29" s="20" customFormat="1" x14ac:dyDescent="0.25">
      <c r="A1047" s="80"/>
      <c r="B1047" s="80"/>
      <c r="C1047" s="97"/>
      <c r="D1047" s="147"/>
      <c r="E1047" s="98"/>
      <c r="F1047" s="22"/>
      <c r="G1047" s="23"/>
      <c r="H1047" s="22"/>
      <c r="I1047" s="23"/>
      <c r="J1047" s="22"/>
      <c r="W1047" s="19"/>
      <c r="Y1047" s="21"/>
      <c r="AC1047" s="25"/>
    </row>
    <row r="1048" spans="1:29" s="20" customFormat="1" x14ac:dyDescent="0.25">
      <c r="A1048" s="80"/>
      <c r="B1048" s="80"/>
      <c r="C1048" s="97"/>
      <c r="D1048" s="147"/>
      <c r="E1048" s="98"/>
      <c r="F1048" s="22"/>
      <c r="G1048" s="23"/>
      <c r="H1048" s="22"/>
      <c r="I1048" s="23"/>
      <c r="J1048" s="22"/>
      <c r="W1048" s="19"/>
      <c r="Y1048" s="21"/>
      <c r="AC1048" s="25"/>
    </row>
    <row r="1049" spans="1:29" s="20" customFormat="1" x14ac:dyDescent="0.25">
      <c r="A1049" s="80"/>
      <c r="B1049" s="80"/>
      <c r="C1049" s="97"/>
      <c r="D1049" s="147"/>
      <c r="E1049" s="98"/>
      <c r="F1049" s="22"/>
      <c r="G1049" s="23"/>
      <c r="H1049" s="22"/>
      <c r="I1049" s="23"/>
      <c r="J1049" s="22"/>
      <c r="W1049" s="19"/>
      <c r="Y1049" s="21"/>
      <c r="AC1049" s="25"/>
    </row>
    <row r="1050" spans="1:29" s="20" customFormat="1" x14ac:dyDescent="0.25">
      <c r="A1050" s="80"/>
      <c r="B1050" s="80"/>
      <c r="C1050" s="97"/>
      <c r="D1050" s="147"/>
      <c r="E1050" s="98"/>
      <c r="F1050" s="22"/>
      <c r="G1050" s="23"/>
      <c r="H1050" s="22"/>
      <c r="I1050" s="23"/>
      <c r="J1050" s="22"/>
      <c r="W1050" s="19"/>
      <c r="Y1050" s="21"/>
      <c r="AC1050" s="25"/>
    </row>
    <row r="1051" spans="1:29" s="20" customFormat="1" x14ac:dyDescent="0.25">
      <c r="A1051" s="80"/>
      <c r="B1051" s="80"/>
      <c r="C1051" s="97"/>
      <c r="D1051" s="147"/>
      <c r="E1051" s="98"/>
      <c r="F1051" s="22"/>
      <c r="G1051" s="23"/>
      <c r="H1051" s="22"/>
      <c r="I1051" s="23"/>
      <c r="J1051" s="22"/>
      <c r="W1051" s="19"/>
      <c r="Y1051" s="21"/>
      <c r="AC1051" s="25"/>
    </row>
    <row r="1052" spans="1:29" s="20" customFormat="1" x14ac:dyDescent="0.25">
      <c r="A1052" s="80"/>
      <c r="B1052" s="80"/>
      <c r="C1052" s="97"/>
      <c r="D1052" s="147"/>
      <c r="E1052" s="98"/>
      <c r="F1052" s="22"/>
      <c r="G1052" s="23"/>
      <c r="H1052" s="22"/>
      <c r="I1052" s="23"/>
      <c r="J1052" s="22"/>
      <c r="W1052" s="19"/>
      <c r="Y1052" s="21"/>
      <c r="AC1052" s="25"/>
    </row>
    <row r="1053" spans="1:29" s="20" customFormat="1" x14ac:dyDescent="0.25">
      <c r="A1053" s="80"/>
      <c r="B1053" s="80"/>
      <c r="C1053" s="97"/>
      <c r="D1053" s="147"/>
      <c r="E1053" s="98"/>
      <c r="F1053" s="22"/>
      <c r="G1053" s="23"/>
      <c r="H1053" s="22"/>
      <c r="I1053" s="23"/>
      <c r="J1053" s="22"/>
      <c r="W1053" s="19"/>
      <c r="Y1053" s="21"/>
      <c r="AC1053" s="25"/>
    </row>
    <row r="1054" spans="1:29" s="20" customFormat="1" x14ac:dyDescent="0.25">
      <c r="A1054" s="80"/>
      <c r="B1054" s="80"/>
      <c r="C1054" s="97"/>
      <c r="D1054" s="147"/>
      <c r="E1054" s="98"/>
      <c r="F1054" s="22"/>
      <c r="G1054" s="23"/>
      <c r="H1054" s="22"/>
      <c r="I1054" s="23"/>
      <c r="J1054" s="22"/>
      <c r="W1054" s="19"/>
      <c r="Y1054" s="21"/>
      <c r="AC1054" s="25"/>
    </row>
    <row r="1055" spans="1:29" s="20" customFormat="1" x14ac:dyDescent="0.25">
      <c r="A1055" s="80"/>
      <c r="B1055" s="80"/>
      <c r="C1055" s="97"/>
      <c r="D1055" s="147"/>
      <c r="E1055" s="98"/>
      <c r="F1055" s="22"/>
      <c r="G1055" s="23"/>
      <c r="H1055" s="22"/>
      <c r="I1055" s="23"/>
      <c r="J1055" s="22"/>
      <c r="W1055" s="19"/>
      <c r="Y1055" s="21"/>
      <c r="AC1055" s="25"/>
    </row>
    <row r="1056" spans="1:29" s="20" customFormat="1" x14ac:dyDescent="0.25">
      <c r="A1056" s="80"/>
      <c r="B1056" s="80"/>
      <c r="C1056" s="97"/>
      <c r="D1056" s="147"/>
      <c r="E1056" s="98"/>
      <c r="F1056" s="22"/>
      <c r="G1056" s="23"/>
      <c r="H1056" s="22"/>
      <c r="I1056" s="23"/>
      <c r="J1056" s="22"/>
      <c r="W1056" s="19"/>
      <c r="Y1056" s="21"/>
      <c r="AC1056" s="25"/>
    </row>
    <row r="1057" spans="1:29" s="20" customFormat="1" x14ac:dyDescent="0.25">
      <c r="A1057" s="80"/>
      <c r="B1057" s="80"/>
      <c r="C1057" s="97"/>
      <c r="D1057" s="147"/>
      <c r="E1057" s="98"/>
      <c r="F1057" s="22"/>
      <c r="G1057" s="23"/>
      <c r="H1057" s="22"/>
      <c r="I1057" s="23"/>
      <c r="J1057" s="22"/>
      <c r="W1057" s="19"/>
      <c r="Y1057" s="21"/>
      <c r="AC1057" s="25"/>
    </row>
    <row r="1058" spans="1:29" s="20" customFormat="1" x14ac:dyDescent="0.25">
      <c r="A1058" s="80"/>
      <c r="B1058" s="80"/>
      <c r="C1058" s="97"/>
      <c r="D1058" s="147"/>
      <c r="E1058" s="98"/>
      <c r="F1058" s="22"/>
      <c r="G1058" s="23"/>
      <c r="H1058" s="22"/>
      <c r="I1058" s="23"/>
      <c r="J1058" s="22"/>
      <c r="W1058" s="19"/>
      <c r="Y1058" s="21"/>
      <c r="AC1058" s="25"/>
    </row>
    <row r="1059" spans="1:29" s="20" customFormat="1" x14ac:dyDescent="0.25">
      <c r="A1059" s="80"/>
      <c r="B1059" s="80"/>
      <c r="C1059" s="97"/>
      <c r="D1059" s="147"/>
      <c r="E1059" s="98"/>
      <c r="F1059" s="22"/>
      <c r="G1059" s="23"/>
      <c r="H1059" s="22"/>
      <c r="I1059" s="23"/>
      <c r="J1059" s="22"/>
      <c r="W1059" s="19"/>
      <c r="Y1059" s="21"/>
      <c r="AC1059" s="25"/>
    </row>
    <row r="1060" spans="1:29" s="20" customFormat="1" x14ac:dyDescent="0.25">
      <c r="A1060" s="80"/>
      <c r="B1060" s="80"/>
      <c r="C1060" s="97"/>
      <c r="D1060" s="147"/>
      <c r="E1060" s="98"/>
      <c r="F1060" s="22"/>
      <c r="G1060" s="23"/>
      <c r="H1060" s="22"/>
      <c r="I1060" s="23"/>
      <c r="J1060" s="22"/>
      <c r="W1060" s="19"/>
      <c r="Y1060" s="21"/>
      <c r="AC1060" s="25"/>
    </row>
    <row r="1061" spans="1:29" s="20" customFormat="1" x14ac:dyDescent="0.25">
      <c r="A1061" s="80"/>
      <c r="B1061" s="80"/>
      <c r="C1061" s="97"/>
      <c r="D1061" s="147"/>
      <c r="E1061" s="98"/>
      <c r="F1061" s="22"/>
      <c r="G1061" s="23"/>
      <c r="H1061" s="22"/>
      <c r="I1061" s="23"/>
      <c r="J1061" s="22"/>
      <c r="W1061" s="19"/>
      <c r="Y1061" s="21"/>
      <c r="AC1061" s="25"/>
    </row>
    <row r="1062" spans="1:29" s="20" customFormat="1" x14ac:dyDescent="0.25">
      <c r="A1062" s="80"/>
      <c r="B1062" s="80"/>
      <c r="C1062" s="97"/>
      <c r="D1062" s="147"/>
      <c r="E1062" s="98"/>
      <c r="F1062" s="22"/>
      <c r="G1062" s="23"/>
      <c r="H1062" s="22"/>
      <c r="I1062" s="23"/>
      <c r="J1062" s="22"/>
      <c r="W1062" s="19"/>
      <c r="Y1062" s="21"/>
      <c r="AC1062" s="25"/>
    </row>
    <row r="1063" spans="1:29" s="20" customFormat="1" x14ac:dyDescent="0.25">
      <c r="A1063" s="80"/>
      <c r="B1063" s="80"/>
      <c r="C1063" s="97"/>
      <c r="D1063" s="147"/>
      <c r="E1063" s="98"/>
      <c r="F1063" s="22"/>
      <c r="G1063" s="23"/>
      <c r="H1063" s="22"/>
      <c r="I1063" s="23"/>
      <c r="J1063" s="22"/>
      <c r="W1063" s="19"/>
      <c r="Y1063" s="21"/>
      <c r="AC1063" s="25"/>
    </row>
    <row r="1064" spans="1:29" s="20" customFormat="1" x14ac:dyDescent="0.25">
      <c r="A1064" s="80"/>
      <c r="B1064" s="80"/>
      <c r="C1064" s="97"/>
      <c r="D1064" s="147"/>
      <c r="E1064" s="98"/>
      <c r="F1064" s="22"/>
      <c r="G1064" s="23"/>
      <c r="H1064" s="22"/>
      <c r="I1064" s="23"/>
      <c r="J1064" s="22"/>
      <c r="W1064" s="19"/>
      <c r="Y1064" s="21"/>
      <c r="AC1064" s="25"/>
    </row>
    <row r="1065" spans="1:29" s="20" customFormat="1" x14ac:dyDescent="0.25">
      <c r="A1065" s="80"/>
      <c r="B1065" s="80"/>
      <c r="C1065" s="97"/>
      <c r="D1065" s="147"/>
      <c r="E1065" s="98"/>
      <c r="F1065" s="22"/>
      <c r="G1065" s="23"/>
      <c r="H1065" s="22"/>
      <c r="I1065" s="23"/>
      <c r="J1065" s="22"/>
      <c r="W1065" s="19"/>
      <c r="Y1065" s="21"/>
      <c r="AC1065" s="25"/>
    </row>
    <row r="1066" spans="1:29" s="20" customFormat="1" x14ac:dyDescent="0.25">
      <c r="A1066" s="80"/>
      <c r="B1066" s="80"/>
      <c r="C1066" s="97"/>
      <c r="D1066" s="147"/>
      <c r="E1066" s="98"/>
      <c r="F1066" s="22"/>
      <c r="G1066" s="23"/>
      <c r="H1066" s="22"/>
      <c r="I1066" s="23"/>
      <c r="J1066" s="22"/>
      <c r="W1066" s="19"/>
      <c r="Y1066" s="21"/>
      <c r="AC1066" s="25"/>
    </row>
    <row r="1067" spans="1:29" s="20" customFormat="1" x14ac:dyDescent="0.25">
      <c r="A1067" s="80"/>
      <c r="B1067" s="80"/>
      <c r="C1067" s="97"/>
      <c r="D1067" s="147"/>
      <c r="E1067" s="98"/>
      <c r="F1067" s="22"/>
      <c r="G1067" s="23"/>
      <c r="H1067" s="22"/>
      <c r="I1067" s="23"/>
      <c r="J1067" s="22"/>
      <c r="W1067" s="19"/>
      <c r="Y1067" s="21"/>
      <c r="AC1067" s="25"/>
    </row>
    <row r="1068" spans="1:29" s="20" customFormat="1" x14ac:dyDescent="0.25">
      <c r="A1068" s="80"/>
      <c r="B1068" s="80"/>
      <c r="C1068" s="97"/>
      <c r="D1068" s="147"/>
      <c r="E1068" s="98"/>
      <c r="F1068" s="22"/>
      <c r="G1068" s="23"/>
      <c r="H1068" s="22"/>
      <c r="I1068" s="23"/>
      <c r="J1068" s="22"/>
      <c r="W1068" s="19"/>
      <c r="Y1068" s="21"/>
      <c r="AC1068" s="25"/>
    </row>
    <row r="1069" spans="1:29" s="20" customFormat="1" x14ac:dyDescent="0.25">
      <c r="A1069" s="80"/>
      <c r="B1069" s="80"/>
      <c r="C1069" s="97"/>
      <c r="D1069" s="147"/>
      <c r="E1069" s="98"/>
      <c r="F1069" s="22"/>
      <c r="G1069" s="23"/>
      <c r="H1069" s="22"/>
      <c r="I1069" s="23"/>
      <c r="J1069" s="22"/>
      <c r="W1069" s="19"/>
      <c r="Y1069" s="21"/>
      <c r="AC1069" s="25"/>
    </row>
    <row r="1070" spans="1:29" s="20" customFormat="1" x14ac:dyDescent="0.25">
      <c r="A1070" s="80"/>
      <c r="B1070" s="80"/>
      <c r="C1070" s="97"/>
      <c r="D1070" s="147"/>
      <c r="E1070" s="98"/>
      <c r="F1070" s="22"/>
      <c r="G1070" s="23"/>
      <c r="H1070" s="22"/>
      <c r="I1070" s="23"/>
      <c r="J1070" s="22"/>
      <c r="W1070" s="19"/>
      <c r="Y1070" s="21"/>
      <c r="AC1070" s="25"/>
    </row>
    <row r="1071" spans="1:29" s="20" customFormat="1" x14ac:dyDescent="0.25">
      <c r="A1071" s="80"/>
      <c r="B1071" s="80"/>
      <c r="C1071" s="97"/>
      <c r="D1071" s="147"/>
      <c r="E1071" s="98"/>
      <c r="F1071" s="22"/>
      <c r="G1071" s="23"/>
      <c r="H1071" s="22"/>
      <c r="I1071" s="23"/>
      <c r="J1071" s="22"/>
      <c r="W1071" s="19"/>
      <c r="Y1071" s="21"/>
      <c r="AC1071" s="25"/>
    </row>
    <row r="1072" spans="1:29" s="20" customFormat="1" x14ac:dyDescent="0.25">
      <c r="A1072" s="80"/>
      <c r="B1072" s="80"/>
      <c r="C1072" s="97"/>
      <c r="D1072" s="147"/>
      <c r="E1072" s="98"/>
      <c r="F1072" s="22"/>
      <c r="G1072" s="23"/>
      <c r="H1072" s="22"/>
      <c r="I1072" s="23"/>
      <c r="J1072" s="22"/>
      <c r="W1072" s="19"/>
      <c r="Y1072" s="21"/>
      <c r="AC1072" s="25"/>
    </row>
    <row r="1073" spans="1:29" s="20" customFormat="1" x14ac:dyDescent="0.25">
      <c r="A1073" s="80"/>
      <c r="B1073" s="80"/>
      <c r="C1073" s="97"/>
      <c r="D1073" s="147"/>
      <c r="E1073" s="98"/>
      <c r="F1073" s="22"/>
      <c r="G1073" s="23"/>
      <c r="H1073" s="22"/>
      <c r="I1073" s="23"/>
      <c r="J1073" s="22"/>
      <c r="W1073" s="19"/>
      <c r="Y1073" s="21"/>
      <c r="AC1073" s="25"/>
    </row>
    <row r="1074" spans="1:29" s="20" customFormat="1" x14ac:dyDescent="0.25">
      <c r="A1074" s="80"/>
      <c r="B1074" s="80"/>
      <c r="C1074" s="97"/>
      <c r="D1074" s="147"/>
      <c r="E1074" s="98"/>
      <c r="F1074" s="22"/>
      <c r="G1074" s="23"/>
      <c r="H1074" s="22"/>
      <c r="I1074" s="23"/>
      <c r="J1074" s="22"/>
      <c r="W1074" s="19"/>
      <c r="Y1074" s="21"/>
      <c r="AC1074" s="25"/>
    </row>
    <row r="1075" spans="1:29" s="20" customFormat="1" x14ac:dyDescent="0.25">
      <c r="A1075" s="80"/>
      <c r="B1075" s="80"/>
      <c r="C1075" s="97"/>
      <c r="D1075" s="147"/>
      <c r="E1075" s="98"/>
      <c r="F1075" s="22"/>
      <c r="G1075" s="23"/>
      <c r="H1075" s="22"/>
      <c r="I1075" s="23"/>
      <c r="J1075" s="22"/>
      <c r="W1075" s="19"/>
      <c r="Y1075" s="21"/>
      <c r="AC1075" s="25"/>
    </row>
    <row r="1076" spans="1:29" s="20" customFormat="1" x14ac:dyDescent="0.25">
      <c r="A1076" s="80"/>
      <c r="B1076" s="80"/>
      <c r="C1076" s="97"/>
      <c r="D1076" s="147"/>
      <c r="E1076" s="98"/>
      <c r="F1076" s="22"/>
      <c r="G1076" s="23"/>
      <c r="H1076" s="22"/>
      <c r="I1076" s="23"/>
      <c r="J1076" s="22"/>
      <c r="W1076" s="19"/>
      <c r="Y1076" s="21"/>
      <c r="AC1076" s="25"/>
    </row>
    <row r="1077" spans="1:29" s="20" customFormat="1" x14ac:dyDescent="0.25">
      <c r="A1077" s="80"/>
      <c r="B1077" s="80"/>
      <c r="C1077" s="97"/>
      <c r="D1077" s="147"/>
      <c r="E1077" s="98"/>
      <c r="F1077" s="22"/>
      <c r="G1077" s="23"/>
      <c r="H1077" s="22"/>
      <c r="I1077" s="23"/>
      <c r="J1077" s="22"/>
      <c r="W1077" s="19"/>
      <c r="Y1077" s="21"/>
      <c r="AC1077" s="25"/>
    </row>
    <row r="1078" spans="1:29" s="20" customFormat="1" x14ac:dyDescent="0.25">
      <c r="A1078" s="80"/>
      <c r="B1078" s="80"/>
      <c r="C1078" s="97"/>
      <c r="D1078" s="147"/>
      <c r="E1078" s="98"/>
      <c r="F1078" s="22"/>
      <c r="G1078" s="23"/>
      <c r="H1078" s="22"/>
      <c r="I1078" s="23"/>
      <c r="J1078" s="22"/>
      <c r="W1078" s="19"/>
      <c r="Y1078" s="21"/>
      <c r="AC1078" s="25"/>
    </row>
    <row r="1079" spans="1:29" s="20" customFormat="1" x14ac:dyDescent="0.25">
      <c r="A1079" s="80"/>
      <c r="B1079" s="80"/>
      <c r="C1079" s="97"/>
      <c r="D1079" s="147"/>
      <c r="E1079" s="98"/>
      <c r="F1079" s="22"/>
      <c r="G1079" s="23"/>
      <c r="H1079" s="22"/>
      <c r="I1079" s="23"/>
      <c r="J1079" s="22"/>
      <c r="W1079" s="19"/>
      <c r="Y1079" s="21"/>
      <c r="AC1079" s="25"/>
    </row>
    <row r="1080" spans="1:29" s="20" customFormat="1" x14ac:dyDescent="0.25">
      <c r="A1080" s="80"/>
      <c r="B1080" s="80"/>
      <c r="C1080" s="97"/>
      <c r="D1080" s="147"/>
      <c r="E1080" s="98"/>
      <c r="F1080" s="22"/>
      <c r="G1080" s="23"/>
      <c r="H1080" s="22"/>
      <c r="I1080" s="23"/>
      <c r="J1080" s="22"/>
      <c r="W1080" s="19"/>
      <c r="Y1080" s="21"/>
      <c r="AC1080" s="25"/>
    </row>
    <row r="1081" spans="1:29" s="20" customFormat="1" x14ac:dyDescent="0.25">
      <c r="A1081" s="80"/>
      <c r="B1081" s="80"/>
      <c r="C1081" s="97"/>
      <c r="D1081" s="147"/>
      <c r="E1081" s="98"/>
      <c r="F1081" s="22"/>
      <c r="G1081" s="23"/>
      <c r="H1081" s="22"/>
      <c r="I1081" s="23"/>
      <c r="J1081" s="22"/>
      <c r="W1081" s="19"/>
      <c r="Y1081" s="21"/>
      <c r="AC1081" s="25"/>
    </row>
    <row r="1082" spans="1:29" s="20" customFormat="1" x14ac:dyDescent="0.25">
      <c r="A1082" s="80"/>
      <c r="B1082" s="80"/>
      <c r="C1082" s="97"/>
      <c r="D1082" s="147"/>
      <c r="E1082" s="98"/>
      <c r="F1082" s="22"/>
      <c r="G1082" s="23"/>
      <c r="H1082" s="22"/>
      <c r="I1082" s="23"/>
      <c r="J1082" s="22"/>
      <c r="W1082" s="19"/>
      <c r="Y1082" s="21"/>
      <c r="AC1082" s="25"/>
    </row>
    <row r="1083" spans="1:29" s="20" customFormat="1" x14ac:dyDescent="0.25">
      <c r="A1083" s="80"/>
      <c r="B1083" s="80"/>
      <c r="C1083" s="97"/>
      <c r="D1083" s="147"/>
      <c r="E1083" s="98"/>
      <c r="F1083" s="22"/>
      <c r="G1083" s="23"/>
      <c r="H1083" s="22"/>
      <c r="I1083" s="23"/>
      <c r="J1083" s="22"/>
      <c r="W1083" s="19"/>
      <c r="Y1083" s="21"/>
      <c r="AC1083" s="25"/>
    </row>
    <row r="1084" spans="1:29" s="20" customFormat="1" x14ac:dyDescent="0.25">
      <c r="A1084" s="80"/>
      <c r="B1084" s="80"/>
      <c r="C1084" s="97"/>
      <c r="D1084" s="147"/>
      <c r="E1084" s="98"/>
      <c r="F1084" s="22"/>
      <c r="G1084" s="23"/>
      <c r="H1084" s="22"/>
      <c r="I1084" s="23"/>
      <c r="J1084" s="22"/>
      <c r="W1084" s="19"/>
      <c r="Y1084" s="21"/>
      <c r="AC1084" s="25"/>
    </row>
    <row r="1085" spans="1:29" s="20" customFormat="1" x14ac:dyDescent="0.25">
      <c r="A1085" s="80"/>
      <c r="B1085" s="80"/>
      <c r="C1085" s="97"/>
      <c r="D1085" s="147"/>
      <c r="E1085" s="98"/>
      <c r="F1085" s="22"/>
      <c r="G1085" s="23"/>
      <c r="H1085" s="22"/>
      <c r="I1085" s="23"/>
      <c r="J1085" s="22"/>
      <c r="W1085" s="19"/>
      <c r="Y1085" s="21"/>
      <c r="AC1085" s="25"/>
    </row>
    <row r="1086" spans="1:29" s="20" customFormat="1" x14ac:dyDescent="0.25">
      <c r="A1086" s="80"/>
      <c r="B1086" s="80"/>
      <c r="C1086" s="97"/>
      <c r="D1086" s="147"/>
      <c r="E1086" s="98"/>
      <c r="F1086" s="22"/>
      <c r="G1086" s="23"/>
      <c r="H1086" s="22"/>
      <c r="I1086" s="23"/>
      <c r="J1086" s="22"/>
      <c r="W1086" s="19"/>
      <c r="Y1086" s="21"/>
      <c r="AC1086" s="25"/>
    </row>
    <row r="1087" spans="1:29" s="20" customFormat="1" x14ac:dyDescent="0.25">
      <c r="A1087" s="80"/>
      <c r="B1087" s="80"/>
      <c r="C1087" s="97"/>
      <c r="D1087" s="147"/>
      <c r="E1087" s="98"/>
      <c r="F1087" s="22"/>
      <c r="G1087" s="23"/>
      <c r="H1087" s="22"/>
      <c r="I1087" s="23"/>
      <c r="J1087" s="22"/>
      <c r="W1087" s="19"/>
      <c r="Y1087" s="21"/>
      <c r="AC1087" s="25"/>
    </row>
    <row r="1088" spans="1:29" s="20" customFormat="1" x14ac:dyDescent="0.25">
      <c r="A1088" s="80"/>
      <c r="B1088" s="80"/>
      <c r="C1088" s="97"/>
      <c r="D1088" s="147"/>
      <c r="E1088" s="98"/>
      <c r="F1088" s="22"/>
      <c r="G1088" s="23"/>
      <c r="H1088" s="22"/>
      <c r="I1088" s="23"/>
      <c r="J1088" s="22"/>
      <c r="W1088" s="19"/>
      <c r="Y1088" s="21"/>
      <c r="AC1088" s="25"/>
    </row>
    <row r="1089" spans="1:29" s="20" customFormat="1" x14ac:dyDescent="0.25">
      <c r="A1089" s="80"/>
      <c r="B1089" s="80"/>
      <c r="C1089" s="97"/>
      <c r="D1089" s="147"/>
      <c r="E1089" s="98"/>
      <c r="F1089" s="22"/>
      <c r="G1089" s="23"/>
      <c r="H1089" s="22"/>
      <c r="I1089" s="23"/>
      <c r="J1089" s="22"/>
      <c r="W1089" s="19"/>
      <c r="Y1089" s="21"/>
      <c r="AC1089" s="25"/>
    </row>
    <row r="1090" spans="1:29" s="20" customFormat="1" x14ac:dyDescent="0.25">
      <c r="A1090" s="80"/>
      <c r="B1090" s="80"/>
      <c r="C1090" s="97"/>
      <c r="D1090" s="147"/>
      <c r="E1090" s="98"/>
      <c r="F1090" s="22"/>
      <c r="G1090" s="23"/>
      <c r="H1090" s="22"/>
      <c r="I1090" s="23"/>
      <c r="J1090" s="22"/>
      <c r="W1090" s="19"/>
      <c r="Y1090" s="21"/>
      <c r="AC1090" s="25"/>
    </row>
    <row r="1091" spans="1:29" s="20" customFormat="1" x14ac:dyDescent="0.25">
      <c r="A1091" s="80"/>
      <c r="B1091" s="80"/>
      <c r="C1091" s="97"/>
      <c r="D1091" s="147"/>
      <c r="E1091" s="98"/>
      <c r="F1091" s="22"/>
      <c r="G1091" s="23"/>
      <c r="H1091" s="22"/>
      <c r="I1091" s="23"/>
      <c r="J1091" s="22"/>
      <c r="W1091" s="19"/>
      <c r="Y1091" s="21"/>
      <c r="AC1091" s="25"/>
    </row>
    <row r="1092" spans="1:29" s="20" customFormat="1" x14ac:dyDescent="0.25">
      <c r="A1092" s="80"/>
      <c r="B1092" s="80"/>
      <c r="C1092" s="97"/>
      <c r="D1092" s="147"/>
      <c r="E1092" s="98"/>
      <c r="F1092" s="22"/>
      <c r="G1092" s="23"/>
      <c r="H1092" s="22"/>
      <c r="I1092" s="23"/>
      <c r="J1092" s="22"/>
      <c r="W1092" s="19"/>
      <c r="Y1092" s="21"/>
      <c r="AC1092" s="25"/>
    </row>
    <row r="1093" spans="1:29" s="20" customFormat="1" x14ac:dyDescent="0.25">
      <c r="A1093" s="80"/>
      <c r="B1093" s="80"/>
      <c r="C1093" s="97"/>
      <c r="D1093" s="147"/>
      <c r="E1093" s="98"/>
      <c r="F1093" s="22"/>
      <c r="G1093" s="23"/>
      <c r="H1093" s="22"/>
      <c r="I1093" s="23"/>
      <c r="J1093" s="22"/>
      <c r="W1093" s="19"/>
      <c r="Y1093" s="21"/>
      <c r="AC1093" s="25"/>
    </row>
    <row r="1094" spans="1:29" s="20" customFormat="1" x14ac:dyDescent="0.25">
      <c r="A1094" s="80"/>
      <c r="B1094" s="80"/>
      <c r="C1094" s="97"/>
      <c r="D1094" s="147"/>
      <c r="E1094" s="98"/>
      <c r="F1094" s="22"/>
      <c r="G1094" s="23"/>
      <c r="H1094" s="22"/>
      <c r="I1094" s="23"/>
      <c r="J1094" s="22"/>
      <c r="W1094" s="19"/>
      <c r="Y1094" s="21"/>
      <c r="AC1094" s="25"/>
    </row>
    <row r="1048479" spans="1:108" s="5" customFormat="1" ht="28.5" x14ac:dyDescent="0.25">
      <c r="A1048479" s="119"/>
      <c r="B1048479" s="119"/>
      <c r="C1048479" s="109"/>
      <c r="D1048479" s="150"/>
      <c r="E1048479" s="110"/>
      <c r="G1048479" s="12"/>
      <c r="I1048479" s="8"/>
      <c r="K1048479" s="6"/>
      <c r="L1048479" s="6"/>
      <c r="M1048479" s="6"/>
      <c r="N1048479" s="6"/>
      <c r="O1048479" s="6"/>
      <c r="P1048479" s="6"/>
      <c r="Q1048479" s="6"/>
      <c r="R1048479" s="6"/>
      <c r="S1048479" s="6"/>
      <c r="T1048479" s="6"/>
      <c r="U1048479" s="6"/>
      <c r="V1048479" s="6"/>
      <c r="W1048479" s="7"/>
      <c r="X1048479" s="6"/>
      <c r="Y1048479" s="10"/>
      <c r="Z1048479" s="20"/>
      <c r="AA1048479" s="20"/>
      <c r="AB1048479" s="20"/>
      <c r="AC1048479" s="25"/>
      <c r="AD1048479" s="22"/>
      <c r="AE1048479" s="22"/>
      <c r="AF1048479" s="22"/>
      <c r="AG1048479" s="22"/>
      <c r="AH1048479" s="22"/>
      <c r="AI1048479" s="22"/>
      <c r="AJ1048479" s="22"/>
      <c r="AK1048479" s="22"/>
      <c r="AL1048479" s="22"/>
      <c r="AM1048479" s="22"/>
      <c r="AN1048479" s="22"/>
      <c r="AO1048479" s="22"/>
      <c r="AP1048479" s="22"/>
      <c r="AQ1048479" s="22"/>
      <c r="AR1048479" s="22"/>
      <c r="AS1048479" s="22"/>
      <c r="AT1048479" s="22"/>
      <c r="AU1048479" s="22"/>
      <c r="AV1048479" s="22"/>
      <c r="AW1048479" s="22"/>
      <c r="AX1048479" s="22"/>
      <c r="AY1048479" s="22"/>
      <c r="AZ1048479" s="22"/>
      <c r="BA1048479" s="22"/>
      <c r="BB1048479" s="22"/>
      <c r="BC1048479" s="22"/>
      <c r="BD1048479" s="22"/>
      <c r="BE1048479" s="22"/>
      <c r="BF1048479" s="22"/>
      <c r="BG1048479" s="22"/>
      <c r="BH1048479" s="22"/>
      <c r="BI1048479" s="22"/>
      <c r="BJ1048479" s="22"/>
      <c r="BK1048479" s="22"/>
      <c r="BL1048479" s="22"/>
      <c r="BM1048479" s="22"/>
      <c r="BN1048479" s="22"/>
      <c r="BO1048479" s="22"/>
      <c r="BP1048479" s="22"/>
      <c r="BQ1048479" s="22"/>
      <c r="BR1048479" s="22"/>
      <c r="BS1048479" s="22"/>
      <c r="BT1048479" s="22"/>
      <c r="BU1048479" s="22"/>
      <c r="BV1048479" s="22"/>
      <c r="BW1048479" s="22"/>
      <c r="BX1048479" s="22"/>
      <c r="BY1048479" s="22"/>
      <c r="BZ1048479" s="22"/>
      <c r="CA1048479" s="22"/>
      <c r="CB1048479" s="22"/>
      <c r="CC1048479" s="22"/>
      <c r="CD1048479" s="22"/>
      <c r="CE1048479" s="22"/>
      <c r="CF1048479" s="22"/>
      <c r="CG1048479" s="22"/>
      <c r="CH1048479" s="22"/>
      <c r="CI1048479" s="22"/>
      <c r="CJ1048479" s="22"/>
      <c r="CK1048479" s="22"/>
      <c r="CL1048479" s="22"/>
      <c r="CM1048479" s="22"/>
      <c r="CN1048479" s="22"/>
      <c r="CO1048479" s="22"/>
      <c r="CP1048479" s="22"/>
      <c r="CQ1048479" s="22"/>
      <c r="CR1048479" s="22"/>
      <c r="CS1048479" s="22"/>
      <c r="CT1048479" s="22"/>
      <c r="CU1048479" s="22"/>
      <c r="CV1048479" s="22"/>
      <c r="CW1048479" s="22"/>
      <c r="CX1048479" s="22"/>
      <c r="CY1048479" s="22"/>
      <c r="CZ1048479" s="22"/>
      <c r="DA1048479" s="22"/>
      <c r="DB1048479" s="22"/>
      <c r="DC1048479" s="22"/>
      <c r="DD1048479" s="22"/>
    </row>
  </sheetData>
  <sheetProtection autoFilter="0" pivotTables="0"/>
  <protectedRanges>
    <protectedRange algorithmName="SHA-512" hashValue="DEhtgLWWX1fGTfY6/jrV83UQn2eRyEcf52ixXqwJG1h9snypFLTtsrlTn4v+3Jfc8qsPtJTcbYO5FAd7DzT8Lw==" saltValue="QsONzCYV9PF/Cm9GQzUNrg==" spinCount="100000" sqref="C52 C56" name="Rango1"/>
  </protectedRanges>
  <autoFilter ref="A10:DD136" xr:uid="{00000000-0009-0000-0000-000000000000}"/>
  <sortState xmlns:xlrd2="http://schemas.microsoft.com/office/spreadsheetml/2017/richdata2" ref="A11:Y136">
    <sortCondition ref="G11:G136"/>
  </sortState>
  <mergeCells count="13">
    <mergeCell ref="A1:A3"/>
    <mergeCell ref="B1:W1"/>
    <mergeCell ref="B6:J6"/>
    <mergeCell ref="B7:J7"/>
    <mergeCell ref="B2:W2"/>
    <mergeCell ref="B3:W3"/>
    <mergeCell ref="V6:Y6"/>
    <mergeCell ref="B8:J8"/>
    <mergeCell ref="K6:U6"/>
    <mergeCell ref="K7:U7"/>
    <mergeCell ref="K8:U8"/>
    <mergeCell ref="V7:Y7"/>
    <mergeCell ref="V8:Y8"/>
  </mergeCells>
  <conditionalFormatting sqref="K11:W136">
    <cfRule type="cellIs" dxfId="39" priority="1" operator="equal">
      <formula>1</formula>
    </cfRule>
  </conditionalFormatting>
  <conditionalFormatting sqref="W11:W136">
    <cfRule type="containsText" dxfId="38" priority="2" operator="containsText" text="PROGRAMADA">
      <formula>NOT(ISERROR(SEARCH("PROGRAMADA",W11)))</formula>
    </cfRule>
    <cfRule type="containsText" dxfId="37" priority="3" operator="containsText" text="CUMPLIDA">
      <formula>NOT(ISERROR(SEARCH("CUMPLIDA",W11)))</formula>
    </cfRule>
    <cfRule type="containsText" dxfId="36" priority="4" operator="containsText" text="EN CURSO">
      <formula>NOT(ISERROR(SEARCH("EN CURSO",W11)))</formula>
    </cfRule>
    <cfRule type="cellIs" dxfId="35" priority="5" operator="equal">
      <formula>"""VENCIDA"""</formula>
    </cfRule>
  </conditionalFormatting>
  <dataValidations count="1">
    <dataValidation type="list" allowBlank="1" showInputMessage="1" showErrorMessage="1" sqref="W11:W136" xr:uid="{00000000-0002-0000-0000-000000000000}">
      <formula1>$AC$10:$AC$14</formula1>
    </dataValidation>
  </dataValidations>
  <hyperlinks>
    <hyperlink ref="Y28" r:id="rId1" xr:uid="{6C83D628-D048-491D-B463-84E90797E251}"/>
  </hyperlinks>
  <printOptions horizontalCentered="1"/>
  <pageMargins left="0.51181102362204722" right="0.51181102362204722" top="0.55118110236220474" bottom="0.55118110236220474" header="0.31496062992125984" footer="0.31496062992125984"/>
  <pageSetup scale="13" fitToHeight="4" orientation="landscape" r:id="rId2"/>
  <headerFooter>
    <oddFooter>&amp;L&amp;"-,Negrita"&amp;20Elaboró:&amp;"-,Normal"
Diana Constanza Ramírez Ardila
Asesora de Control Interno&amp;C&amp;"-,Negrita"&amp;18Aprobó&amp;"-,Normal"
Juan Carlos Lopéz Lopéz
Director General 
Presid&amp;20ente Comité ICCI V1
26/01/2023&amp;R&amp;"-,Negrita"&amp;18&amp;P de &amp;N</oddFooter>
  </headerFooter>
  <rowBreaks count="2" manualBreakCount="2">
    <brk id="54" max="24" man="1"/>
    <brk id="69" max="24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D771-F3F8-4CD2-B828-8B4708EFCFD1}">
  <sheetPr>
    <pageSetUpPr fitToPage="1"/>
  </sheetPr>
  <dimension ref="A1:DD1048471"/>
  <sheetViews>
    <sheetView zoomScale="40" zoomScaleNormal="40" zoomScaleSheetLayoutView="40" workbookViewId="0">
      <selection activeCell="D6" sqref="D6"/>
    </sheetView>
  </sheetViews>
  <sheetFormatPr baseColWidth="10" defaultColWidth="11.42578125" defaultRowHeight="15.75" x14ac:dyDescent="0.25"/>
  <cols>
    <col min="1" max="1" width="102.7109375" style="119" customWidth="1"/>
    <col min="2" max="2" width="88.140625" style="119" customWidth="1"/>
    <col min="3" max="3" width="130.28515625" style="109" customWidth="1"/>
    <col min="4" max="4" width="167.7109375" style="150" customWidth="1"/>
    <col min="5" max="5" width="67.140625" style="110" customWidth="1"/>
    <col min="6" max="6" width="29.5703125" style="5" customWidth="1"/>
    <col min="7" max="7" width="29.5703125" style="12" customWidth="1"/>
    <col min="8" max="8" width="29.5703125" style="5" customWidth="1"/>
    <col min="9" max="9" width="29.5703125" style="12" customWidth="1"/>
    <col min="10" max="10" width="29.5703125" style="5" customWidth="1"/>
    <col min="11" max="13" width="6.7109375" style="6" customWidth="1"/>
    <col min="14" max="14" width="9.5703125" style="6" customWidth="1"/>
    <col min="15" max="22" width="6.7109375" style="6" customWidth="1"/>
    <col min="23" max="23" width="41.28515625" style="7" customWidth="1"/>
    <col min="24" max="24" width="29.7109375" style="6" customWidth="1"/>
    <col min="25" max="25" width="93.7109375" style="10" customWidth="1"/>
    <col min="26" max="26" width="40" style="20" customWidth="1"/>
    <col min="27" max="27" width="40" style="25" customWidth="1"/>
    <col min="28" max="28" width="40" style="20" customWidth="1"/>
    <col min="29" max="103" width="11.42578125" style="20"/>
    <col min="104" max="16384" width="11.42578125" style="6"/>
  </cols>
  <sheetData>
    <row r="1" spans="1:108" s="20" customFormat="1" ht="28.15" customHeight="1" thickBot="1" x14ac:dyDescent="0.3">
      <c r="A1" s="80"/>
      <c r="B1" s="80"/>
      <c r="C1" s="97"/>
      <c r="D1" s="147"/>
      <c r="E1" s="98"/>
      <c r="F1" s="22"/>
      <c r="G1" s="23"/>
      <c r="H1" s="22"/>
      <c r="I1" s="23"/>
      <c r="J1" s="22"/>
      <c r="K1" s="25">
        <v>1</v>
      </c>
      <c r="L1" s="25">
        <v>2</v>
      </c>
      <c r="M1" s="25">
        <v>3</v>
      </c>
      <c r="N1" s="25">
        <v>4</v>
      </c>
      <c r="O1" s="25">
        <v>5</v>
      </c>
      <c r="P1" s="25">
        <v>6</v>
      </c>
      <c r="Q1" s="25">
        <v>7</v>
      </c>
      <c r="R1" s="25">
        <v>8</v>
      </c>
      <c r="S1" s="25">
        <v>9</v>
      </c>
      <c r="T1" s="25">
        <v>10</v>
      </c>
      <c r="U1" s="25">
        <v>11</v>
      </c>
      <c r="V1" s="25">
        <v>12</v>
      </c>
      <c r="W1" s="19"/>
      <c r="Y1" s="21"/>
      <c r="AA1" s="25"/>
    </row>
    <row r="2" spans="1:108" s="5" customFormat="1" ht="60" customHeight="1" thickBot="1" x14ac:dyDescent="0.3">
      <c r="A2" s="154" t="s">
        <v>35</v>
      </c>
      <c r="B2" s="41" t="s">
        <v>0</v>
      </c>
      <c r="C2" s="41" t="s">
        <v>33</v>
      </c>
      <c r="D2" s="41" t="s">
        <v>43</v>
      </c>
      <c r="E2" s="41" t="s">
        <v>34</v>
      </c>
      <c r="F2" s="41" t="s">
        <v>39</v>
      </c>
      <c r="G2" s="41" t="s">
        <v>1</v>
      </c>
      <c r="H2" s="41" t="s">
        <v>73</v>
      </c>
      <c r="I2" s="41" t="s">
        <v>2</v>
      </c>
      <c r="J2" s="41" t="s">
        <v>74</v>
      </c>
      <c r="K2" s="155" t="s">
        <v>3</v>
      </c>
      <c r="L2" s="155" t="s">
        <v>4</v>
      </c>
      <c r="M2" s="155" t="s">
        <v>5</v>
      </c>
      <c r="N2" s="155" t="s">
        <v>6</v>
      </c>
      <c r="O2" s="155" t="s">
        <v>7</v>
      </c>
      <c r="P2" s="155" t="s">
        <v>8</v>
      </c>
      <c r="Q2" s="155" t="s">
        <v>9</v>
      </c>
      <c r="R2" s="155" t="s">
        <v>10</v>
      </c>
      <c r="S2" s="155" t="s">
        <v>11</v>
      </c>
      <c r="T2" s="155" t="s">
        <v>12</v>
      </c>
      <c r="U2" s="155" t="s">
        <v>13</v>
      </c>
      <c r="V2" s="155" t="s">
        <v>14</v>
      </c>
      <c r="W2" s="41" t="s">
        <v>15</v>
      </c>
      <c r="X2" s="41" t="s">
        <v>70</v>
      </c>
      <c r="Y2" s="156" t="s">
        <v>71</v>
      </c>
      <c r="Z2" s="156" t="s">
        <v>140</v>
      </c>
      <c r="AA2" s="156" t="s">
        <v>141</v>
      </c>
      <c r="AB2" s="157" t="s">
        <v>70</v>
      </c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</row>
    <row r="3" spans="1:108" ht="99.75" customHeight="1" x14ac:dyDescent="0.25">
      <c r="A3" s="121" t="s">
        <v>40</v>
      </c>
      <c r="B3" s="74" t="s">
        <v>17</v>
      </c>
      <c r="C3" s="206" t="s">
        <v>18</v>
      </c>
      <c r="D3" s="211" t="s">
        <v>102</v>
      </c>
      <c r="E3" s="74" t="s">
        <v>108</v>
      </c>
      <c r="F3" s="45">
        <f t="shared" ref="F3:F66" si="0">+NETWORKDAYS(G3,I3)</f>
        <v>5</v>
      </c>
      <c r="G3" s="46">
        <v>44928</v>
      </c>
      <c r="H3" s="47">
        <f t="shared" ref="H3:H66" si="1">+MONTH(G3)</f>
        <v>1</v>
      </c>
      <c r="I3" s="46">
        <v>44932</v>
      </c>
      <c r="J3" s="47">
        <f t="shared" ref="J3:J66" si="2">+MONTH(I3)</f>
        <v>1</v>
      </c>
      <c r="K3" s="91">
        <f t="shared" ref="K3:V18" si="3">IF(OR($H3=K$1,$J3=K$1),1," ")</f>
        <v>1</v>
      </c>
      <c r="L3" s="91" t="str">
        <f t="shared" si="3"/>
        <v xml:space="preserve"> </v>
      </c>
      <c r="M3" s="91" t="str">
        <f t="shared" si="3"/>
        <v xml:space="preserve"> </v>
      </c>
      <c r="N3" s="91" t="str">
        <f t="shared" si="3"/>
        <v xml:space="preserve"> </v>
      </c>
      <c r="O3" s="91" t="str">
        <f t="shared" si="3"/>
        <v xml:space="preserve"> </v>
      </c>
      <c r="P3" s="91" t="str">
        <f t="shared" si="3"/>
        <v xml:space="preserve"> </v>
      </c>
      <c r="Q3" s="91" t="str">
        <f t="shared" si="3"/>
        <v xml:space="preserve"> </v>
      </c>
      <c r="R3" s="91" t="str">
        <f t="shared" si="3"/>
        <v xml:space="preserve"> </v>
      </c>
      <c r="S3" s="91" t="str">
        <f t="shared" si="3"/>
        <v xml:space="preserve"> </v>
      </c>
      <c r="T3" s="91" t="str">
        <f t="shared" si="3"/>
        <v xml:space="preserve"> </v>
      </c>
      <c r="U3" s="91" t="str">
        <f t="shared" si="3"/>
        <v xml:space="preserve"> </v>
      </c>
      <c r="V3" s="91" t="str">
        <f t="shared" si="3"/>
        <v xml:space="preserve"> </v>
      </c>
      <c r="W3" s="92" t="s">
        <v>37</v>
      </c>
      <c r="X3" s="46">
        <v>44957</v>
      </c>
      <c r="Y3" s="93" t="s">
        <v>97</v>
      </c>
      <c r="Z3" s="82" t="s">
        <v>144</v>
      </c>
      <c r="AA3" s="70"/>
      <c r="AB3" s="71"/>
    </row>
    <row r="4" spans="1:108" ht="99.75" customHeight="1" x14ac:dyDescent="0.25">
      <c r="A4" s="122" t="s">
        <v>50</v>
      </c>
      <c r="B4" s="75" t="s">
        <v>50</v>
      </c>
      <c r="C4" s="207" t="s">
        <v>105</v>
      </c>
      <c r="D4" s="212" t="s">
        <v>118</v>
      </c>
      <c r="E4" s="75" t="s">
        <v>44</v>
      </c>
      <c r="F4" s="42">
        <f t="shared" si="0"/>
        <v>2</v>
      </c>
      <c r="G4" s="8">
        <v>44929</v>
      </c>
      <c r="H4" s="4">
        <f t="shared" si="1"/>
        <v>1</v>
      </c>
      <c r="I4" s="8">
        <v>44930</v>
      </c>
      <c r="J4" s="4">
        <f t="shared" si="2"/>
        <v>1</v>
      </c>
      <c r="K4" s="2">
        <f t="shared" si="3"/>
        <v>1</v>
      </c>
      <c r="L4" s="2" t="str">
        <f t="shared" si="3"/>
        <v xml:space="preserve"> </v>
      </c>
      <c r="M4" s="2" t="str">
        <f t="shared" si="3"/>
        <v xml:space="preserve"> </v>
      </c>
      <c r="N4" s="2" t="str">
        <f t="shared" si="3"/>
        <v xml:space="preserve"> </v>
      </c>
      <c r="O4" s="2" t="str">
        <f t="shared" si="3"/>
        <v xml:space="preserve"> </v>
      </c>
      <c r="P4" s="2" t="str">
        <f t="shared" si="3"/>
        <v xml:space="preserve"> </v>
      </c>
      <c r="Q4" s="2" t="str">
        <f t="shared" si="3"/>
        <v xml:space="preserve"> </v>
      </c>
      <c r="R4" s="2" t="str">
        <f t="shared" si="3"/>
        <v xml:space="preserve"> </v>
      </c>
      <c r="S4" s="2" t="str">
        <f t="shared" si="3"/>
        <v xml:space="preserve"> </v>
      </c>
      <c r="T4" s="2" t="str">
        <f t="shared" si="3"/>
        <v xml:space="preserve"> </v>
      </c>
      <c r="U4" s="2" t="str">
        <f t="shared" si="3"/>
        <v xml:space="preserve"> </v>
      </c>
      <c r="V4" s="2" t="str">
        <f t="shared" si="3"/>
        <v xml:space="preserve"> </v>
      </c>
      <c r="W4" s="35" t="s">
        <v>37</v>
      </c>
      <c r="X4" s="8">
        <v>44929</v>
      </c>
      <c r="Y4" s="11" t="s">
        <v>100</v>
      </c>
      <c r="Z4" s="81" t="s">
        <v>142</v>
      </c>
      <c r="AA4" s="81" t="s">
        <v>142</v>
      </c>
      <c r="AB4" s="83">
        <v>44949</v>
      </c>
    </row>
    <row r="5" spans="1:108" ht="99.75" customHeight="1" x14ac:dyDescent="0.25">
      <c r="A5" s="122" t="s">
        <v>40</v>
      </c>
      <c r="B5" s="75" t="s">
        <v>17</v>
      </c>
      <c r="C5" s="207" t="s">
        <v>45</v>
      </c>
      <c r="D5" s="212" t="s">
        <v>101</v>
      </c>
      <c r="E5" s="75" t="s">
        <v>53</v>
      </c>
      <c r="F5" s="42">
        <f t="shared" si="0"/>
        <v>9</v>
      </c>
      <c r="G5" s="8">
        <v>44929</v>
      </c>
      <c r="H5" s="4">
        <f t="shared" si="1"/>
        <v>1</v>
      </c>
      <c r="I5" s="8">
        <v>44939</v>
      </c>
      <c r="J5" s="4">
        <f t="shared" si="2"/>
        <v>1</v>
      </c>
      <c r="K5" s="2">
        <f t="shared" si="3"/>
        <v>1</v>
      </c>
      <c r="L5" s="2" t="str">
        <f t="shared" si="3"/>
        <v xml:space="preserve"> </v>
      </c>
      <c r="M5" s="2" t="str">
        <f t="shared" si="3"/>
        <v xml:space="preserve"> </v>
      </c>
      <c r="N5" s="2" t="str">
        <f t="shared" si="3"/>
        <v xml:space="preserve"> </v>
      </c>
      <c r="O5" s="2" t="str">
        <f t="shared" si="3"/>
        <v xml:space="preserve"> </v>
      </c>
      <c r="P5" s="2" t="str">
        <f t="shared" si="3"/>
        <v xml:space="preserve"> </v>
      </c>
      <c r="Q5" s="2" t="str">
        <f t="shared" si="3"/>
        <v xml:space="preserve"> </v>
      </c>
      <c r="R5" s="2" t="str">
        <f t="shared" si="3"/>
        <v xml:space="preserve"> </v>
      </c>
      <c r="S5" s="2" t="str">
        <f t="shared" si="3"/>
        <v xml:space="preserve"> </v>
      </c>
      <c r="T5" s="2" t="str">
        <f t="shared" si="3"/>
        <v xml:space="preserve"> </v>
      </c>
      <c r="U5" s="2" t="str">
        <f t="shared" si="3"/>
        <v xml:space="preserve"> </v>
      </c>
      <c r="V5" s="2" t="str">
        <f t="shared" si="3"/>
        <v xml:space="preserve"> </v>
      </c>
      <c r="W5" s="35" t="s">
        <v>37</v>
      </c>
      <c r="X5" s="8">
        <v>44957</v>
      </c>
      <c r="Y5" s="11" t="s">
        <v>99</v>
      </c>
      <c r="Z5" s="81" t="s">
        <v>142</v>
      </c>
      <c r="AA5" s="81" t="s">
        <v>142</v>
      </c>
      <c r="AB5" s="83">
        <v>44577</v>
      </c>
    </row>
    <row r="6" spans="1:108" ht="99.75" customHeight="1" x14ac:dyDescent="0.25">
      <c r="A6" s="122" t="s">
        <v>80</v>
      </c>
      <c r="B6" s="75" t="s">
        <v>17</v>
      </c>
      <c r="C6" s="207" t="s">
        <v>21</v>
      </c>
      <c r="D6" s="212" t="s">
        <v>155</v>
      </c>
      <c r="E6" s="75" t="s">
        <v>108</v>
      </c>
      <c r="F6" s="42">
        <f t="shared" si="0"/>
        <v>10</v>
      </c>
      <c r="G6" s="8">
        <v>44929</v>
      </c>
      <c r="H6" s="4">
        <f t="shared" si="1"/>
        <v>1</v>
      </c>
      <c r="I6" s="8">
        <v>44942</v>
      </c>
      <c r="J6" s="4">
        <f t="shared" si="2"/>
        <v>1</v>
      </c>
      <c r="K6" s="2">
        <f t="shared" si="3"/>
        <v>1</v>
      </c>
      <c r="L6" s="2" t="str">
        <f t="shared" si="3"/>
        <v xml:space="preserve"> </v>
      </c>
      <c r="M6" s="2" t="str">
        <f t="shared" si="3"/>
        <v xml:space="preserve"> </v>
      </c>
      <c r="N6" s="2" t="str">
        <f t="shared" si="3"/>
        <v xml:space="preserve"> </v>
      </c>
      <c r="O6" s="2" t="str">
        <f t="shared" si="3"/>
        <v xml:space="preserve"> </v>
      </c>
      <c r="P6" s="2" t="str">
        <f t="shared" si="3"/>
        <v xml:space="preserve"> </v>
      </c>
      <c r="Q6" s="2" t="str">
        <f t="shared" si="3"/>
        <v xml:space="preserve"> </v>
      </c>
      <c r="R6" s="2" t="str">
        <f t="shared" si="3"/>
        <v xml:space="preserve"> </v>
      </c>
      <c r="S6" s="2" t="str">
        <f t="shared" si="3"/>
        <v xml:space="preserve"> </v>
      </c>
      <c r="T6" s="2" t="str">
        <f t="shared" si="3"/>
        <v xml:space="preserve"> </v>
      </c>
      <c r="U6" s="2" t="str">
        <f t="shared" si="3"/>
        <v xml:space="preserve"> </v>
      </c>
      <c r="V6" s="2" t="str">
        <f t="shared" si="3"/>
        <v xml:space="preserve"> </v>
      </c>
      <c r="W6" s="35" t="s">
        <v>37</v>
      </c>
      <c r="X6" s="8">
        <v>44957</v>
      </c>
      <c r="Y6" s="11" t="s">
        <v>99</v>
      </c>
      <c r="Z6" s="81" t="s">
        <v>142</v>
      </c>
      <c r="AA6" s="81" t="s">
        <v>142</v>
      </c>
      <c r="AB6" s="83">
        <v>44577</v>
      </c>
    </row>
    <row r="7" spans="1:108" ht="99.75" customHeight="1" x14ac:dyDescent="0.25">
      <c r="A7" s="122" t="s">
        <v>40</v>
      </c>
      <c r="B7" s="75" t="s">
        <v>17</v>
      </c>
      <c r="C7" s="207" t="s">
        <v>20</v>
      </c>
      <c r="D7" s="212" t="s">
        <v>156</v>
      </c>
      <c r="E7" s="75" t="s">
        <v>52</v>
      </c>
      <c r="F7" s="42">
        <f t="shared" si="0"/>
        <v>11</v>
      </c>
      <c r="G7" s="8">
        <v>44930</v>
      </c>
      <c r="H7" s="4">
        <f t="shared" si="1"/>
        <v>1</v>
      </c>
      <c r="I7" s="8">
        <v>44944</v>
      </c>
      <c r="J7" s="4">
        <f t="shared" si="2"/>
        <v>1</v>
      </c>
      <c r="K7" s="2">
        <f t="shared" si="3"/>
        <v>1</v>
      </c>
      <c r="L7" s="2" t="str">
        <f t="shared" si="3"/>
        <v xml:space="preserve"> </v>
      </c>
      <c r="M7" s="2" t="str">
        <f t="shared" si="3"/>
        <v xml:space="preserve"> </v>
      </c>
      <c r="N7" s="2" t="str">
        <f t="shared" si="3"/>
        <v xml:space="preserve"> </v>
      </c>
      <c r="O7" s="2" t="str">
        <f t="shared" si="3"/>
        <v xml:space="preserve"> </v>
      </c>
      <c r="P7" s="2" t="str">
        <f t="shared" si="3"/>
        <v xml:space="preserve"> </v>
      </c>
      <c r="Q7" s="2" t="str">
        <f t="shared" si="3"/>
        <v xml:space="preserve"> </v>
      </c>
      <c r="R7" s="2" t="str">
        <f t="shared" si="3"/>
        <v xml:space="preserve"> </v>
      </c>
      <c r="S7" s="2" t="str">
        <f t="shared" si="3"/>
        <v xml:space="preserve"> </v>
      </c>
      <c r="T7" s="2" t="str">
        <f t="shared" si="3"/>
        <v xml:space="preserve"> </v>
      </c>
      <c r="U7" s="2" t="str">
        <f t="shared" si="3"/>
        <v xml:space="preserve"> </v>
      </c>
      <c r="V7" s="2" t="str">
        <f t="shared" si="3"/>
        <v xml:space="preserve"> </v>
      </c>
      <c r="W7" s="35" t="s">
        <v>37</v>
      </c>
      <c r="X7" s="8">
        <v>44957</v>
      </c>
      <c r="Y7" s="11" t="s">
        <v>93</v>
      </c>
      <c r="Z7" s="81" t="s">
        <v>142</v>
      </c>
      <c r="AA7" s="81" t="s">
        <v>142</v>
      </c>
      <c r="AB7" s="83">
        <v>44957</v>
      </c>
    </row>
    <row r="8" spans="1:108" ht="99.75" customHeight="1" x14ac:dyDescent="0.25">
      <c r="A8" s="122" t="s">
        <v>50</v>
      </c>
      <c r="B8" s="75" t="s">
        <v>50</v>
      </c>
      <c r="C8" s="207" t="s">
        <v>42</v>
      </c>
      <c r="D8" s="212" t="s">
        <v>157</v>
      </c>
      <c r="E8" s="75" t="s">
        <v>52</v>
      </c>
      <c r="F8" s="42">
        <f t="shared" si="0"/>
        <v>2</v>
      </c>
      <c r="G8" s="8">
        <v>44931</v>
      </c>
      <c r="H8" s="4">
        <f t="shared" si="1"/>
        <v>1</v>
      </c>
      <c r="I8" s="8">
        <v>44932</v>
      </c>
      <c r="J8" s="4">
        <f t="shared" si="2"/>
        <v>1</v>
      </c>
      <c r="K8" s="2">
        <f t="shared" si="3"/>
        <v>1</v>
      </c>
      <c r="L8" s="2" t="str">
        <f t="shared" si="3"/>
        <v xml:space="preserve"> </v>
      </c>
      <c r="M8" s="2" t="str">
        <f t="shared" si="3"/>
        <v xml:space="preserve"> </v>
      </c>
      <c r="N8" s="2" t="str">
        <f t="shared" si="3"/>
        <v xml:space="preserve"> </v>
      </c>
      <c r="O8" s="2" t="str">
        <f t="shared" si="3"/>
        <v xml:space="preserve"> </v>
      </c>
      <c r="P8" s="2" t="str">
        <f t="shared" si="3"/>
        <v xml:space="preserve"> </v>
      </c>
      <c r="Q8" s="2" t="str">
        <f t="shared" si="3"/>
        <v xml:space="preserve"> </v>
      </c>
      <c r="R8" s="2" t="str">
        <f t="shared" si="3"/>
        <v xml:space="preserve"> </v>
      </c>
      <c r="S8" s="2" t="str">
        <f t="shared" si="3"/>
        <v xml:space="preserve"> </v>
      </c>
      <c r="T8" s="2" t="str">
        <f t="shared" si="3"/>
        <v xml:space="preserve"> </v>
      </c>
      <c r="U8" s="2" t="str">
        <f t="shared" si="3"/>
        <v xml:space="preserve"> </v>
      </c>
      <c r="V8" s="2" t="str">
        <f t="shared" si="3"/>
        <v xml:space="preserve"> </v>
      </c>
      <c r="W8" s="35" t="s">
        <v>37</v>
      </c>
      <c r="X8" s="8">
        <v>44929</v>
      </c>
      <c r="Y8" s="11" t="s">
        <v>98</v>
      </c>
      <c r="Z8" s="81" t="s">
        <v>144</v>
      </c>
      <c r="AA8" s="44"/>
      <c r="AB8" s="72"/>
    </row>
    <row r="9" spans="1:108" s="20" customFormat="1" ht="99.75" customHeight="1" x14ac:dyDescent="0.25">
      <c r="A9" s="122" t="s">
        <v>50</v>
      </c>
      <c r="B9" s="75" t="s">
        <v>50</v>
      </c>
      <c r="C9" s="207" t="s">
        <v>84</v>
      </c>
      <c r="D9" s="212" t="s">
        <v>122</v>
      </c>
      <c r="E9" s="75" t="s">
        <v>68</v>
      </c>
      <c r="F9" s="42">
        <f t="shared" si="0"/>
        <v>105</v>
      </c>
      <c r="G9" s="8">
        <v>44931</v>
      </c>
      <c r="H9" s="4">
        <f t="shared" si="1"/>
        <v>1</v>
      </c>
      <c r="I9" s="8">
        <v>45077</v>
      </c>
      <c r="J9" s="4">
        <f t="shared" si="2"/>
        <v>5</v>
      </c>
      <c r="K9" s="9">
        <f t="shared" si="3"/>
        <v>1</v>
      </c>
      <c r="L9" s="9" t="str">
        <f t="shared" si="3"/>
        <v xml:space="preserve"> </v>
      </c>
      <c r="M9" s="9" t="str">
        <f t="shared" si="3"/>
        <v xml:space="preserve"> </v>
      </c>
      <c r="N9" s="9" t="str">
        <f t="shared" si="3"/>
        <v xml:space="preserve"> </v>
      </c>
      <c r="O9" s="9">
        <f t="shared" si="3"/>
        <v>1</v>
      </c>
      <c r="P9" s="2" t="str">
        <f t="shared" si="3"/>
        <v xml:space="preserve"> </v>
      </c>
      <c r="Q9" s="2" t="str">
        <f t="shared" si="3"/>
        <v xml:space="preserve"> </v>
      </c>
      <c r="R9" s="2" t="str">
        <f t="shared" si="3"/>
        <v xml:space="preserve"> </v>
      </c>
      <c r="S9" s="2" t="str">
        <f t="shared" si="3"/>
        <v xml:space="preserve"> </v>
      </c>
      <c r="T9" s="2" t="str">
        <f t="shared" si="3"/>
        <v xml:space="preserve"> </v>
      </c>
      <c r="U9" s="2" t="str">
        <f t="shared" si="3"/>
        <v xml:space="preserve"> </v>
      </c>
      <c r="V9" s="2" t="str">
        <f t="shared" si="3"/>
        <v xml:space="preserve"> </v>
      </c>
      <c r="W9" s="35" t="s">
        <v>37</v>
      </c>
      <c r="X9" s="8">
        <v>45077</v>
      </c>
      <c r="Y9" s="11" t="s">
        <v>95</v>
      </c>
      <c r="Z9" s="81" t="s">
        <v>142</v>
      </c>
      <c r="AA9" s="81" t="s">
        <v>142</v>
      </c>
      <c r="AB9" s="83">
        <v>45078</v>
      </c>
      <c r="CZ9" s="6"/>
      <c r="DA9" s="6"/>
      <c r="DB9" s="6"/>
      <c r="DC9" s="6"/>
      <c r="DD9" s="6"/>
    </row>
    <row r="10" spans="1:108" s="20" customFormat="1" ht="99.75" customHeight="1" x14ac:dyDescent="0.25">
      <c r="A10" s="122" t="s">
        <v>40</v>
      </c>
      <c r="B10" s="75" t="s">
        <v>17</v>
      </c>
      <c r="C10" s="207" t="s">
        <v>19</v>
      </c>
      <c r="D10" s="212" t="s">
        <v>158</v>
      </c>
      <c r="E10" s="75" t="s">
        <v>44</v>
      </c>
      <c r="F10" s="42">
        <f t="shared" si="0"/>
        <v>15</v>
      </c>
      <c r="G10" s="8">
        <v>44933</v>
      </c>
      <c r="H10" s="4">
        <f t="shared" si="1"/>
        <v>1</v>
      </c>
      <c r="I10" s="8">
        <v>44954</v>
      </c>
      <c r="J10" s="4">
        <f t="shared" si="2"/>
        <v>1</v>
      </c>
      <c r="K10" s="2">
        <f t="shared" si="3"/>
        <v>1</v>
      </c>
      <c r="L10" s="2" t="str">
        <f t="shared" si="3"/>
        <v xml:space="preserve"> </v>
      </c>
      <c r="M10" s="2" t="str">
        <f t="shared" si="3"/>
        <v xml:space="preserve"> </v>
      </c>
      <c r="N10" s="2" t="str">
        <f t="shared" si="3"/>
        <v xml:space="preserve"> </v>
      </c>
      <c r="O10" s="2" t="str">
        <f t="shared" si="3"/>
        <v xml:space="preserve"> </v>
      </c>
      <c r="P10" s="2" t="str">
        <f t="shared" si="3"/>
        <v xml:space="preserve"> </v>
      </c>
      <c r="Q10" s="2" t="str">
        <f t="shared" si="3"/>
        <v xml:space="preserve"> </v>
      </c>
      <c r="R10" s="2" t="str">
        <f t="shared" si="3"/>
        <v xml:space="preserve"> </v>
      </c>
      <c r="S10" s="2" t="str">
        <f t="shared" si="3"/>
        <v xml:space="preserve"> </v>
      </c>
      <c r="T10" s="2" t="str">
        <f t="shared" si="3"/>
        <v xml:space="preserve"> </v>
      </c>
      <c r="U10" s="2" t="str">
        <f t="shared" si="3"/>
        <v xml:space="preserve"> </v>
      </c>
      <c r="V10" s="2" t="str">
        <f t="shared" si="3"/>
        <v xml:space="preserve"> </v>
      </c>
      <c r="W10" s="35" t="s">
        <v>37</v>
      </c>
      <c r="X10" s="8">
        <v>44970</v>
      </c>
      <c r="Y10" s="11" t="s">
        <v>136</v>
      </c>
      <c r="Z10" s="81" t="s">
        <v>142</v>
      </c>
      <c r="AA10" s="81" t="s">
        <v>142</v>
      </c>
      <c r="AB10" s="83">
        <v>44985</v>
      </c>
      <c r="CZ10" s="6"/>
      <c r="DA10" s="6"/>
      <c r="DB10" s="6"/>
      <c r="DC10" s="6"/>
      <c r="DD10" s="6"/>
    </row>
    <row r="11" spans="1:108" s="20" customFormat="1" ht="99.75" customHeight="1" x14ac:dyDescent="0.25">
      <c r="A11" s="122" t="s">
        <v>50</v>
      </c>
      <c r="B11" s="75" t="s">
        <v>50</v>
      </c>
      <c r="C11" s="207" t="s">
        <v>41</v>
      </c>
      <c r="D11" s="212" t="s">
        <v>159</v>
      </c>
      <c r="E11" s="75" t="s">
        <v>75</v>
      </c>
      <c r="F11" s="42">
        <f t="shared" si="0"/>
        <v>1</v>
      </c>
      <c r="G11" s="8">
        <v>44933</v>
      </c>
      <c r="H11" s="4">
        <f t="shared" si="1"/>
        <v>1</v>
      </c>
      <c r="I11" s="8">
        <v>44935</v>
      </c>
      <c r="J11" s="4">
        <f t="shared" si="2"/>
        <v>1</v>
      </c>
      <c r="K11" s="2">
        <f t="shared" si="3"/>
        <v>1</v>
      </c>
      <c r="L11" s="2" t="str">
        <f t="shared" si="3"/>
        <v xml:space="preserve"> </v>
      </c>
      <c r="M11" s="2" t="str">
        <f t="shared" si="3"/>
        <v xml:space="preserve"> </v>
      </c>
      <c r="N11" s="2" t="str">
        <f t="shared" si="3"/>
        <v xml:space="preserve"> </v>
      </c>
      <c r="O11" s="2" t="str">
        <f t="shared" si="3"/>
        <v xml:space="preserve"> </v>
      </c>
      <c r="P11" s="2" t="str">
        <f t="shared" si="3"/>
        <v xml:space="preserve"> </v>
      </c>
      <c r="Q11" s="2" t="str">
        <f t="shared" si="3"/>
        <v xml:space="preserve"> </v>
      </c>
      <c r="R11" s="2" t="str">
        <f t="shared" si="3"/>
        <v xml:space="preserve"> </v>
      </c>
      <c r="S11" s="2" t="str">
        <f t="shared" si="3"/>
        <v xml:space="preserve"> </v>
      </c>
      <c r="T11" s="2" t="str">
        <f t="shared" si="3"/>
        <v xml:space="preserve"> </v>
      </c>
      <c r="U11" s="2" t="str">
        <f t="shared" si="3"/>
        <v xml:space="preserve"> </v>
      </c>
      <c r="V11" s="2" t="str">
        <f t="shared" si="3"/>
        <v xml:space="preserve"> </v>
      </c>
      <c r="W11" s="35" t="s">
        <v>37</v>
      </c>
      <c r="X11" s="8">
        <v>44942</v>
      </c>
      <c r="Y11" s="36" t="s">
        <v>95</v>
      </c>
      <c r="Z11" s="81" t="s">
        <v>142</v>
      </c>
      <c r="AA11" s="81" t="s">
        <v>142</v>
      </c>
      <c r="AB11" s="83">
        <v>44942</v>
      </c>
      <c r="CZ11" s="6"/>
      <c r="DA11" s="6"/>
      <c r="DB11" s="6"/>
      <c r="DC11" s="6"/>
      <c r="DD11" s="6"/>
    </row>
    <row r="12" spans="1:108" s="20" customFormat="1" ht="99.75" customHeight="1" x14ac:dyDescent="0.25">
      <c r="A12" s="122" t="s">
        <v>50</v>
      </c>
      <c r="B12" s="75" t="s">
        <v>50</v>
      </c>
      <c r="C12" s="207" t="s">
        <v>106</v>
      </c>
      <c r="D12" s="212" t="s">
        <v>103</v>
      </c>
      <c r="E12" s="75" t="s">
        <v>44</v>
      </c>
      <c r="F12" s="42">
        <f t="shared" si="0"/>
        <v>2</v>
      </c>
      <c r="G12" s="8">
        <v>44933</v>
      </c>
      <c r="H12" s="4">
        <f t="shared" si="1"/>
        <v>1</v>
      </c>
      <c r="I12" s="8">
        <v>44936</v>
      </c>
      <c r="J12" s="4">
        <f t="shared" si="2"/>
        <v>1</v>
      </c>
      <c r="K12" s="2">
        <f t="shared" si="3"/>
        <v>1</v>
      </c>
      <c r="L12" s="2" t="str">
        <f t="shared" si="3"/>
        <v xml:space="preserve"> </v>
      </c>
      <c r="M12" s="2" t="str">
        <f t="shared" si="3"/>
        <v xml:space="preserve"> </v>
      </c>
      <c r="N12" s="2" t="str">
        <f t="shared" si="3"/>
        <v xml:space="preserve"> </v>
      </c>
      <c r="O12" s="2" t="str">
        <f t="shared" si="3"/>
        <v xml:space="preserve"> </v>
      </c>
      <c r="P12" s="2" t="str">
        <f t="shared" si="3"/>
        <v xml:space="preserve"> </v>
      </c>
      <c r="Q12" s="2" t="str">
        <f t="shared" si="3"/>
        <v xml:space="preserve"> </v>
      </c>
      <c r="R12" s="2" t="str">
        <f t="shared" si="3"/>
        <v xml:space="preserve"> </v>
      </c>
      <c r="S12" s="2" t="str">
        <f t="shared" si="3"/>
        <v xml:space="preserve"> </v>
      </c>
      <c r="T12" s="2" t="str">
        <f t="shared" si="3"/>
        <v xml:space="preserve"> </v>
      </c>
      <c r="U12" s="2" t="str">
        <f t="shared" si="3"/>
        <v xml:space="preserve"> </v>
      </c>
      <c r="V12" s="2" t="str">
        <f t="shared" si="3"/>
        <v xml:space="preserve"> </v>
      </c>
      <c r="W12" s="35" t="s">
        <v>37</v>
      </c>
      <c r="X12" s="8">
        <v>44949</v>
      </c>
      <c r="Y12" s="11" t="s">
        <v>100</v>
      </c>
      <c r="Z12" s="81" t="s">
        <v>142</v>
      </c>
      <c r="AA12" s="81" t="s">
        <v>142</v>
      </c>
      <c r="AB12" s="83">
        <v>44949</v>
      </c>
      <c r="CZ12" s="6"/>
      <c r="DA12" s="6"/>
      <c r="DB12" s="6"/>
      <c r="DC12" s="6"/>
      <c r="DD12" s="6"/>
    </row>
    <row r="13" spans="1:108" s="20" customFormat="1" ht="99.75" customHeight="1" x14ac:dyDescent="0.25">
      <c r="A13" s="122" t="s">
        <v>16</v>
      </c>
      <c r="B13" s="75" t="s">
        <v>23</v>
      </c>
      <c r="C13" s="207" t="s">
        <v>54</v>
      </c>
      <c r="D13" s="212" t="s">
        <v>160</v>
      </c>
      <c r="E13" s="75" t="s">
        <v>51</v>
      </c>
      <c r="F13" s="42">
        <f t="shared" si="0"/>
        <v>12</v>
      </c>
      <c r="G13" s="8">
        <v>44936</v>
      </c>
      <c r="H13" s="4">
        <f t="shared" si="1"/>
        <v>1</v>
      </c>
      <c r="I13" s="8">
        <v>44951</v>
      </c>
      <c r="J13" s="4">
        <f t="shared" si="2"/>
        <v>1</v>
      </c>
      <c r="K13" s="2">
        <f t="shared" si="3"/>
        <v>1</v>
      </c>
      <c r="L13" s="2" t="str">
        <f t="shared" si="3"/>
        <v xml:space="preserve"> </v>
      </c>
      <c r="M13" s="2" t="str">
        <f t="shared" si="3"/>
        <v xml:space="preserve"> </v>
      </c>
      <c r="N13" s="2" t="str">
        <f t="shared" si="3"/>
        <v xml:space="preserve"> </v>
      </c>
      <c r="O13" s="2" t="str">
        <f t="shared" si="3"/>
        <v xml:space="preserve"> </v>
      </c>
      <c r="P13" s="2" t="str">
        <f t="shared" si="3"/>
        <v xml:space="preserve"> </v>
      </c>
      <c r="Q13" s="2" t="str">
        <f t="shared" si="3"/>
        <v xml:space="preserve"> </v>
      </c>
      <c r="R13" s="2" t="str">
        <f t="shared" si="3"/>
        <v xml:space="preserve"> </v>
      </c>
      <c r="S13" s="2" t="str">
        <f t="shared" si="3"/>
        <v xml:space="preserve"> </v>
      </c>
      <c r="T13" s="2" t="str">
        <f t="shared" si="3"/>
        <v xml:space="preserve"> </v>
      </c>
      <c r="U13" s="2" t="str">
        <f t="shared" si="3"/>
        <v xml:space="preserve"> </v>
      </c>
      <c r="V13" s="2" t="str">
        <f t="shared" si="3"/>
        <v xml:space="preserve"> </v>
      </c>
      <c r="W13" s="35" t="s">
        <v>37</v>
      </c>
      <c r="X13" s="8">
        <v>44952</v>
      </c>
      <c r="Y13" s="11" t="s">
        <v>134</v>
      </c>
      <c r="Z13" s="81" t="s">
        <v>142</v>
      </c>
      <c r="AA13" s="81" t="s">
        <v>142</v>
      </c>
      <c r="AB13" s="83">
        <v>45049</v>
      </c>
      <c r="CZ13" s="6"/>
      <c r="DA13" s="6"/>
      <c r="DB13" s="6"/>
      <c r="DC13" s="6"/>
      <c r="DD13" s="6"/>
    </row>
    <row r="14" spans="1:108" s="20" customFormat="1" ht="99.75" customHeight="1" x14ac:dyDescent="0.25">
      <c r="A14" s="122" t="s">
        <v>40</v>
      </c>
      <c r="B14" s="75" t="s">
        <v>17</v>
      </c>
      <c r="C14" s="207" t="s">
        <v>24</v>
      </c>
      <c r="D14" s="212" t="s">
        <v>161</v>
      </c>
      <c r="E14" s="75" t="s">
        <v>26</v>
      </c>
      <c r="F14" s="42">
        <f t="shared" si="0"/>
        <v>12</v>
      </c>
      <c r="G14" s="8">
        <v>44939</v>
      </c>
      <c r="H14" s="4">
        <f t="shared" si="1"/>
        <v>1</v>
      </c>
      <c r="I14" s="8">
        <v>44956</v>
      </c>
      <c r="J14" s="4">
        <f t="shared" si="2"/>
        <v>1</v>
      </c>
      <c r="K14" s="2">
        <f t="shared" si="3"/>
        <v>1</v>
      </c>
      <c r="L14" s="2" t="str">
        <f t="shared" si="3"/>
        <v xml:space="preserve"> </v>
      </c>
      <c r="M14" s="2" t="str">
        <f t="shared" si="3"/>
        <v xml:space="preserve"> </v>
      </c>
      <c r="N14" s="2" t="str">
        <f t="shared" si="3"/>
        <v xml:space="preserve"> </v>
      </c>
      <c r="O14" s="2" t="str">
        <f t="shared" si="3"/>
        <v xml:space="preserve"> </v>
      </c>
      <c r="P14" s="2" t="str">
        <f t="shared" si="3"/>
        <v xml:space="preserve"> </v>
      </c>
      <c r="Q14" s="2" t="str">
        <f t="shared" si="3"/>
        <v xml:space="preserve"> </v>
      </c>
      <c r="R14" s="2" t="str">
        <f t="shared" si="3"/>
        <v xml:space="preserve"> </v>
      </c>
      <c r="S14" s="2" t="str">
        <f t="shared" si="3"/>
        <v xml:space="preserve"> </v>
      </c>
      <c r="T14" s="2" t="str">
        <f t="shared" si="3"/>
        <v xml:space="preserve"> </v>
      </c>
      <c r="U14" s="2" t="str">
        <f t="shared" si="3"/>
        <v xml:space="preserve"> </v>
      </c>
      <c r="V14" s="2" t="str">
        <f t="shared" si="3"/>
        <v xml:space="preserve"> </v>
      </c>
      <c r="W14" s="35" t="s">
        <v>37</v>
      </c>
      <c r="X14" s="8">
        <v>44957</v>
      </c>
      <c r="Y14" s="11" t="s">
        <v>94</v>
      </c>
      <c r="Z14" s="81" t="s">
        <v>142</v>
      </c>
      <c r="AA14" s="81" t="s">
        <v>142</v>
      </c>
      <c r="AB14" s="83">
        <v>44959</v>
      </c>
      <c r="CZ14" s="6"/>
      <c r="DA14" s="6"/>
      <c r="DB14" s="6"/>
      <c r="DC14" s="6"/>
      <c r="DD14" s="6"/>
    </row>
    <row r="15" spans="1:108" s="20" customFormat="1" ht="99.75" customHeight="1" x14ac:dyDescent="0.25">
      <c r="A15" s="122" t="s">
        <v>40</v>
      </c>
      <c r="B15" s="75" t="s">
        <v>17</v>
      </c>
      <c r="C15" s="207" t="s">
        <v>110</v>
      </c>
      <c r="D15" s="212" t="s">
        <v>162</v>
      </c>
      <c r="E15" s="75" t="s">
        <v>108</v>
      </c>
      <c r="F15" s="42">
        <f t="shared" si="0"/>
        <v>10</v>
      </c>
      <c r="G15" s="8">
        <v>44942</v>
      </c>
      <c r="H15" s="4">
        <f t="shared" si="1"/>
        <v>1</v>
      </c>
      <c r="I15" s="8">
        <v>44955</v>
      </c>
      <c r="J15" s="4">
        <f t="shared" si="2"/>
        <v>1</v>
      </c>
      <c r="K15" s="2">
        <f t="shared" si="3"/>
        <v>1</v>
      </c>
      <c r="L15" s="2" t="str">
        <f t="shared" si="3"/>
        <v xml:space="preserve"> </v>
      </c>
      <c r="M15" s="2" t="str">
        <f t="shared" si="3"/>
        <v xml:space="preserve"> </v>
      </c>
      <c r="N15" s="2" t="str">
        <f t="shared" si="3"/>
        <v xml:space="preserve"> </v>
      </c>
      <c r="O15" s="2" t="str">
        <f t="shared" si="3"/>
        <v xml:space="preserve"> </v>
      </c>
      <c r="P15" s="2" t="str">
        <f t="shared" si="3"/>
        <v xml:space="preserve"> </v>
      </c>
      <c r="Q15" s="2" t="str">
        <f t="shared" si="3"/>
        <v xml:space="preserve"> </v>
      </c>
      <c r="R15" s="2" t="str">
        <f t="shared" si="3"/>
        <v xml:space="preserve"> </v>
      </c>
      <c r="S15" s="2" t="str">
        <f t="shared" si="3"/>
        <v xml:space="preserve"> </v>
      </c>
      <c r="T15" s="2" t="str">
        <f t="shared" si="3"/>
        <v xml:space="preserve"> </v>
      </c>
      <c r="U15" s="2" t="str">
        <f t="shared" si="3"/>
        <v xml:space="preserve"> </v>
      </c>
      <c r="V15" s="2" t="str">
        <f t="shared" si="3"/>
        <v xml:space="preserve"> </v>
      </c>
      <c r="W15" s="35" t="s">
        <v>37</v>
      </c>
      <c r="X15" s="8">
        <v>44957</v>
      </c>
      <c r="Y15" s="11" t="s">
        <v>96</v>
      </c>
      <c r="Z15" s="81" t="s">
        <v>145</v>
      </c>
      <c r="AA15" s="81" t="s">
        <v>142</v>
      </c>
      <c r="AB15" s="83">
        <v>44959</v>
      </c>
      <c r="CZ15" s="6"/>
      <c r="DA15" s="6"/>
      <c r="DB15" s="6"/>
      <c r="DC15" s="6"/>
      <c r="DD15" s="6"/>
    </row>
    <row r="16" spans="1:108" s="20" customFormat="1" ht="99.75" customHeight="1" x14ac:dyDescent="0.25">
      <c r="A16" s="122" t="s">
        <v>40</v>
      </c>
      <c r="B16" s="75" t="s">
        <v>17</v>
      </c>
      <c r="C16" s="207" t="s">
        <v>28</v>
      </c>
      <c r="D16" s="212" t="s">
        <v>163</v>
      </c>
      <c r="E16" s="75" t="s">
        <v>108</v>
      </c>
      <c r="F16" s="42">
        <f t="shared" si="0"/>
        <v>7</v>
      </c>
      <c r="G16" s="8">
        <v>44946</v>
      </c>
      <c r="H16" s="4">
        <f t="shared" si="1"/>
        <v>1</v>
      </c>
      <c r="I16" s="8">
        <v>44956</v>
      </c>
      <c r="J16" s="4">
        <f t="shared" si="2"/>
        <v>1</v>
      </c>
      <c r="K16" s="2">
        <f t="shared" si="3"/>
        <v>1</v>
      </c>
      <c r="L16" s="2" t="str">
        <f t="shared" si="3"/>
        <v xml:space="preserve"> </v>
      </c>
      <c r="M16" s="2" t="str">
        <f t="shared" si="3"/>
        <v xml:space="preserve"> </v>
      </c>
      <c r="N16" s="2" t="str">
        <f t="shared" si="3"/>
        <v xml:space="preserve"> </v>
      </c>
      <c r="O16" s="2" t="str">
        <f t="shared" si="3"/>
        <v xml:space="preserve"> </v>
      </c>
      <c r="P16" s="2" t="str">
        <f t="shared" si="3"/>
        <v xml:space="preserve"> </v>
      </c>
      <c r="Q16" s="2" t="str">
        <f t="shared" si="3"/>
        <v xml:space="preserve"> </v>
      </c>
      <c r="R16" s="2" t="str">
        <f t="shared" si="3"/>
        <v xml:space="preserve"> </v>
      </c>
      <c r="S16" s="2" t="str">
        <f t="shared" si="3"/>
        <v xml:space="preserve"> </v>
      </c>
      <c r="T16" s="2" t="str">
        <f t="shared" si="3"/>
        <v xml:space="preserve"> </v>
      </c>
      <c r="U16" s="2" t="str">
        <f t="shared" si="3"/>
        <v xml:space="preserve"> </v>
      </c>
      <c r="V16" s="2" t="str">
        <f t="shared" si="3"/>
        <v xml:space="preserve"> </v>
      </c>
      <c r="W16" s="35" t="s">
        <v>37</v>
      </c>
      <c r="X16" s="8">
        <v>44927</v>
      </c>
      <c r="Y16" s="11" t="s">
        <v>97</v>
      </c>
      <c r="Z16" s="81" t="s">
        <v>145</v>
      </c>
      <c r="AA16" s="81" t="s">
        <v>142</v>
      </c>
      <c r="AB16" s="83">
        <v>44959</v>
      </c>
      <c r="CZ16" s="6"/>
      <c r="DA16" s="6"/>
      <c r="DB16" s="6"/>
      <c r="DC16" s="6"/>
      <c r="DD16" s="6"/>
    </row>
    <row r="17" spans="1:108" s="20" customFormat="1" ht="99.75" customHeight="1" x14ac:dyDescent="0.25">
      <c r="A17" s="122" t="s">
        <v>50</v>
      </c>
      <c r="B17" s="75" t="s">
        <v>50</v>
      </c>
      <c r="C17" s="207" t="s">
        <v>104</v>
      </c>
      <c r="D17" s="212" t="s">
        <v>119</v>
      </c>
      <c r="E17" s="75" t="s">
        <v>44</v>
      </c>
      <c r="F17" s="42">
        <f t="shared" si="0"/>
        <v>1</v>
      </c>
      <c r="G17" s="8">
        <v>44946</v>
      </c>
      <c r="H17" s="4">
        <f t="shared" si="1"/>
        <v>1</v>
      </c>
      <c r="I17" s="8">
        <v>44947</v>
      </c>
      <c r="J17" s="4">
        <f t="shared" si="2"/>
        <v>1</v>
      </c>
      <c r="K17" s="2">
        <f t="shared" si="3"/>
        <v>1</v>
      </c>
      <c r="L17" s="2" t="str">
        <f t="shared" si="3"/>
        <v xml:space="preserve"> </v>
      </c>
      <c r="M17" s="2" t="str">
        <f t="shared" si="3"/>
        <v xml:space="preserve"> </v>
      </c>
      <c r="N17" s="2" t="str">
        <f t="shared" si="3"/>
        <v xml:space="preserve"> </v>
      </c>
      <c r="O17" s="2" t="str">
        <f t="shared" si="3"/>
        <v xml:space="preserve"> </v>
      </c>
      <c r="P17" s="2" t="str">
        <f t="shared" si="3"/>
        <v xml:space="preserve"> </v>
      </c>
      <c r="Q17" s="2" t="str">
        <f t="shared" si="3"/>
        <v xml:space="preserve"> </v>
      </c>
      <c r="R17" s="2" t="str">
        <f t="shared" si="3"/>
        <v xml:space="preserve"> </v>
      </c>
      <c r="S17" s="2" t="str">
        <f t="shared" si="3"/>
        <v xml:space="preserve"> </v>
      </c>
      <c r="T17" s="2" t="str">
        <f t="shared" si="3"/>
        <v xml:space="preserve"> </v>
      </c>
      <c r="U17" s="2" t="str">
        <f t="shared" si="3"/>
        <v xml:space="preserve"> </v>
      </c>
      <c r="V17" s="2" t="str">
        <f t="shared" si="3"/>
        <v xml:space="preserve"> </v>
      </c>
      <c r="W17" s="35" t="s">
        <v>37</v>
      </c>
      <c r="X17" s="8">
        <v>44941</v>
      </c>
      <c r="Y17" s="11" t="s">
        <v>100</v>
      </c>
      <c r="Z17" s="81" t="s">
        <v>142</v>
      </c>
      <c r="AA17" s="81" t="s">
        <v>142</v>
      </c>
      <c r="AB17" s="83">
        <v>44959</v>
      </c>
      <c r="CZ17" s="6"/>
      <c r="DA17" s="6"/>
      <c r="DB17" s="6"/>
      <c r="DC17" s="6"/>
      <c r="DD17" s="6"/>
    </row>
    <row r="18" spans="1:108" s="20" customFormat="1" ht="99.75" customHeight="1" x14ac:dyDescent="0.25">
      <c r="A18" s="122" t="s">
        <v>40</v>
      </c>
      <c r="B18" s="75" t="s">
        <v>17</v>
      </c>
      <c r="C18" s="207" t="s">
        <v>22</v>
      </c>
      <c r="D18" s="212" t="s">
        <v>164</v>
      </c>
      <c r="E18" s="75" t="s">
        <v>52</v>
      </c>
      <c r="F18" s="42">
        <f t="shared" si="0"/>
        <v>20</v>
      </c>
      <c r="G18" s="8">
        <v>44956</v>
      </c>
      <c r="H18" s="4">
        <f t="shared" si="1"/>
        <v>1</v>
      </c>
      <c r="I18" s="8">
        <v>44982</v>
      </c>
      <c r="J18" s="4">
        <f t="shared" si="2"/>
        <v>2</v>
      </c>
      <c r="K18" s="2">
        <f t="shared" si="3"/>
        <v>1</v>
      </c>
      <c r="L18" s="2">
        <f t="shared" si="3"/>
        <v>1</v>
      </c>
      <c r="M18" s="2" t="str">
        <f t="shared" si="3"/>
        <v xml:space="preserve"> </v>
      </c>
      <c r="N18" s="2" t="str">
        <f t="shared" si="3"/>
        <v xml:space="preserve"> </v>
      </c>
      <c r="O18" s="2" t="str">
        <f t="shared" si="3"/>
        <v xml:space="preserve"> </v>
      </c>
      <c r="P18" s="2" t="str">
        <f t="shared" si="3"/>
        <v xml:space="preserve"> </v>
      </c>
      <c r="Q18" s="2" t="str">
        <f t="shared" si="3"/>
        <v xml:space="preserve"> </v>
      </c>
      <c r="R18" s="2" t="str">
        <f t="shared" si="3"/>
        <v xml:space="preserve"> </v>
      </c>
      <c r="S18" s="2" t="str">
        <f t="shared" si="3"/>
        <v xml:space="preserve"> </v>
      </c>
      <c r="T18" s="2" t="str">
        <f t="shared" si="3"/>
        <v xml:space="preserve"> </v>
      </c>
      <c r="U18" s="2" t="str">
        <f t="shared" si="3"/>
        <v xml:space="preserve"> </v>
      </c>
      <c r="V18" s="2" t="str">
        <f t="shared" si="3"/>
        <v xml:space="preserve"> </v>
      </c>
      <c r="W18" s="35" t="s">
        <v>37</v>
      </c>
      <c r="X18" s="8">
        <v>44985</v>
      </c>
      <c r="Y18" s="11" t="s">
        <v>135</v>
      </c>
      <c r="Z18" s="81" t="s">
        <v>142</v>
      </c>
      <c r="AA18" s="81" t="s">
        <v>142</v>
      </c>
      <c r="AB18" s="83">
        <v>45048</v>
      </c>
      <c r="CZ18" s="6"/>
      <c r="DA18" s="6"/>
      <c r="DB18" s="6"/>
      <c r="DC18" s="6"/>
      <c r="DD18" s="6"/>
    </row>
    <row r="19" spans="1:108" s="20" customFormat="1" ht="99.75" customHeight="1" x14ac:dyDescent="0.25">
      <c r="A19" s="122" t="s">
        <v>50</v>
      </c>
      <c r="B19" s="75" t="s">
        <v>50</v>
      </c>
      <c r="C19" s="207" t="s">
        <v>105</v>
      </c>
      <c r="D19" s="212" t="s">
        <v>118</v>
      </c>
      <c r="E19" s="75" t="s">
        <v>44</v>
      </c>
      <c r="F19" s="42">
        <f t="shared" si="0"/>
        <v>2</v>
      </c>
      <c r="G19" s="8">
        <v>44958</v>
      </c>
      <c r="H19" s="4">
        <f t="shared" si="1"/>
        <v>2</v>
      </c>
      <c r="I19" s="8">
        <v>44959</v>
      </c>
      <c r="J19" s="4">
        <f t="shared" si="2"/>
        <v>2</v>
      </c>
      <c r="K19" s="2" t="str">
        <f t="shared" ref="K19:V34" si="4">IF(OR($H19=K$1,$J19=K$1),1," ")</f>
        <v xml:space="preserve"> </v>
      </c>
      <c r="L19" s="2">
        <f t="shared" si="4"/>
        <v>1</v>
      </c>
      <c r="M19" s="2" t="str">
        <f t="shared" si="4"/>
        <v xml:space="preserve"> </v>
      </c>
      <c r="N19" s="2" t="str">
        <f t="shared" si="4"/>
        <v xml:space="preserve"> </v>
      </c>
      <c r="O19" s="2" t="str">
        <f t="shared" si="4"/>
        <v xml:space="preserve"> </v>
      </c>
      <c r="P19" s="2" t="str">
        <f t="shared" si="4"/>
        <v xml:space="preserve"> </v>
      </c>
      <c r="Q19" s="2" t="str">
        <f t="shared" si="4"/>
        <v xml:space="preserve"> </v>
      </c>
      <c r="R19" s="2" t="str">
        <f t="shared" si="4"/>
        <v xml:space="preserve"> </v>
      </c>
      <c r="S19" s="2" t="str">
        <f t="shared" si="4"/>
        <v xml:space="preserve"> </v>
      </c>
      <c r="T19" s="2" t="str">
        <f t="shared" si="4"/>
        <v xml:space="preserve"> </v>
      </c>
      <c r="U19" s="2" t="str">
        <f t="shared" si="4"/>
        <v xml:space="preserve"> </v>
      </c>
      <c r="V19" s="2" t="str">
        <f t="shared" si="4"/>
        <v xml:space="preserve"> </v>
      </c>
      <c r="W19" s="35" t="s">
        <v>37</v>
      </c>
      <c r="X19" s="8">
        <v>44972</v>
      </c>
      <c r="Y19" s="11" t="s">
        <v>138</v>
      </c>
      <c r="Z19" s="81" t="s">
        <v>142</v>
      </c>
      <c r="AA19" s="81" t="s">
        <v>142</v>
      </c>
      <c r="AB19" s="83">
        <v>44973</v>
      </c>
      <c r="CZ19" s="6"/>
      <c r="DA19" s="6"/>
      <c r="DB19" s="6"/>
      <c r="DC19" s="6"/>
      <c r="DD19" s="6"/>
    </row>
    <row r="20" spans="1:108" s="20" customFormat="1" ht="99.75" customHeight="1" x14ac:dyDescent="0.25">
      <c r="A20" s="122" t="s">
        <v>40</v>
      </c>
      <c r="B20" s="75" t="s">
        <v>23</v>
      </c>
      <c r="C20" s="207" t="s">
        <v>78</v>
      </c>
      <c r="D20" s="212" t="s">
        <v>109</v>
      </c>
      <c r="E20" s="75" t="s">
        <v>26</v>
      </c>
      <c r="F20" s="42">
        <f t="shared" si="0"/>
        <v>215</v>
      </c>
      <c r="G20" s="8">
        <v>44958</v>
      </c>
      <c r="H20" s="4">
        <f t="shared" si="1"/>
        <v>2</v>
      </c>
      <c r="I20" s="8">
        <v>45258</v>
      </c>
      <c r="J20" s="4">
        <f t="shared" si="2"/>
        <v>11</v>
      </c>
      <c r="K20" s="2" t="str">
        <f t="shared" si="4"/>
        <v xml:space="preserve"> </v>
      </c>
      <c r="L20" s="9">
        <f t="shared" si="4"/>
        <v>1</v>
      </c>
      <c r="M20" s="9" t="str">
        <f t="shared" si="4"/>
        <v xml:space="preserve"> </v>
      </c>
      <c r="N20" s="9" t="str">
        <f t="shared" si="4"/>
        <v xml:space="preserve"> </v>
      </c>
      <c r="O20" s="9" t="str">
        <f t="shared" si="4"/>
        <v xml:space="preserve"> </v>
      </c>
      <c r="P20" s="9" t="str">
        <f t="shared" si="4"/>
        <v xml:space="preserve"> </v>
      </c>
      <c r="Q20" s="9" t="str">
        <f t="shared" si="4"/>
        <v xml:space="preserve"> </v>
      </c>
      <c r="R20" s="9" t="str">
        <f t="shared" si="4"/>
        <v xml:space="preserve"> </v>
      </c>
      <c r="S20" s="9" t="str">
        <f t="shared" si="4"/>
        <v xml:space="preserve"> </v>
      </c>
      <c r="T20" s="9" t="str">
        <f t="shared" si="4"/>
        <v xml:space="preserve"> </v>
      </c>
      <c r="U20" s="9">
        <f t="shared" si="4"/>
        <v>1</v>
      </c>
      <c r="V20" s="2" t="str">
        <f t="shared" si="4"/>
        <v xml:space="preserve"> </v>
      </c>
      <c r="W20" s="35" t="s">
        <v>37</v>
      </c>
      <c r="X20" s="8">
        <v>45214</v>
      </c>
      <c r="Y20" s="200" t="s">
        <v>221</v>
      </c>
      <c r="Z20" s="199" t="s">
        <v>144</v>
      </c>
      <c r="AA20" s="44"/>
      <c r="AB20" s="83"/>
      <c r="CZ20" s="6"/>
      <c r="DA20" s="6"/>
      <c r="DB20" s="6"/>
      <c r="DC20" s="6"/>
      <c r="DD20" s="6"/>
    </row>
    <row r="21" spans="1:108" s="20" customFormat="1" ht="99.75" customHeight="1" x14ac:dyDescent="0.25">
      <c r="A21" s="122" t="s">
        <v>40</v>
      </c>
      <c r="B21" s="75" t="s">
        <v>17</v>
      </c>
      <c r="C21" s="207" t="s">
        <v>29</v>
      </c>
      <c r="D21" s="212" t="s">
        <v>165</v>
      </c>
      <c r="E21" s="75" t="s">
        <v>79</v>
      </c>
      <c r="F21" s="42">
        <f t="shared" si="0"/>
        <v>7</v>
      </c>
      <c r="G21" s="8">
        <v>44959</v>
      </c>
      <c r="H21" s="4">
        <f t="shared" si="1"/>
        <v>2</v>
      </c>
      <c r="I21" s="8">
        <v>44967</v>
      </c>
      <c r="J21" s="4">
        <f t="shared" si="2"/>
        <v>2</v>
      </c>
      <c r="K21" s="2" t="str">
        <f t="shared" si="4"/>
        <v xml:space="preserve"> </v>
      </c>
      <c r="L21" s="2">
        <f t="shared" si="4"/>
        <v>1</v>
      </c>
      <c r="M21" s="2" t="str">
        <f t="shared" si="4"/>
        <v xml:space="preserve"> </v>
      </c>
      <c r="N21" s="2" t="str">
        <f t="shared" si="4"/>
        <v xml:space="preserve"> </v>
      </c>
      <c r="O21" s="2" t="str">
        <f t="shared" si="4"/>
        <v xml:space="preserve"> </v>
      </c>
      <c r="P21" s="2" t="str">
        <f t="shared" si="4"/>
        <v xml:space="preserve"> </v>
      </c>
      <c r="Q21" s="2" t="str">
        <f t="shared" si="4"/>
        <v xml:space="preserve"> </v>
      </c>
      <c r="R21" s="2" t="str">
        <f t="shared" si="4"/>
        <v xml:space="preserve"> </v>
      </c>
      <c r="S21" s="2" t="str">
        <f t="shared" si="4"/>
        <v xml:space="preserve"> </v>
      </c>
      <c r="T21" s="2" t="str">
        <f t="shared" si="4"/>
        <v xml:space="preserve"> </v>
      </c>
      <c r="U21" s="2" t="str">
        <f t="shared" si="4"/>
        <v xml:space="preserve"> </v>
      </c>
      <c r="V21" s="2" t="str">
        <f t="shared" si="4"/>
        <v xml:space="preserve"> </v>
      </c>
      <c r="W21" s="35" t="s">
        <v>37</v>
      </c>
      <c r="X21" s="8">
        <v>44985</v>
      </c>
      <c r="Y21" s="11" t="s">
        <v>210</v>
      </c>
      <c r="Z21" s="81" t="s">
        <v>145</v>
      </c>
      <c r="AA21" s="81" t="s">
        <v>145</v>
      </c>
      <c r="AB21" s="83">
        <v>44998</v>
      </c>
      <c r="CZ21" s="6"/>
      <c r="DA21" s="6"/>
      <c r="DB21" s="6"/>
      <c r="DC21" s="6"/>
      <c r="DD21" s="6"/>
    </row>
    <row r="22" spans="1:108" s="20" customFormat="1" ht="99.75" customHeight="1" x14ac:dyDescent="0.25">
      <c r="A22" s="122" t="s">
        <v>46</v>
      </c>
      <c r="B22" s="75" t="s">
        <v>23</v>
      </c>
      <c r="C22" s="207" t="s">
        <v>76</v>
      </c>
      <c r="D22" s="212" t="s">
        <v>166</v>
      </c>
      <c r="E22" s="75" t="s">
        <v>53</v>
      </c>
      <c r="F22" s="42">
        <f t="shared" si="0"/>
        <v>15</v>
      </c>
      <c r="G22" s="8">
        <v>44959</v>
      </c>
      <c r="H22" s="4">
        <f t="shared" si="1"/>
        <v>2</v>
      </c>
      <c r="I22" s="8">
        <v>44979</v>
      </c>
      <c r="J22" s="4">
        <f t="shared" si="2"/>
        <v>2</v>
      </c>
      <c r="K22" s="2" t="str">
        <f t="shared" si="4"/>
        <v xml:space="preserve"> </v>
      </c>
      <c r="L22" s="2">
        <f t="shared" si="4"/>
        <v>1</v>
      </c>
      <c r="M22" s="2" t="str">
        <f t="shared" si="4"/>
        <v xml:space="preserve"> </v>
      </c>
      <c r="N22" s="2" t="str">
        <f t="shared" si="4"/>
        <v xml:space="preserve"> </v>
      </c>
      <c r="O22" s="2" t="str">
        <f t="shared" si="4"/>
        <v xml:space="preserve"> </v>
      </c>
      <c r="P22" s="2" t="str">
        <f t="shared" si="4"/>
        <v xml:space="preserve"> </v>
      </c>
      <c r="Q22" s="2" t="str">
        <f t="shared" si="4"/>
        <v xml:space="preserve"> </v>
      </c>
      <c r="R22" s="2" t="str">
        <f t="shared" si="4"/>
        <v xml:space="preserve"> </v>
      </c>
      <c r="S22" s="2" t="str">
        <f t="shared" si="4"/>
        <v xml:space="preserve"> </v>
      </c>
      <c r="T22" s="2" t="str">
        <f t="shared" si="4"/>
        <v xml:space="preserve"> </v>
      </c>
      <c r="U22" s="2" t="str">
        <f t="shared" si="4"/>
        <v xml:space="preserve"> </v>
      </c>
      <c r="V22" s="2" t="str">
        <f t="shared" si="4"/>
        <v xml:space="preserve"> </v>
      </c>
      <c r="W22" s="35" t="s">
        <v>37</v>
      </c>
      <c r="X22" s="8">
        <v>44967</v>
      </c>
      <c r="Y22" s="11" t="s">
        <v>211</v>
      </c>
      <c r="Z22" s="81" t="s">
        <v>142</v>
      </c>
      <c r="AA22" s="81" t="s">
        <v>145</v>
      </c>
      <c r="AB22" s="83">
        <v>44977</v>
      </c>
      <c r="CZ22" s="6"/>
      <c r="DA22" s="6"/>
      <c r="DB22" s="6"/>
      <c r="DC22" s="6"/>
      <c r="DD22" s="6"/>
    </row>
    <row r="23" spans="1:108" s="20" customFormat="1" ht="99.75" customHeight="1" x14ac:dyDescent="0.25">
      <c r="A23" s="122" t="s">
        <v>50</v>
      </c>
      <c r="B23" s="75" t="s">
        <v>50</v>
      </c>
      <c r="C23" s="207" t="s">
        <v>41</v>
      </c>
      <c r="D23" s="212" t="s">
        <v>159</v>
      </c>
      <c r="E23" s="75" t="s">
        <v>75</v>
      </c>
      <c r="F23" s="42">
        <f t="shared" si="0"/>
        <v>3</v>
      </c>
      <c r="G23" s="8">
        <v>44964</v>
      </c>
      <c r="H23" s="4">
        <f t="shared" si="1"/>
        <v>2</v>
      </c>
      <c r="I23" s="8">
        <v>44966</v>
      </c>
      <c r="J23" s="4">
        <f t="shared" si="2"/>
        <v>2</v>
      </c>
      <c r="K23" s="2" t="str">
        <f t="shared" si="4"/>
        <v xml:space="preserve"> </v>
      </c>
      <c r="L23" s="2">
        <f t="shared" si="4"/>
        <v>1</v>
      </c>
      <c r="M23" s="2" t="str">
        <f t="shared" si="4"/>
        <v xml:space="preserve"> </v>
      </c>
      <c r="N23" s="2" t="str">
        <f t="shared" si="4"/>
        <v xml:space="preserve"> </v>
      </c>
      <c r="O23" s="2" t="str">
        <f t="shared" si="4"/>
        <v xml:space="preserve"> </v>
      </c>
      <c r="P23" s="2" t="str">
        <f t="shared" si="4"/>
        <v xml:space="preserve"> </v>
      </c>
      <c r="Q23" s="2" t="str">
        <f t="shared" si="4"/>
        <v xml:space="preserve"> </v>
      </c>
      <c r="R23" s="2" t="str">
        <f t="shared" si="4"/>
        <v xml:space="preserve"> </v>
      </c>
      <c r="S23" s="2" t="str">
        <f t="shared" si="4"/>
        <v xml:space="preserve"> </v>
      </c>
      <c r="T23" s="2" t="str">
        <f t="shared" si="4"/>
        <v xml:space="preserve"> </v>
      </c>
      <c r="U23" s="2" t="str">
        <f t="shared" si="4"/>
        <v xml:space="preserve"> </v>
      </c>
      <c r="V23" s="2" t="str">
        <f t="shared" si="4"/>
        <v xml:space="preserve"> </v>
      </c>
      <c r="W23" s="35" t="s">
        <v>37</v>
      </c>
      <c r="X23" s="8">
        <v>44971</v>
      </c>
      <c r="Y23" s="11" t="s">
        <v>95</v>
      </c>
      <c r="Z23" s="81" t="s">
        <v>142</v>
      </c>
      <c r="AA23" s="81" t="s">
        <v>145</v>
      </c>
      <c r="AB23" s="83">
        <v>44971</v>
      </c>
      <c r="CZ23" s="6"/>
      <c r="DA23" s="6"/>
      <c r="DB23" s="6"/>
      <c r="DC23" s="6"/>
      <c r="DD23" s="6"/>
    </row>
    <row r="24" spans="1:108" s="20" customFormat="1" ht="99.75" customHeight="1" x14ac:dyDescent="0.25">
      <c r="A24" s="122" t="s">
        <v>50</v>
      </c>
      <c r="B24" s="75" t="s">
        <v>50</v>
      </c>
      <c r="C24" s="207" t="s">
        <v>106</v>
      </c>
      <c r="D24" s="212" t="s">
        <v>103</v>
      </c>
      <c r="E24" s="75" t="s">
        <v>44</v>
      </c>
      <c r="F24" s="42">
        <f t="shared" si="0"/>
        <v>3</v>
      </c>
      <c r="G24" s="8">
        <v>44964</v>
      </c>
      <c r="H24" s="4">
        <f t="shared" si="1"/>
        <v>2</v>
      </c>
      <c r="I24" s="8">
        <v>44966</v>
      </c>
      <c r="J24" s="4">
        <f t="shared" si="2"/>
        <v>2</v>
      </c>
      <c r="K24" s="2" t="str">
        <f t="shared" si="4"/>
        <v xml:space="preserve"> </v>
      </c>
      <c r="L24" s="2">
        <f t="shared" si="4"/>
        <v>1</v>
      </c>
      <c r="M24" s="2" t="str">
        <f t="shared" si="4"/>
        <v xml:space="preserve"> </v>
      </c>
      <c r="N24" s="2" t="str">
        <f t="shared" si="4"/>
        <v xml:space="preserve"> </v>
      </c>
      <c r="O24" s="2" t="str">
        <f t="shared" si="4"/>
        <v xml:space="preserve"> </v>
      </c>
      <c r="P24" s="2" t="str">
        <f t="shared" si="4"/>
        <v xml:space="preserve"> </v>
      </c>
      <c r="Q24" s="2" t="str">
        <f t="shared" si="4"/>
        <v xml:space="preserve"> </v>
      </c>
      <c r="R24" s="2" t="str">
        <f t="shared" si="4"/>
        <v xml:space="preserve"> </v>
      </c>
      <c r="S24" s="2" t="str">
        <f t="shared" si="4"/>
        <v xml:space="preserve"> </v>
      </c>
      <c r="T24" s="2" t="str">
        <f t="shared" si="4"/>
        <v xml:space="preserve"> </v>
      </c>
      <c r="U24" s="2" t="str">
        <f t="shared" si="4"/>
        <v xml:space="preserve"> </v>
      </c>
      <c r="V24" s="2" t="str">
        <f t="shared" si="4"/>
        <v xml:space="preserve"> </v>
      </c>
      <c r="W24" s="35" t="s">
        <v>37</v>
      </c>
      <c r="X24" s="8">
        <v>44972</v>
      </c>
      <c r="Y24" s="11" t="s">
        <v>138</v>
      </c>
      <c r="Z24" s="81" t="s">
        <v>142</v>
      </c>
      <c r="AA24" s="81" t="s">
        <v>142</v>
      </c>
      <c r="AB24" s="83">
        <v>44973</v>
      </c>
      <c r="CZ24" s="6"/>
      <c r="DA24" s="6"/>
      <c r="DB24" s="6"/>
      <c r="DC24" s="6"/>
      <c r="DD24" s="6"/>
    </row>
    <row r="25" spans="1:108" s="20" customFormat="1" ht="99.75" customHeight="1" x14ac:dyDescent="0.25">
      <c r="A25" s="122" t="s">
        <v>46</v>
      </c>
      <c r="B25" s="75" t="s">
        <v>25</v>
      </c>
      <c r="C25" s="207" t="s">
        <v>92</v>
      </c>
      <c r="D25" s="212" t="s">
        <v>124</v>
      </c>
      <c r="E25" s="75" t="s">
        <v>115</v>
      </c>
      <c r="F25" s="42">
        <f t="shared" si="0"/>
        <v>21</v>
      </c>
      <c r="G25" s="8">
        <v>44974</v>
      </c>
      <c r="H25" s="4">
        <f t="shared" si="1"/>
        <v>2</v>
      </c>
      <c r="I25" s="8">
        <v>45004</v>
      </c>
      <c r="J25" s="4">
        <f t="shared" si="2"/>
        <v>3</v>
      </c>
      <c r="K25" s="2" t="str">
        <f t="shared" si="4"/>
        <v xml:space="preserve"> </v>
      </c>
      <c r="L25" s="2">
        <f t="shared" si="4"/>
        <v>1</v>
      </c>
      <c r="M25" s="2">
        <f t="shared" si="4"/>
        <v>1</v>
      </c>
      <c r="N25" s="2" t="str">
        <f t="shared" si="4"/>
        <v xml:space="preserve"> </v>
      </c>
      <c r="O25" s="2" t="str">
        <f t="shared" si="4"/>
        <v xml:space="preserve"> </v>
      </c>
      <c r="P25" s="2" t="str">
        <f t="shared" si="4"/>
        <v xml:space="preserve"> </v>
      </c>
      <c r="Q25" s="2" t="str">
        <f t="shared" si="4"/>
        <v xml:space="preserve"> </v>
      </c>
      <c r="R25" s="2" t="str">
        <f t="shared" si="4"/>
        <v xml:space="preserve"> </v>
      </c>
      <c r="S25" s="2" t="str">
        <f t="shared" si="4"/>
        <v xml:space="preserve"> </v>
      </c>
      <c r="T25" s="2" t="str">
        <f t="shared" si="4"/>
        <v xml:space="preserve"> </v>
      </c>
      <c r="U25" s="2" t="str">
        <f t="shared" si="4"/>
        <v xml:space="preserve"> </v>
      </c>
      <c r="V25" s="2" t="str">
        <f t="shared" si="4"/>
        <v xml:space="preserve"> </v>
      </c>
      <c r="W25" s="35" t="s">
        <v>37</v>
      </c>
      <c r="X25" s="37">
        <v>45062</v>
      </c>
      <c r="Y25" s="11" t="s">
        <v>153</v>
      </c>
      <c r="Z25" s="81" t="s">
        <v>142</v>
      </c>
      <c r="AA25" s="81" t="s">
        <v>142</v>
      </c>
      <c r="AB25" s="83">
        <v>45105</v>
      </c>
      <c r="CZ25" s="6"/>
      <c r="DA25" s="6"/>
      <c r="DB25" s="6"/>
      <c r="DC25" s="6"/>
      <c r="DD25" s="6"/>
    </row>
    <row r="26" spans="1:108" s="20" customFormat="1" ht="99.75" customHeight="1" x14ac:dyDescent="0.25">
      <c r="A26" s="122" t="s">
        <v>50</v>
      </c>
      <c r="B26" s="75" t="s">
        <v>50</v>
      </c>
      <c r="C26" s="207" t="s">
        <v>104</v>
      </c>
      <c r="D26" s="212" t="s">
        <v>119</v>
      </c>
      <c r="E26" s="75" t="s">
        <v>44</v>
      </c>
      <c r="F26" s="42">
        <f t="shared" si="0"/>
        <v>2</v>
      </c>
      <c r="G26" s="8">
        <v>44977</v>
      </c>
      <c r="H26" s="4">
        <f t="shared" si="1"/>
        <v>2</v>
      </c>
      <c r="I26" s="8">
        <v>44978</v>
      </c>
      <c r="J26" s="4">
        <f t="shared" si="2"/>
        <v>2</v>
      </c>
      <c r="K26" s="2" t="str">
        <f t="shared" si="4"/>
        <v xml:space="preserve"> </v>
      </c>
      <c r="L26" s="2">
        <f t="shared" si="4"/>
        <v>1</v>
      </c>
      <c r="M26" s="2" t="str">
        <f t="shared" si="4"/>
        <v xml:space="preserve"> </v>
      </c>
      <c r="N26" s="2" t="str">
        <f t="shared" si="4"/>
        <v xml:space="preserve"> </v>
      </c>
      <c r="O26" s="2" t="str">
        <f t="shared" si="4"/>
        <v xml:space="preserve"> </v>
      </c>
      <c r="P26" s="2" t="str">
        <f t="shared" si="4"/>
        <v xml:space="preserve"> </v>
      </c>
      <c r="Q26" s="2" t="str">
        <f t="shared" si="4"/>
        <v xml:space="preserve"> </v>
      </c>
      <c r="R26" s="2" t="str">
        <f t="shared" si="4"/>
        <v xml:space="preserve"> </v>
      </c>
      <c r="S26" s="2" t="str">
        <f t="shared" si="4"/>
        <v xml:space="preserve"> </v>
      </c>
      <c r="T26" s="2" t="str">
        <f t="shared" si="4"/>
        <v xml:space="preserve"> </v>
      </c>
      <c r="U26" s="2" t="str">
        <f t="shared" si="4"/>
        <v xml:space="preserve"> </v>
      </c>
      <c r="V26" s="2" t="str">
        <f t="shared" si="4"/>
        <v xml:space="preserve"> </v>
      </c>
      <c r="W26" s="35" t="s">
        <v>37</v>
      </c>
      <c r="X26" s="8">
        <v>44972</v>
      </c>
      <c r="Y26" s="11" t="s">
        <v>138</v>
      </c>
      <c r="Z26" s="81" t="s">
        <v>142</v>
      </c>
      <c r="AA26" s="81" t="s">
        <v>142</v>
      </c>
      <c r="AB26" s="83">
        <v>44973</v>
      </c>
      <c r="CZ26" s="6"/>
      <c r="DA26" s="6"/>
      <c r="DB26" s="6"/>
      <c r="DC26" s="6"/>
      <c r="DD26" s="6"/>
    </row>
    <row r="27" spans="1:108" s="20" customFormat="1" ht="99.75" customHeight="1" x14ac:dyDescent="0.25">
      <c r="A27" s="122" t="s">
        <v>40</v>
      </c>
      <c r="B27" s="75" t="s">
        <v>17</v>
      </c>
      <c r="C27" s="207" t="s">
        <v>27</v>
      </c>
      <c r="D27" s="212" t="s">
        <v>167</v>
      </c>
      <c r="E27" s="75" t="s">
        <v>26</v>
      </c>
      <c r="F27" s="42">
        <f t="shared" si="0"/>
        <v>15</v>
      </c>
      <c r="G27" s="8">
        <v>44977</v>
      </c>
      <c r="H27" s="4">
        <f t="shared" si="1"/>
        <v>2</v>
      </c>
      <c r="I27" s="8">
        <v>44997</v>
      </c>
      <c r="J27" s="4">
        <f t="shared" si="2"/>
        <v>3</v>
      </c>
      <c r="K27" s="2" t="str">
        <f t="shared" si="4"/>
        <v xml:space="preserve"> </v>
      </c>
      <c r="L27" s="2">
        <f t="shared" si="4"/>
        <v>1</v>
      </c>
      <c r="M27" s="2">
        <f t="shared" si="4"/>
        <v>1</v>
      </c>
      <c r="N27" s="2" t="str">
        <f t="shared" si="4"/>
        <v xml:space="preserve"> </v>
      </c>
      <c r="O27" s="2" t="str">
        <f t="shared" si="4"/>
        <v xml:space="preserve"> </v>
      </c>
      <c r="P27" s="2" t="str">
        <f t="shared" si="4"/>
        <v xml:space="preserve"> </v>
      </c>
      <c r="Q27" s="2" t="str">
        <f t="shared" si="4"/>
        <v xml:space="preserve"> </v>
      </c>
      <c r="R27" s="2" t="str">
        <f t="shared" si="4"/>
        <v xml:space="preserve"> </v>
      </c>
      <c r="S27" s="2" t="str">
        <f t="shared" si="4"/>
        <v xml:space="preserve"> </v>
      </c>
      <c r="T27" s="2" t="str">
        <f t="shared" si="4"/>
        <v xml:space="preserve"> </v>
      </c>
      <c r="U27" s="2" t="str">
        <f t="shared" si="4"/>
        <v xml:space="preserve"> </v>
      </c>
      <c r="V27" s="2" t="str">
        <f t="shared" si="4"/>
        <v xml:space="preserve"> </v>
      </c>
      <c r="W27" s="35" t="s">
        <v>37</v>
      </c>
      <c r="X27" s="37">
        <v>44995</v>
      </c>
      <c r="Y27" s="11" t="s">
        <v>212</v>
      </c>
      <c r="Z27" s="81" t="s">
        <v>145</v>
      </c>
      <c r="AA27" s="81" t="s">
        <v>142</v>
      </c>
      <c r="AB27" s="83">
        <v>45002</v>
      </c>
      <c r="CZ27" s="6"/>
      <c r="DA27" s="6"/>
      <c r="DB27" s="6"/>
      <c r="DC27" s="6"/>
      <c r="DD27" s="6"/>
    </row>
    <row r="28" spans="1:108" s="20" customFormat="1" ht="99.75" customHeight="1" x14ac:dyDescent="0.25">
      <c r="A28" s="122" t="s">
        <v>50</v>
      </c>
      <c r="B28" s="75" t="s">
        <v>50</v>
      </c>
      <c r="C28" s="207" t="s">
        <v>36</v>
      </c>
      <c r="D28" s="212" t="s">
        <v>168</v>
      </c>
      <c r="E28" s="75" t="s">
        <v>44</v>
      </c>
      <c r="F28" s="42">
        <f t="shared" si="0"/>
        <v>4</v>
      </c>
      <c r="G28" s="8">
        <v>44981</v>
      </c>
      <c r="H28" s="4">
        <f t="shared" si="1"/>
        <v>2</v>
      </c>
      <c r="I28" s="8">
        <v>44986</v>
      </c>
      <c r="J28" s="4">
        <f t="shared" si="2"/>
        <v>3</v>
      </c>
      <c r="K28" s="2" t="str">
        <f t="shared" si="4"/>
        <v xml:space="preserve"> </v>
      </c>
      <c r="L28" s="2">
        <f t="shared" si="4"/>
        <v>1</v>
      </c>
      <c r="M28" s="2">
        <f t="shared" si="4"/>
        <v>1</v>
      </c>
      <c r="N28" s="2" t="str">
        <f t="shared" si="4"/>
        <v xml:space="preserve"> </v>
      </c>
      <c r="O28" s="2" t="str">
        <f t="shared" si="4"/>
        <v xml:space="preserve"> </v>
      </c>
      <c r="P28" s="2" t="str">
        <f t="shared" si="4"/>
        <v xml:space="preserve"> </v>
      </c>
      <c r="Q28" s="2" t="str">
        <f t="shared" si="4"/>
        <v xml:space="preserve"> </v>
      </c>
      <c r="R28" s="2" t="str">
        <f t="shared" si="4"/>
        <v xml:space="preserve"> </v>
      </c>
      <c r="S28" s="2" t="str">
        <f t="shared" si="4"/>
        <v xml:space="preserve"> </v>
      </c>
      <c r="T28" s="2" t="str">
        <f t="shared" si="4"/>
        <v xml:space="preserve"> </v>
      </c>
      <c r="U28" s="2" t="str">
        <f t="shared" si="4"/>
        <v xml:space="preserve"> </v>
      </c>
      <c r="V28" s="2" t="str">
        <f t="shared" si="4"/>
        <v xml:space="preserve"> </v>
      </c>
      <c r="W28" s="35" t="s">
        <v>37</v>
      </c>
      <c r="X28" s="8">
        <v>44986</v>
      </c>
      <c r="Y28" s="11" t="s">
        <v>137</v>
      </c>
      <c r="Z28" s="81" t="s">
        <v>142</v>
      </c>
      <c r="AA28" s="81" t="s">
        <v>142</v>
      </c>
      <c r="AB28" s="84" t="s">
        <v>146</v>
      </c>
      <c r="CZ28" s="6"/>
      <c r="DA28" s="6"/>
      <c r="DB28" s="6"/>
      <c r="DC28" s="6"/>
      <c r="DD28" s="6"/>
    </row>
    <row r="29" spans="1:108" s="20" customFormat="1" ht="99.75" customHeight="1" x14ac:dyDescent="0.25">
      <c r="A29" s="122" t="s">
        <v>50</v>
      </c>
      <c r="B29" s="75" t="s">
        <v>50</v>
      </c>
      <c r="C29" s="207" t="s">
        <v>105</v>
      </c>
      <c r="D29" s="212" t="s">
        <v>118</v>
      </c>
      <c r="E29" s="75" t="s">
        <v>44</v>
      </c>
      <c r="F29" s="42">
        <f t="shared" si="0"/>
        <v>2</v>
      </c>
      <c r="G29" s="8">
        <v>44986</v>
      </c>
      <c r="H29" s="4">
        <f t="shared" si="1"/>
        <v>3</v>
      </c>
      <c r="I29" s="8">
        <v>44987</v>
      </c>
      <c r="J29" s="4">
        <f t="shared" si="2"/>
        <v>3</v>
      </c>
      <c r="K29" s="2" t="str">
        <f t="shared" si="4"/>
        <v xml:space="preserve"> </v>
      </c>
      <c r="L29" s="2" t="str">
        <f t="shared" si="4"/>
        <v xml:space="preserve"> </v>
      </c>
      <c r="M29" s="2">
        <f t="shared" si="4"/>
        <v>1</v>
      </c>
      <c r="N29" s="2" t="str">
        <f t="shared" si="4"/>
        <v xml:space="preserve"> </v>
      </c>
      <c r="O29" s="2" t="str">
        <f t="shared" si="4"/>
        <v xml:space="preserve"> </v>
      </c>
      <c r="P29" s="2" t="str">
        <f t="shared" si="4"/>
        <v xml:space="preserve"> </v>
      </c>
      <c r="Q29" s="2" t="str">
        <f t="shared" si="4"/>
        <v xml:space="preserve"> </v>
      </c>
      <c r="R29" s="2" t="str">
        <f t="shared" si="4"/>
        <v xml:space="preserve"> </v>
      </c>
      <c r="S29" s="2" t="str">
        <f t="shared" si="4"/>
        <v xml:space="preserve"> </v>
      </c>
      <c r="T29" s="2" t="str">
        <f t="shared" si="4"/>
        <v xml:space="preserve"> </v>
      </c>
      <c r="U29" s="2" t="str">
        <f t="shared" si="4"/>
        <v xml:space="preserve"> </v>
      </c>
      <c r="V29" s="2" t="str">
        <f t="shared" si="4"/>
        <v xml:space="preserve"> </v>
      </c>
      <c r="W29" s="35" t="s">
        <v>37</v>
      </c>
      <c r="X29" s="8">
        <v>44986</v>
      </c>
      <c r="Y29" s="11" t="s">
        <v>139</v>
      </c>
      <c r="Z29" s="81" t="s">
        <v>142</v>
      </c>
      <c r="AA29" s="81" t="s">
        <v>142</v>
      </c>
      <c r="AB29" s="83">
        <v>45049</v>
      </c>
      <c r="CZ29" s="6"/>
      <c r="DA29" s="6"/>
      <c r="DB29" s="6"/>
      <c r="DC29" s="6"/>
      <c r="DD29" s="6"/>
    </row>
    <row r="30" spans="1:108" s="20" customFormat="1" ht="99.75" customHeight="1" x14ac:dyDescent="0.25">
      <c r="A30" s="122" t="s">
        <v>50</v>
      </c>
      <c r="B30" s="75" t="s">
        <v>50</v>
      </c>
      <c r="C30" s="207" t="s">
        <v>106</v>
      </c>
      <c r="D30" s="212" t="s">
        <v>103</v>
      </c>
      <c r="E30" s="75" t="s">
        <v>44</v>
      </c>
      <c r="F30" s="42">
        <f t="shared" si="0"/>
        <v>3</v>
      </c>
      <c r="G30" s="8">
        <v>44992</v>
      </c>
      <c r="H30" s="4">
        <f t="shared" si="1"/>
        <v>3</v>
      </c>
      <c r="I30" s="8">
        <v>44994</v>
      </c>
      <c r="J30" s="4">
        <f t="shared" si="2"/>
        <v>3</v>
      </c>
      <c r="K30" s="2" t="str">
        <f t="shared" si="4"/>
        <v xml:space="preserve"> </v>
      </c>
      <c r="L30" s="2" t="str">
        <f t="shared" si="4"/>
        <v xml:space="preserve"> </v>
      </c>
      <c r="M30" s="2">
        <f t="shared" si="4"/>
        <v>1</v>
      </c>
      <c r="N30" s="2" t="str">
        <f t="shared" si="4"/>
        <v xml:space="preserve"> </v>
      </c>
      <c r="O30" s="2" t="str">
        <f t="shared" si="4"/>
        <v xml:space="preserve"> </v>
      </c>
      <c r="P30" s="2" t="str">
        <f t="shared" si="4"/>
        <v xml:space="preserve"> </v>
      </c>
      <c r="Q30" s="2" t="str">
        <f t="shared" si="4"/>
        <v xml:space="preserve"> </v>
      </c>
      <c r="R30" s="2" t="str">
        <f t="shared" si="4"/>
        <v xml:space="preserve"> </v>
      </c>
      <c r="S30" s="2" t="str">
        <f t="shared" si="4"/>
        <v xml:space="preserve"> </v>
      </c>
      <c r="T30" s="2" t="str">
        <f t="shared" si="4"/>
        <v xml:space="preserve"> </v>
      </c>
      <c r="U30" s="2" t="str">
        <f t="shared" si="4"/>
        <v xml:space="preserve"> </v>
      </c>
      <c r="V30" s="2" t="str">
        <f t="shared" si="4"/>
        <v xml:space="preserve"> </v>
      </c>
      <c r="W30" s="35" t="s">
        <v>37</v>
      </c>
      <c r="X30" s="37">
        <v>44994</v>
      </c>
      <c r="Y30" s="11" t="s">
        <v>139</v>
      </c>
      <c r="Z30" s="81" t="s">
        <v>142</v>
      </c>
      <c r="AA30" s="81" t="s">
        <v>142</v>
      </c>
      <c r="AB30" s="83">
        <v>45049</v>
      </c>
      <c r="CZ30" s="6"/>
      <c r="DA30" s="6"/>
      <c r="DB30" s="6"/>
      <c r="DC30" s="6"/>
      <c r="DD30" s="6"/>
    </row>
    <row r="31" spans="1:108" s="20" customFormat="1" ht="99.75" customHeight="1" x14ac:dyDescent="0.25">
      <c r="A31" s="122" t="s">
        <v>50</v>
      </c>
      <c r="B31" s="75" t="s">
        <v>50</v>
      </c>
      <c r="C31" s="207" t="s">
        <v>41</v>
      </c>
      <c r="D31" s="212" t="s">
        <v>159</v>
      </c>
      <c r="E31" s="75" t="s">
        <v>75</v>
      </c>
      <c r="F31" s="42">
        <f t="shared" si="0"/>
        <v>3</v>
      </c>
      <c r="G31" s="8">
        <v>44992</v>
      </c>
      <c r="H31" s="4">
        <f t="shared" si="1"/>
        <v>3</v>
      </c>
      <c r="I31" s="8">
        <v>44994</v>
      </c>
      <c r="J31" s="4">
        <f t="shared" si="2"/>
        <v>3</v>
      </c>
      <c r="K31" s="2" t="str">
        <f t="shared" si="4"/>
        <v xml:space="preserve"> </v>
      </c>
      <c r="L31" s="2" t="str">
        <f t="shared" si="4"/>
        <v xml:space="preserve"> </v>
      </c>
      <c r="M31" s="2">
        <f t="shared" si="4"/>
        <v>1</v>
      </c>
      <c r="N31" s="2" t="str">
        <f t="shared" si="4"/>
        <v xml:space="preserve"> </v>
      </c>
      <c r="O31" s="2" t="str">
        <f t="shared" si="4"/>
        <v xml:space="preserve"> </v>
      </c>
      <c r="P31" s="2" t="str">
        <f t="shared" si="4"/>
        <v xml:space="preserve"> </v>
      </c>
      <c r="Q31" s="2" t="str">
        <f t="shared" si="4"/>
        <v xml:space="preserve"> </v>
      </c>
      <c r="R31" s="2" t="str">
        <f t="shared" si="4"/>
        <v xml:space="preserve"> </v>
      </c>
      <c r="S31" s="2" t="str">
        <f t="shared" si="4"/>
        <v xml:space="preserve"> </v>
      </c>
      <c r="T31" s="2" t="str">
        <f t="shared" si="4"/>
        <v xml:space="preserve"> </v>
      </c>
      <c r="U31" s="2" t="str">
        <f t="shared" si="4"/>
        <v xml:space="preserve"> </v>
      </c>
      <c r="V31" s="2" t="str">
        <f t="shared" si="4"/>
        <v xml:space="preserve"> </v>
      </c>
      <c r="W31" s="35" t="s">
        <v>37</v>
      </c>
      <c r="X31" s="37">
        <v>44999</v>
      </c>
      <c r="Y31" s="11" t="s">
        <v>95</v>
      </c>
      <c r="Z31" s="81" t="s">
        <v>142</v>
      </c>
      <c r="AA31" s="81" t="s">
        <v>142</v>
      </c>
      <c r="AB31" s="83">
        <v>44999</v>
      </c>
      <c r="CZ31" s="6"/>
      <c r="DA31" s="6"/>
      <c r="DB31" s="6"/>
      <c r="DC31" s="6"/>
      <c r="DD31" s="6"/>
    </row>
    <row r="32" spans="1:108" s="20" customFormat="1" ht="99.75" customHeight="1" x14ac:dyDescent="0.25">
      <c r="A32" s="122" t="s">
        <v>40</v>
      </c>
      <c r="B32" s="75" t="s">
        <v>17</v>
      </c>
      <c r="C32" s="207" t="s">
        <v>121</v>
      </c>
      <c r="D32" s="212" t="s">
        <v>169</v>
      </c>
      <c r="E32" s="75" t="s">
        <v>108</v>
      </c>
      <c r="F32" s="42">
        <f t="shared" si="0"/>
        <v>4</v>
      </c>
      <c r="G32" s="8">
        <v>44995</v>
      </c>
      <c r="H32" s="4">
        <f t="shared" si="1"/>
        <v>3</v>
      </c>
      <c r="I32" s="8">
        <v>45000</v>
      </c>
      <c r="J32" s="4">
        <f t="shared" si="2"/>
        <v>3</v>
      </c>
      <c r="K32" s="2" t="str">
        <f t="shared" si="4"/>
        <v xml:space="preserve"> </v>
      </c>
      <c r="L32" s="2" t="str">
        <f t="shared" si="4"/>
        <v xml:space="preserve"> </v>
      </c>
      <c r="M32" s="2">
        <f t="shared" si="4"/>
        <v>1</v>
      </c>
      <c r="N32" s="2" t="str">
        <f t="shared" si="4"/>
        <v xml:space="preserve"> </v>
      </c>
      <c r="O32" s="2" t="str">
        <f t="shared" si="4"/>
        <v xml:space="preserve"> </v>
      </c>
      <c r="P32" s="2" t="str">
        <f t="shared" si="4"/>
        <v xml:space="preserve"> </v>
      </c>
      <c r="Q32" s="2" t="str">
        <f t="shared" si="4"/>
        <v xml:space="preserve"> </v>
      </c>
      <c r="R32" s="2" t="str">
        <f t="shared" si="4"/>
        <v xml:space="preserve"> </v>
      </c>
      <c r="S32" s="2" t="str">
        <f t="shared" si="4"/>
        <v xml:space="preserve"> </v>
      </c>
      <c r="T32" s="2" t="str">
        <f t="shared" si="4"/>
        <v xml:space="preserve"> </v>
      </c>
      <c r="U32" s="2" t="str">
        <f t="shared" si="4"/>
        <v xml:space="preserve"> </v>
      </c>
      <c r="V32" s="2" t="str">
        <f t="shared" si="4"/>
        <v xml:space="preserve"> </v>
      </c>
      <c r="W32" s="35" t="s">
        <v>37</v>
      </c>
      <c r="X32" s="37">
        <v>44995</v>
      </c>
      <c r="Y32" s="11" t="s">
        <v>213</v>
      </c>
      <c r="Z32" s="81" t="s">
        <v>143</v>
      </c>
      <c r="AA32" s="44"/>
      <c r="AB32" s="72"/>
      <c r="CZ32" s="6"/>
      <c r="DA32" s="6"/>
      <c r="DB32" s="6"/>
      <c r="DC32" s="6"/>
      <c r="DD32" s="6"/>
    </row>
    <row r="33" spans="1:108" s="20" customFormat="1" ht="99.75" customHeight="1" x14ac:dyDescent="0.25">
      <c r="A33" s="122" t="s">
        <v>50</v>
      </c>
      <c r="B33" s="75" t="s">
        <v>50</v>
      </c>
      <c r="C33" s="207" t="s">
        <v>104</v>
      </c>
      <c r="D33" s="212" t="s">
        <v>119</v>
      </c>
      <c r="E33" s="75" t="s">
        <v>44</v>
      </c>
      <c r="F33" s="42">
        <f t="shared" si="0"/>
        <v>2</v>
      </c>
      <c r="G33" s="8">
        <v>45006</v>
      </c>
      <c r="H33" s="4">
        <f t="shared" si="1"/>
        <v>3</v>
      </c>
      <c r="I33" s="8">
        <v>45007</v>
      </c>
      <c r="J33" s="4">
        <f t="shared" si="2"/>
        <v>3</v>
      </c>
      <c r="K33" s="2" t="str">
        <f t="shared" si="4"/>
        <v xml:space="preserve"> </v>
      </c>
      <c r="L33" s="2" t="str">
        <f t="shared" si="4"/>
        <v xml:space="preserve"> </v>
      </c>
      <c r="M33" s="2">
        <f t="shared" si="4"/>
        <v>1</v>
      </c>
      <c r="N33" s="2" t="str">
        <f t="shared" si="4"/>
        <v xml:space="preserve"> </v>
      </c>
      <c r="O33" s="2" t="str">
        <f t="shared" si="4"/>
        <v xml:space="preserve"> </v>
      </c>
      <c r="P33" s="2" t="str">
        <f t="shared" si="4"/>
        <v xml:space="preserve"> </v>
      </c>
      <c r="Q33" s="2" t="str">
        <f t="shared" si="4"/>
        <v xml:space="preserve"> </v>
      </c>
      <c r="R33" s="2" t="str">
        <f t="shared" si="4"/>
        <v xml:space="preserve"> </v>
      </c>
      <c r="S33" s="2" t="str">
        <f t="shared" si="4"/>
        <v xml:space="preserve"> </v>
      </c>
      <c r="T33" s="2" t="str">
        <f t="shared" si="4"/>
        <v xml:space="preserve"> </v>
      </c>
      <c r="U33" s="2" t="str">
        <f t="shared" si="4"/>
        <v xml:space="preserve"> </v>
      </c>
      <c r="V33" s="2" t="str">
        <f t="shared" si="4"/>
        <v xml:space="preserve"> </v>
      </c>
      <c r="W33" s="35" t="s">
        <v>37</v>
      </c>
      <c r="X33" s="37">
        <v>45010</v>
      </c>
      <c r="Y33" s="11" t="s">
        <v>139</v>
      </c>
      <c r="Z33" s="81" t="s">
        <v>142</v>
      </c>
      <c r="AA33" s="81" t="s">
        <v>142</v>
      </c>
      <c r="AB33" s="83">
        <v>45049</v>
      </c>
      <c r="CZ33" s="6"/>
      <c r="DA33" s="6"/>
      <c r="DB33" s="6"/>
      <c r="DC33" s="6"/>
      <c r="DD33" s="6"/>
    </row>
    <row r="34" spans="1:108" s="20" customFormat="1" ht="99.75" customHeight="1" x14ac:dyDescent="0.25">
      <c r="A34" s="122" t="s">
        <v>50</v>
      </c>
      <c r="B34" s="75" t="s">
        <v>50</v>
      </c>
      <c r="C34" s="207" t="s">
        <v>105</v>
      </c>
      <c r="D34" s="212" t="s">
        <v>118</v>
      </c>
      <c r="E34" s="75" t="s">
        <v>44</v>
      </c>
      <c r="F34" s="42">
        <f t="shared" si="0"/>
        <v>0</v>
      </c>
      <c r="G34" s="8">
        <v>45017</v>
      </c>
      <c r="H34" s="4">
        <f t="shared" si="1"/>
        <v>4</v>
      </c>
      <c r="I34" s="8">
        <v>45018</v>
      </c>
      <c r="J34" s="4">
        <f t="shared" si="2"/>
        <v>4</v>
      </c>
      <c r="K34" s="2" t="str">
        <f t="shared" si="4"/>
        <v xml:space="preserve"> </v>
      </c>
      <c r="L34" s="2" t="str">
        <f t="shared" si="4"/>
        <v xml:space="preserve"> </v>
      </c>
      <c r="M34" s="2" t="str">
        <f t="shared" si="4"/>
        <v xml:space="preserve"> </v>
      </c>
      <c r="N34" s="2">
        <f t="shared" si="4"/>
        <v>1</v>
      </c>
      <c r="O34" s="2" t="str">
        <f t="shared" si="4"/>
        <v xml:space="preserve"> </v>
      </c>
      <c r="P34" s="2" t="str">
        <f t="shared" si="4"/>
        <v xml:space="preserve"> </v>
      </c>
      <c r="Q34" s="2" t="str">
        <f t="shared" si="4"/>
        <v xml:space="preserve"> </v>
      </c>
      <c r="R34" s="2" t="str">
        <f t="shared" si="4"/>
        <v xml:space="preserve"> </v>
      </c>
      <c r="S34" s="2" t="str">
        <f t="shared" si="4"/>
        <v xml:space="preserve"> </v>
      </c>
      <c r="T34" s="2" t="str">
        <f t="shared" si="4"/>
        <v xml:space="preserve"> </v>
      </c>
      <c r="U34" s="2" t="str">
        <f t="shared" si="4"/>
        <v xml:space="preserve"> </v>
      </c>
      <c r="V34" s="2" t="str">
        <f t="shared" si="4"/>
        <v xml:space="preserve"> </v>
      </c>
      <c r="W34" s="35" t="s">
        <v>37</v>
      </c>
      <c r="X34" s="37">
        <v>45041</v>
      </c>
      <c r="Y34" s="11" t="s">
        <v>219</v>
      </c>
      <c r="Z34" s="81" t="s">
        <v>142</v>
      </c>
      <c r="AA34" s="81" t="s">
        <v>142</v>
      </c>
      <c r="AB34" s="83">
        <v>45043</v>
      </c>
      <c r="CZ34" s="6"/>
      <c r="DA34" s="6"/>
      <c r="DB34" s="6"/>
      <c r="DC34" s="6"/>
      <c r="DD34" s="6"/>
    </row>
    <row r="35" spans="1:108" s="20" customFormat="1" ht="99.75" customHeight="1" x14ac:dyDescent="0.25">
      <c r="A35" s="122" t="s">
        <v>50</v>
      </c>
      <c r="B35" s="75" t="s">
        <v>50</v>
      </c>
      <c r="C35" s="207" t="s">
        <v>41</v>
      </c>
      <c r="D35" s="212" t="s">
        <v>159</v>
      </c>
      <c r="E35" s="75" t="s">
        <v>75</v>
      </c>
      <c r="F35" s="42">
        <f t="shared" si="0"/>
        <v>1</v>
      </c>
      <c r="G35" s="8">
        <v>45023</v>
      </c>
      <c r="H35" s="4">
        <f t="shared" si="1"/>
        <v>4</v>
      </c>
      <c r="I35" s="8">
        <v>45025</v>
      </c>
      <c r="J35" s="4">
        <f t="shared" si="2"/>
        <v>4</v>
      </c>
      <c r="K35" s="2" t="str">
        <f t="shared" ref="K35:V50" si="5">IF(OR($H35=K$1,$J35=K$1),1," ")</f>
        <v xml:space="preserve"> </v>
      </c>
      <c r="L35" s="2" t="str">
        <f t="shared" si="5"/>
        <v xml:space="preserve"> </v>
      </c>
      <c r="M35" s="2" t="str">
        <f t="shared" si="5"/>
        <v xml:space="preserve"> </v>
      </c>
      <c r="N35" s="2">
        <f t="shared" si="5"/>
        <v>1</v>
      </c>
      <c r="O35" s="2" t="str">
        <f t="shared" si="5"/>
        <v xml:space="preserve"> </v>
      </c>
      <c r="P35" s="2" t="str">
        <f t="shared" si="5"/>
        <v xml:space="preserve"> </v>
      </c>
      <c r="Q35" s="2" t="str">
        <f t="shared" si="5"/>
        <v xml:space="preserve"> </v>
      </c>
      <c r="R35" s="2" t="str">
        <f t="shared" si="5"/>
        <v xml:space="preserve"> </v>
      </c>
      <c r="S35" s="2" t="str">
        <f t="shared" si="5"/>
        <v xml:space="preserve"> </v>
      </c>
      <c r="T35" s="2" t="str">
        <f t="shared" si="5"/>
        <v xml:space="preserve"> </v>
      </c>
      <c r="U35" s="2" t="str">
        <f t="shared" si="5"/>
        <v xml:space="preserve"> </v>
      </c>
      <c r="V35" s="2" t="str">
        <f t="shared" si="5"/>
        <v xml:space="preserve"> </v>
      </c>
      <c r="W35" s="35" t="s">
        <v>37</v>
      </c>
      <c r="X35" s="37">
        <v>45041</v>
      </c>
      <c r="Y35" s="11" t="s">
        <v>95</v>
      </c>
      <c r="Z35" s="81" t="s">
        <v>142</v>
      </c>
      <c r="AA35" s="81" t="s">
        <v>142</v>
      </c>
      <c r="AB35" s="83">
        <v>45033</v>
      </c>
    </row>
    <row r="36" spans="1:108" s="20" customFormat="1" ht="99.75" customHeight="1" x14ac:dyDescent="0.25">
      <c r="A36" s="122" t="s">
        <v>50</v>
      </c>
      <c r="B36" s="75" t="s">
        <v>50</v>
      </c>
      <c r="C36" s="207" t="s">
        <v>106</v>
      </c>
      <c r="D36" s="212" t="s">
        <v>103</v>
      </c>
      <c r="E36" s="75" t="s">
        <v>44</v>
      </c>
      <c r="F36" s="42">
        <f t="shared" si="0"/>
        <v>1</v>
      </c>
      <c r="G36" s="8">
        <v>45023</v>
      </c>
      <c r="H36" s="4">
        <f t="shared" si="1"/>
        <v>4</v>
      </c>
      <c r="I36" s="8">
        <v>45025</v>
      </c>
      <c r="J36" s="4">
        <f t="shared" si="2"/>
        <v>4</v>
      </c>
      <c r="K36" s="2" t="str">
        <f t="shared" si="5"/>
        <v xml:space="preserve"> </v>
      </c>
      <c r="L36" s="2" t="str">
        <f t="shared" si="5"/>
        <v xml:space="preserve"> </v>
      </c>
      <c r="M36" s="2" t="str">
        <f t="shared" si="5"/>
        <v xml:space="preserve"> </v>
      </c>
      <c r="N36" s="2">
        <f t="shared" si="5"/>
        <v>1</v>
      </c>
      <c r="O36" s="2" t="str">
        <f t="shared" si="5"/>
        <v xml:space="preserve"> </v>
      </c>
      <c r="P36" s="2" t="str">
        <f t="shared" si="5"/>
        <v xml:space="preserve"> </v>
      </c>
      <c r="Q36" s="2" t="str">
        <f t="shared" si="5"/>
        <v xml:space="preserve"> </v>
      </c>
      <c r="R36" s="2" t="str">
        <f t="shared" si="5"/>
        <v xml:space="preserve"> </v>
      </c>
      <c r="S36" s="2" t="str">
        <f t="shared" si="5"/>
        <v xml:space="preserve"> </v>
      </c>
      <c r="T36" s="2" t="str">
        <f t="shared" si="5"/>
        <v xml:space="preserve"> </v>
      </c>
      <c r="U36" s="2" t="str">
        <f t="shared" si="5"/>
        <v xml:space="preserve"> </v>
      </c>
      <c r="V36" s="2" t="str">
        <f t="shared" si="5"/>
        <v xml:space="preserve"> </v>
      </c>
      <c r="W36" s="35" t="s">
        <v>37</v>
      </c>
      <c r="X36" s="37">
        <v>45033</v>
      </c>
      <c r="Y36" s="11" t="s">
        <v>219</v>
      </c>
      <c r="Z36" s="81" t="s">
        <v>142</v>
      </c>
      <c r="AA36" s="81" t="s">
        <v>142</v>
      </c>
      <c r="AB36" s="83">
        <v>45043</v>
      </c>
      <c r="CZ36" s="6"/>
      <c r="DA36" s="6"/>
      <c r="DB36" s="6"/>
      <c r="DC36" s="6"/>
      <c r="DD36" s="6"/>
    </row>
    <row r="37" spans="1:108" s="20" customFormat="1" ht="99.75" customHeight="1" x14ac:dyDescent="0.25">
      <c r="A37" s="122" t="s">
        <v>40</v>
      </c>
      <c r="B37" s="75" t="s">
        <v>17</v>
      </c>
      <c r="C37" s="207" t="s">
        <v>28</v>
      </c>
      <c r="D37" s="212" t="s">
        <v>170</v>
      </c>
      <c r="E37" s="75" t="s">
        <v>108</v>
      </c>
      <c r="F37" s="42">
        <f t="shared" si="0"/>
        <v>7</v>
      </c>
      <c r="G37" s="8">
        <v>45031</v>
      </c>
      <c r="H37" s="4">
        <f t="shared" si="1"/>
        <v>4</v>
      </c>
      <c r="I37" s="8">
        <v>45041</v>
      </c>
      <c r="J37" s="4">
        <f t="shared" si="2"/>
        <v>4</v>
      </c>
      <c r="K37" s="2" t="str">
        <f t="shared" si="5"/>
        <v xml:space="preserve"> </v>
      </c>
      <c r="L37" s="2" t="str">
        <f t="shared" si="5"/>
        <v xml:space="preserve"> </v>
      </c>
      <c r="M37" s="2" t="str">
        <f t="shared" si="5"/>
        <v xml:space="preserve"> </v>
      </c>
      <c r="N37" s="2">
        <f t="shared" si="5"/>
        <v>1</v>
      </c>
      <c r="O37" s="2" t="str">
        <f t="shared" si="5"/>
        <v xml:space="preserve"> </v>
      </c>
      <c r="P37" s="2" t="str">
        <f t="shared" si="5"/>
        <v xml:space="preserve"> </v>
      </c>
      <c r="Q37" s="2" t="str">
        <f t="shared" si="5"/>
        <v xml:space="preserve"> </v>
      </c>
      <c r="R37" s="2" t="str">
        <f t="shared" si="5"/>
        <v xml:space="preserve"> </v>
      </c>
      <c r="S37" s="2" t="str">
        <f t="shared" si="5"/>
        <v xml:space="preserve"> </v>
      </c>
      <c r="T37" s="2" t="str">
        <f t="shared" si="5"/>
        <v xml:space="preserve"> </v>
      </c>
      <c r="U37" s="2" t="str">
        <f t="shared" si="5"/>
        <v xml:space="preserve"> </v>
      </c>
      <c r="V37" s="2" t="str">
        <f t="shared" si="5"/>
        <v xml:space="preserve"> </v>
      </c>
      <c r="W37" s="35" t="s">
        <v>37</v>
      </c>
      <c r="X37" s="37">
        <v>45071</v>
      </c>
      <c r="Y37" s="36" t="s">
        <v>149</v>
      </c>
      <c r="Z37" s="81" t="s">
        <v>142</v>
      </c>
      <c r="AA37" s="81" t="s">
        <v>142</v>
      </c>
      <c r="AB37" s="83">
        <v>45071</v>
      </c>
      <c r="CZ37" s="6"/>
      <c r="DA37" s="6"/>
      <c r="DB37" s="6"/>
      <c r="DC37" s="6"/>
      <c r="DD37" s="6"/>
    </row>
    <row r="38" spans="1:108" s="20" customFormat="1" ht="99.75" customHeight="1" x14ac:dyDescent="0.25">
      <c r="A38" s="122" t="s">
        <v>50</v>
      </c>
      <c r="B38" s="75" t="s">
        <v>50</v>
      </c>
      <c r="C38" s="207" t="s">
        <v>104</v>
      </c>
      <c r="D38" s="212" t="s">
        <v>119</v>
      </c>
      <c r="E38" s="75" t="s">
        <v>44</v>
      </c>
      <c r="F38" s="42">
        <f t="shared" si="0"/>
        <v>2</v>
      </c>
      <c r="G38" s="8">
        <v>45040</v>
      </c>
      <c r="H38" s="4">
        <f t="shared" si="1"/>
        <v>4</v>
      </c>
      <c r="I38" s="8">
        <v>45041</v>
      </c>
      <c r="J38" s="4">
        <f t="shared" si="2"/>
        <v>4</v>
      </c>
      <c r="K38" s="2" t="str">
        <f t="shared" si="5"/>
        <v xml:space="preserve"> </v>
      </c>
      <c r="L38" s="2" t="str">
        <f t="shared" si="5"/>
        <v xml:space="preserve"> </v>
      </c>
      <c r="M38" s="2" t="str">
        <f t="shared" si="5"/>
        <v xml:space="preserve"> </v>
      </c>
      <c r="N38" s="2">
        <f t="shared" si="5"/>
        <v>1</v>
      </c>
      <c r="O38" s="2" t="str">
        <f t="shared" si="5"/>
        <v xml:space="preserve"> </v>
      </c>
      <c r="P38" s="2" t="str">
        <f t="shared" si="5"/>
        <v xml:space="preserve"> </v>
      </c>
      <c r="Q38" s="2" t="str">
        <f t="shared" si="5"/>
        <v xml:space="preserve"> </v>
      </c>
      <c r="R38" s="2" t="str">
        <f t="shared" si="5"/>
        <v xml:space="preserve"> </v>
      </c>
      <c r="S38" s="2" t="str">
        <f t="shared" si="5"/>
        <v xml:space="preserve"> </v>
      </c>
      <c r="T38" s="2" t="str">
        <f t="shared" si="5"/>
        <v xml:space="preserve"> </v>
      </c>
      <c r="U38" s="2" t="str">
        <f t="shared" si="5"/>
        <v xml:space="preserve"> </v>
      </c>
      <c r="V38" s="2" t="str">
        <f t="shared" si="5"/>
        <v xml:space="preserve"> </v>
      </c>
      <c r="W38" s="35" t="s">
        <v>37</v>
      </c>
      <c r="X38" s="37">
        <v>45041</v>
      </c>
      <c r="Y38" s="11" t="s">
        <v>219</v>
      </c>
      <c r="Z38" s="81" t="s">
        <v>142</v>
      </c>
      <c r="AA38" s="81" t="s">
        <v>142</v>
      </c>
      <c r="AB38" s="83">
        <v>45043</v>
      </c>
      <c r="CZ38" s="6"/>
      <c r="DA38" s="6"/>
      <c r="DB38" s="6"/>
      <c r="DC38" s="6"/>
      <c r="DD38" s="6"/>
    </row>
    <row r="39" spans="1:108" s="20" customFormat="1" ht="99.75" customHeight="1" x14ac:dyDescent="0.25">
      <c r="A39" s="124"/>
      <c r="B39" s="77" t="s">
        <v>23</v>
      </c>
      <c r="C39" s="208" t="s">
        <v>107</v>
      </c>
      <c r="D39" s="213" t="s">
        <v>120</v>
      </c>
      <c r="E39" s="77" t="s">
        <v>108</v>
      </c>
      <c r="F39" s="43">
        <f t="shared" si="0"/>
        <v>10</v>
      </c>
      <c r="G39" s="38">
        <v>45040</v>
      </c>
      <c r="H39" s="39">
        <f t="shared" si="1"/>
        <v>4</v>
      </c>
      <c r="I39" s="38">
        <v>45051</v>
      </c>
      <c r="J39" s="4">
        <f t="shared" si="2"/>
        <v>5</v>
      </c>
      <c r="K39" s="2" t="str">
        <f t="shared" si="5"/>
        <v xml:space="preserve"> </v>
      </c>
      <c r="L39" s="2" t="str">
        <f t="shared" si="5"/>
        <v xml:space="preserve"> </v>
      </c>
      <c r="M39" s="2" t="str">
        <f t="shared" si="5"/>
        <v xml:space="preserve"> </v>
      </c>
      <c r="N39" s="2">
        <f t="shared" si="5"/>
        <v>1</v>
      </c>
      <c r="O39" s="2">
        <f t="shared" si="5"/>
        <v>1</v>
      </c>
      <c r="P39" s="2" t="str">
        <f t="shared" si="5"/>
        <v xml:space="preserve"> </v>
      </c>
      <c r="Q39" s="2" t="str">
        <f t="shared" si="5"/>
        <v xml:space="preserve"> </v>
      </c>
      <c r="R39" s="2" t="str">
        <f t="shared" si="5"/>
        <v xml:space="preserve"> </v>
      </c>
      <c r="S39" s="2" t="str">
        <f t="shared" si="5"/>
        <v xml:space="preserve"> </v>
      </c>
      <c r="T39" s="2" t="str">
        <f t="shared" si="5"/>
        <v xml:space="preserve"> </v>
      </c>
      <c r="U39" s="2" t="str">
        <f t="shared" si="5"/>
        <v xml:space="preserve"> </v>
      </c>
      <c r="V39" s="2" t="str">
        <f t="shared" si="5"/>
        <v xml:space="preserve"> </v>
      </c>
      <c r="W39" s="35" t="s">
        <v>37</v>
      </c>
      <c r="X39" s="37">
        <v>45071</v>
      </c>
      <c r="Y39" s="36" t="s">
        <v>147</v>
      </c>
      <c r="Z39" s="81" t="s">
        <v>144</v>
      </c>
      <c r="AA39" s="44"/>
      <c r="AB39" s="72"/>
      <c r="CZ39" s="6"/>
      <c r="DA39" s="6"/>
      <c r="DB39" s="6"/>
      <c r="DC39" s="6"/>
      <c r="DD39" s="6"/>
    </row>
    <row r="40" spans="1:108" s="20" customFormat="1" ht="99.75" customHeight="1" x14ac:dyDescent="0.25">
      <c r="A40" s="124"/>
      <c r="B40" s="77" t="s">
        <v>23</v>
      </c>
      <c r="C40" s="208" t="s">
        <v>107</v>
      </c>
      <c r="D40" s="213" t="s">
        <v>120</v>
      </c>
      <c r="E40" s="77" t="s">
        <v>26</v>
      </c>
      <c r="F40" s="43">
        <f t="shared" si="0"/>
        <v>10</v>
      </c>
      <c r="G40" s="38">
        <v>45040</v>
      </c>
      <c r="H40" s="39">
        <f t="shared" si="1"/>
        <v>4</v>
      </c>
      <c r="I40" s="38">
        <v>45051</v>
      </c>
      <c r="J40" s="4">
        <f t="shared" si="2"/>
        <v>5</v>
      </c>
      <c r="K40" s="2" t="str">
        <f t="shared" si="5"/>
        <v xml:space="preserve"> </v>
      </c>
      <c r="L40" s="2" t="str">
        <f t="shared" si="5"/>
        <v xml:space="preserve"> </v>
      </c>
      <c r="M40" s="2" t="str">
        <f t="shared" si="5"/>
        <v xml:space="preserve"> </v>
      </c>
      <c r="N40" s="2">
        <f t="shared" si="5"/>
        <v>1</v>
      </c>
      <c r="O40" s="2">
        <f t="shared" si="5"/>
        <v>1</v>
      </c>
      <c r="P40" s="2" t="str">
        <f t="shared" si="5"/>
        <v xml:space="preserve"> </v>
      </c>
      <c r="Q40" s="2" t="str">
        <f t="shared" si="5"/>
        <v xml:space="preserve"> </v>
      </c>
      <c r="R40" s="2" t="str">
        <f t="shared" si="5"/>
        <v xml:space="preserve"> </v>
      </c>
      <c r="S40" s="2" t="str">
        <f t="shared" si="5"/>
        <v xml:space="preserve"> </v>
      </c>
      <c r="T40" s="2" t="str">
        <f t="shared" si="5"/>
        <v xml:space="preserve"> </v>
      </c>
      <c r="U40" s="2" t="str">
        <f t="shared" si="5"/>
        <v xml:space="preserve"> </v>
      </c>
      <c r="V40" s="2" t="str">
        <f t="shared" si="5"/>
        <v xml:space="preserve"> </v>
      </c>
      <c r="W40" s="35" t="s">
        <v>37</v>
      </c>
      <c r="X40" s="37">
        <v>45071</v>
      </c>
      <c r="Y40" s="36" t="s">
        <v>147</v>
      </c>
      <c r="Z40" s="81" t="s">
        <v>144</v>
      </c>
      <c r="AA40" s="44"/>
      <c r="AB40" s="72"/>
      <c r="CZ40" s="6"/>
      <c r="DA40" s="6"/>
      <c r="DB40" s="6"/>
      <c r="DC40" s="6"/>
      <c r="DD40" s="6"/>
    </row>
    <row r="41" spans="1:108" s="20" customFormat="1" ht="99.75" customHeight="1" x14ac:dyDescent="0.25">
      <c r="A41" s="124"/>
      <c r="B41" s="77" t="s">
        <v>23</v>
      </c>
      <c r="C41" s="208" t="s">
        <v>107</v>
      </c>
      <c r="D41" s="213" t="s">
        <v>120</v>
      </c>
      <c r="E41" s="77" t="s">
        <v>53</v>
      </c>
      <c r="F41" s="43">
        <f t="shared" si="0"/>
        <v>10</v>
      </c>
      <c r="G41" s="38">
        <v>45040</v>
      </c>
      <c r="H41" s="39">
        <f t="shared" si="1"/>
        <v>4</v>
      </c>
      <c r="I41" s="38">
        <v>45051</v>
      </c>
      <c r="J41" s="4">
        <f t="shared" si="2"/>
        <v>5</v>
      </c>
      <c r="K41" s="2" t="str">
        <f t="shared" si="5"/>
        <v xml:space="preserve"> </v>
      </c>
      <c r="L41" s="2" t="str">
        <f t="shared" si="5"/>
        <v xml:space="preserve"> </v>
      </c>
      <c r="M41" s="2" t="str">
        <f t="shared" si="5"/>
        <v xml:space="preserve"> </v>
      </c>
      <c r="N41" s="2">
        <f t="shared" si="5"/>
        <v>1</v>
      </c>
      <c r="O41" s="2">
        <f t="shared" si="5"/>
        <v>1</v>
      </c>
      <c r="P41" s="2" t="str">
        <f t="shared" si="5"/>
        <v xml:space="preserve"> </v>
      </c>
      <c r="Q41" s="2" t="str">
        <f t="shared" si="5"/>
        <v xml:space="preserve"> </v>
      </c>
      <c r="R41" s="2" t="str">
        <f t="shared" si="5"/>
        <v xml:space="preserve"> </v>
      </c>
      <c r="S41" s="2" t="str">
        <f t="shared" si="5"/>
        <v xml:space="preserve"> </v>
      </c>
      <c r="T41" s="2" t="str">
        <f t="shared" si="5"/>
        <v xml:space="preserve"> </v>
      </c>
      <c r="U41" s="2" t="str">
        <f t="shared" si="5"/>
        <v xml:space="preserve"> </v>
      </c>
      <c r="V41" s="2" t="str">
        <f t="shared" si="5"/>
        <v xml:space="preserve"> </v>
      </c>
      <c r="W41" s="35" t="s">
        <v>37</v>
      </c>
      <c r="X41" s="37">
        <v>45071</v>
      </c>
      <c r="Y41" s="36" t="s">
        <v>147</v>
      </c>
      <c r="Z41" s="81" t="s">
        <v>144</v>
      </c>
      <c r="AA41" s="44"/>
      <c r="AB41" s="72"/>
      <c r="CZ41" s="6"/>
      <c r="DA41" s="6"/>
      <c r="DB41" s="6"/>
      <c r="DC41" s="6"/>
      <c r="DD41" s="6"/>
    </row>
    <row r="42" spans="1:108" s="20" customFormat="1" ht="99.75" customHeight="1" x14ac:dyDescent="0.25">
      <c r="A42" s="124"/>
      <c r="B42" s="77" t="s">
        <v>23</v>
      </c>
      <c r="C42" s="208" t="s">
        <v>107</v>
      </c>
      <c r="D42" s="213" t="s">
        <v>120</v>
      </c>
      <c r="E42" s="77" t="s">
        <v>79</v>
      </c>
      <c r="F42" s="43">
        <f t="shared" si="0"/>
        <v>10</v>
      </c>
      <c r="G42" s="38">
        <v>45040</v>
      </c>
      <c r="H42" s="39">
        <f t="shared" si="1"/>
        <v>4</v>
      </c>
      <c r="I42" s="38">
        <v>45051</v>
      </c>
      <c r="J42" s="4">
        <f t="shared" si="2"/>
        <v>5</v>
      </c>
      <c r="K42" s="2" t="str">
        <f t="shared" si="5"/>
        <v xml:space="preserve"> </v>
      </c>
      <c r="L42" s="2" t="str">
        <f t="shared" si="5"/>
        <v xml:space="preserve"> </v>
      </c>
      <c r="M42" s="2" t="str">
        <f t="shared" si="5"/>
        <v xml:space="preserve"> </v>
      </c>
      <c r="N42" s="2">
        <f t="shared" si="5"/>
        <v>1</v>
      </c>
      <c r="O42" s="2">
        <f t="shared" si="5"/>
        <v>1</v>
      </c>
      <c r="P42" s="2" t="str">
        <f t="shared" si="5"/>
        <v xml:space="preserve"> </v>
      </c>
      <c r="Q42" s="2" t="str">
        <f t="shared" si="5"/>
        <v xml:space="preserve"> </v>
      </c>
      <c r="R42" s="2" t="str">
        <f t="shared" si="5"/>
        <v xml:space="preserve"> </v>
      </c>
      <c r="S42" s="2" t="str">
        <f t="shared" si="5"/>
        <v xml:space="preserve"> </v>
      </c>
      <c r="T42" s="2" t="str">
        <f t="shared" si="5"/>
        <v xml:space="preserve"> </v>
      </c>
      <c r="U42" s="2" t="str">
        <f t="shared" si="5"/>
        <v xml:space="preserve"> </v>
      </c>
      <c r="V42" s="2" t="str">
        <f t="shared" si="5"/>
        <v xml:space="preserve"> </v>
      </c>
      <c r="W42" s="35" t="s">
        <v>37</v>
      </c>
      <c r="X42" s="37">
        <v>45071</v>
      </c>
      <c r="Y42" s="36" t="s">
        <v>147</v>
      </c>
      <c r="Z42" s="81" t="s">
        <v>144</v>
      </c>
      <c r="AA42" s="44"/>
      <c r="AB42" s="72"/>
      <c r="CZ42" s="6"/>
      <c r="DA42" s="6"/>
      <c r="DB42" s="6"/>
      <c r="DC42" s="6"/>
      <c r="DD42" s="6"/>
    </row>
    <row r="43" spans="1:108" s="20" customFormat="1" ht="99.75" customHeight="1" x14ac:dyDescent="0.25">
      <c r="A43" s="124"/>
      <c r="B43" s="77" t="s">
        <v>23</v>
      </c>
      <c r="C43" s="208" t="s">
        <v>107</v>
      </c>
      <c r="D43" s="213" t="s">
        <v>120</v>
      </c>
      <c r="E43" s="77" t="s">
        <v>52</v>
      </c>
      <c r="F43" s="43">
        <f t="shared" si="0"/>
        <v>10</v>
      </c>
      <c r="G43" s="38">
        <v>45040</v>
      </c>
      <c r="H43" s="39">
        <f t="shared" si="1"/>
        <v>4</v>
      </c>
      <c r="I43" s="38">
        <v>45051</v>
      </c>
      <c r="J43" s="4">
        <f t="shared" si="2"/>
        <v>5</v>
      </c>
      <c r="K43" s="2" t="str">
        <f t="shared" si="5"/>
        <v xml:space="preserve"> </v>
      </c>
      <c r="L43" s="2" t="str">
        <f t="shared" si="5"/>
        <v xml:space="preserve"> </v>
      </c>
      <c r="M43" s="2" t="str">
        <f t="shared" si="5"/>
        <v xml:space="preserve"> </v>
      </c>
      <c r="N43" s="2">
        <f t="shared" si="5"/>
        <v>1</v>
      </c>
      <c r="O43" s="2">
        <f t="shared" si="5"/>
        <v>1</v>
      </c>
      <c r="P43" s="2" t="str">
        <f t="shared" si="5"/>
        <v xml:space="preserve"> </v>
      </c>
      <c r="Q43" s="2" t="str">
        <f t="shared" si="5"/>
        <v xml:space="preserve"> </v>
      </c>
      <c r="R43" s="2" t="str">
        <f t="shared" si="5"/>
        <v xml:space="preserve"> </v>
      </c>
      <c r="S43" s="2" t="str">
        <f t="shared" si="5"/>
        <v xml:space="preserve"> </v>
      </c>
      <c r="T43" s="2" t="str">
        <f t="shared" si="5"/>
        <v xml:space="preserve"> </v>
      </c>
      <c r="U43" s="2" t="str">
        <f t="shared" si="5"/>
        <v xml:space="preserve"> </v>
      </c>
      <c r="V43" s="2" t="str">
        <f t="shared" si="5"/>
        <v xml:space="preserve"> </v>
      </c>
      <c r="W43" s="35" t="s">
        <v>37</v>
      </c>
      <c r="X43" s="37">
        <v>45071</v>
      </c>
      <c r="Y43" s="36" t="s">
        <v>147</v>
      </c>
      <c r="Z43" s="81" t="s">
        <v>144</v>
      </c>
      <c r="AA43" s="44"/>
      <c r="AB43" s="72"/>
      <c r="CZ43" s="6"/>
      <c r="DA43" s="6"/>
      <c r="DB43" s="6"/>
      <c r="DC43" s="6"/>
      <c r="DD43" s="6"/>
    </row>
    <row r="44" spans="1:108" s="20" customFormat="1" ht="99.75" customHeight="1" x14ac:dyDescent="0.25">
      <c r="A44" s="124"/>
      <c r="B44" s="77" t="s">
        <v>23</v>
      </c>
      <c r="C44" s="208" t="s">
        <v>107</v>
      </c>
      <c r="D44" s="213" t="s">
        <v>120</v>
      </c>
      <c r="E44" s="77" t="s">
        <v>44</v>
      </c>
      <c r="F44" s="43">
        <f t="shared" si="0"/>
        <v>10</v>
      </c>
      <c r="G44" s="38">
        <v>45040</v>
      </c>
      <c r="H44" s="39">
        <f t="shared" si="1"/>
        <v>4</v>
      </c>
      <c r="I44" s="38">
        <v>45051</v>
      </c>
      <c r="J44" s="4">
        <f t="shared" si="2"/>
        <v>5</v>
      </c>
      <c r="K44" s="2" t="str">
        <f t="shared" si="5"/>
        <v xml:space="preserve"> </v>
      </c>
      <c r="L44" s="2" t="str">
        <f t="shared" si="5"/>
        <v xml:space="preserve"> </v>
      </c>
      <c r="M44" s="2" t="str">
        <f t="shared" si="5"/>
        <v xml:space="preserve"> </v>
      </c>
      <c r="N44" s="2">
        <f t="shared" si="5"/>
        <v>1</v>
      </c>
      <c r="O44" s="2">
        <f t="shared" si="5"/>
        <v>1</v>
      </c>
      <c r="P44" s="2" t="str">
        <f t="shared" si="5"/>
        <v xml:space="preserve"> </v>
      </c>
      <c r="Q44" s="2" t="str">
        <f t="shared" si="5"/>
        <v xml:space="preserve"> </v>
      </c>
      <c r="R44" s="2" t="str">
        <f t="shared" si="5"/>
        <v xml:space="preserve"> </v>
      </c>
      <c r="S44" s="2" t="str">
        <f t="shared" si="5"/>
        <v xml:space="preserve"> </v>
      </c>
      <c r="T44" s="2" t="str">
        <f t="shared" si="5"/>
        <v xml:space="preserve"> </v>
      </c>
      <c r="U44" s="2" t="str">
        <f t="shared" si="5"/>
        <v xml:space="preserve"> </v>
      </c>
      <c r="V44" s="2" t="str">
        <f t="shared" si="5"/>
        <v xml:space="preserve"> </v>
      </c>
      <c r="W44" s="35" t="s">
        <v>37</v>
      </c>
      <c r="X44" s="37">
        <v>45071</v>
      </c>
      <c r="Y44" s="36" t="s">
        <v>147</v>
      </c>
      <c r="Z44" s="81" t="s">
        <v>144</v>
      </c>
      <c r="AA44" s="44"/>
      <c r="AB44" s="72"/>
      <c r="CZ44" s="6"/>
      <c r="DA44" s="6"/>
      <c r="DB44" s="6"/>
      <c r="DC44" s="6"/>
      <c r="DD44" s="6"/>
    </row>
    <row r="45" spans="1:108" s="20" customFormat="1" ht="99.75" customHeight="1" x14ac:dyDescent="0.25">
      <c r="A45" s="122" t="s">
        <v>40</v>
      </c>
      <c r="B45" s="75" t="s">
        <v>17</v>
      </c>
      <c r="C45" s="207" t="s">
        <v>19</v>
      </c>
      <c r="D45" s="212" t="s">
        <v>171</v>
      </c>
      <c r="E45" s="75" t="s">
        <v>79</v>
      </c>
      <c r="F45" s="42">
        <f t="shared" si="0"/>
        <v>16</v>
      </c>
      <c r="G45" s="8">
        <v>45040</v>
      </c>
      <c r="H45" s="4">
        <f t="shared" si="1"/>
        <v>4</v>
      </c>
      <c r="I45" s="8">
        <v>45061</v>
      </c>
      <c r="J45" s="4">
        <f t="shared" si="2"/>
        <v>5</v>
      </c>
      <c r="K45" s="2" t="str">
        <f t="shared" si="5"/>
        <v xml:space="preserve"> </v>
      </c>
      <c r="L45" s="2" t="str">
        <f t="shared" si="5"/>
        <v xml:space="preserve"> </v>
      </c>
      <c r="M45" s="2" t="str">
        <f t="shared" si="5"/>
        <v xml:space="preserve"> </v>
      </c>
      <c r="N45" s="2">
        <f t="shared" si="5"/>
        <v>1</v>
      </c>
      <c r="O45" s="2">
        <f t="shared" si="5"/>
        <v>1</v>
      </c>
      <c r="P45" s="2" t="str">
        <f t="shared" si="5"/>
        <v xml:space="preserve"> </v>
      </c>
      <c r="Q45" s="2" t="str">
        <f t="shared" si="5"/>
        <v xml:space="preserve"> </v>
      </c>
      <c r="R45" s="2" t="str">
        <f t="shared" si="5"/>
        <v xml:space="preserve"> </v>
      </c>
      <c r="S45" s="2" t="str">
        <f t="shared" si="5"/>
        <v xml:space="preserve"> </v>
      </c>
      <c r="T45" s="2" t="str">
        <f t="shared" si="5"/>
        <v xml:space="preserve"> </v>
      </c>
      <c r="U45" s="2" t="str">
        <f t="shared" si="5"/>
        <v xml:space="preserve"> </v>
      </c>
      <c r="V45" s="2" t="str">
        <f t="shared" si="5"/>
        <v xml:space="preserve"> </v>
      </c>
      <c r="W45" s="35" t="s">
        <v>37</v>
      </c>
      <c r="X45" s="37">
        <v>45107</v>
      </c>
      <c r="Y45" s="36" t="s">
        <v>184</v>
      </c>
      <c r="Z45" s="81" t="s">
        <v>142</v>
      </c>
      <c r="AA45" s="81" t="s">
        <v>142</v>
      </c>
      <c r="AB45" s="83">
        <v>45111</v>
      </c>
      <c r="CZ45" s="6"/>
      <c r="DA45" s="6"/>
      <c r="DB45" s="6"/>
      <c r="DC45" s="6"/>
      <c r="DD45" s="6"/>
    </row>
    <row r="46" spans="1:108" s="20" customFormat="1" ht="99.75" customHeight="1" x14ac:dyDescent="0.25">
      <c r="A46" s="122" t="s">
        <v>40</v>
      </c>
      <c r="B46" s="75" t="s">
        <v>17</v>
      </c>
      <c r="C46" s="207" t="s">
        <v>45</v>
      </c>
      <c r="D46" s="212" t="s">
        <v>101</v>
      </c>
      <c r="E46" s="75" t="s">
        <v>44</v>
      </c>
      <c r="F46" s="42">
        <f t="shared" si="0"/>
        <v>8</v>
      </c>
      <c r="G46" s="8">
        <v>45048</v>
      </c>
      <c r="H46" s="4">
        <f t="shared" si="1"/>
        <v>5</v>
      </c>
      <c r="I46" s="8">
        <v>45057</v>
      </c>
      <c r="J46" s="4">
        <f t="shared" si="2"/>
        <v>5</v>
      </c>
      <c r="K46" s="2" t="str">
        <f t="shared" si="5"/>
        <v xml:space="preserve"> </v>
      </c>
      <c r="L46" s="2" t="str">
        <f t="shared" si="5"/>
        <v xml:space="preserve"> </v>
      </c>
      <c r="M46" s="2" t="str">
        <f t="shared" si="5"/>
        <v xml:space="preserve"> </v>
      </c>
      <c r="N46" s="2" t="str">
        <f t="shared" si="5"/>
        <v xml:space="preserve"> </v>
      </c>
      <c r="O46" s="2">
        <f t="shared" si="5"/>
        <v>1</v>
      </c>
      <c r="P46" s="2" t="str">
        <f t="shared" si="5"/>
        <v xml:space="preserve"> </v>
      </c>
      <c r="Q46" s="2" t="str">
        <f t="shared" si="5"/>
        <v xml:space="preserve"> </v>
      </c>
      <c r="R46" s="2" t="str">
        <f t="shared" si="5"/>
        <v xml:space="preserve"> </v>
      </c>
      <c r="S46" s="2" t="str">
        <f t="shared" si="5"/>
        <v xml:space="preserve"> </v>
      </c>
      <c r="T46" s="2" t="str">
        <f t="shared" si="5"/>
        <v xml:space="preserve"> </v>
      </c>
      <c r="U46" s="2" t="str">
        <f t="shared" si="5"/>
        <v xml:space="preserve"> </v>
      </c>
      <c r="V46" s="2" t="str">
        <f t="shared" si="5"/>
        <v xml:space="preserve"> </v>
      </c>
      <c r="W46" s="35" t="s">
        <v>37</v>
      </c>
      <c r="X46" s="37">
        <v>45061</v>
      </c>
      <c r="Y46" s="36" t="s">
        <v>148</v>
      </c>
      <c r="Z46" s="81" t="s">
        <v>142</v>
      </c>
      <c r="AA46" s="81" t="s">
        <v>142</v>
      </c>
      <c r="AB46" s="83">
        <v>45077</v>
      </c>
      <c r="CZ46" s="6"/>
      <c r="DA46" s="6"/>
      <c r="DB46" s="6"/>
      <c r="DC46" s="6"/>
      <c r="DD46" s="6"/>
    </row>
    <row r="47" spans="1:108" s="20" customFormat="1" ht="99.75" customHeight="1" x14ac:dyDescent="0.25">
      <c r="A47" s="122" t="s">
        <v>50</v>
      </c>
      <c r="B47" s="75" t="s">
        <v>50</v>
      </c>
      <c r="C47" s="207" t="s">
        <v>105</v>
      </c>
      <c r="D47" s="212" t="s">
        <v>118</v>
      </c>
      <c r="E47" s="75" t="s">
        <v>44</v>
      </c>
      <c r="F47" s="42">
        <f t="shared" si="0"/>
        <v>2</v>
      </c>
      <c r="G47" s="8">
        <v>45048</v>
      </c>
      <c r="H47" s="4">
        <f t="shared" si="1"/>
        <v>5</v>
      </c>
      <c r="I47" s="8">
        <v>45049</v>
      </c>
      <c r="J47" s="4">
        <f t="shared" si="2"/>
        <v>5</v>
      </c>
      <c r="K47" s="2" t="str">
        <f t="shared" si="5"/>
        <v xml:space="preserve"> </v>
      </c>
      <c r="L47" s="2" t="str">
        <f t="shared" si="5"/>
        <v xml:space="preserve"> </v>
      </c>
      <c r="M47" s="2" t="str">
        <f t="shared" si="5"/>
        <v xml:space="preserve"> </v>
      </c>
      <c r="N47" s="2" t="str">
        <f t="shared" si="5"/>
        <v xml:space="preserve"> </v>
      </c>
      <c r="O47" s="2">
        <f t="shared" si="5"/>
        <v>1</v>
      </c>
      <c r="P47" s="2" t="str">
        <f t="shared" si="5"/>
        <v xml:space="preserve"> </v>
      </c>
      <c r="Q47" s="2" t="str">
        <f t="shared" si="5"/>
        <v xml:space="preserve"> </v>
      </c>
      <c r="R47" s="2" t="str">
        <f t="shared" si="5"/>
        <v xml:space="preserve"> </v>
      </c>
      <c r="S47" s="2" t="str">
        <f t="shared" si="5"/>
        <v xml:space="preserve"> </v>
      </c>
      <c r="T47" s="2" t="str">
        <f t="shared" si="5"/>
        <v xml:space="preserve"> </v>
      </c>
      <c r="U47" s="2" t="str">
        <f t="shared" si="5"/>
        <v xml:space="preserve"> </v>
      </c>
      <c r="V47" s="2" t="str">
        <f t="shared" si="5"/>
        <v xml:space="preserve"> </v>
      </c>
      <c r="W47" s="35" t="s">
        <v>37</v>
      </c>
      <c r="X47" s="37">
        <v>45070</v>
      </c>
      <c r="Y47" s="11" t="s">
        <v>218</v>
      </c>
      <c r="Z47" s="81" t="s">
        <v>142</v>
      </c>
      <c r="AA47" s="81" t="s">
        <v>142</v>
      </c>
      <c r="AB47" s="83">
        <v>45070</v>
      </c>
      <c r="CZ47" s="6"/>
      <c r="DA47" s="6"/>
      <c r="DB47" s="6"/>
      <c r="DC47" s="6"/>
      <c r="DD47" s="6"/>
    </row>
    <row r="48" spans="1:108" s="20" customFormat="1" ht="99.75" customHeight="1" x14ac:dyDescent="0.25">
      <c r="A48" s="122" t="s">
        <v>40</v>
      </c>
      <c r="B48" s="75" t="s">
        <v>23</v>
      </c>
      <c r="C48" s="207" t="s">
        <v>55</v>
      </c>
      <c r="D48" s="212" t="s">
        <v>77</v>
      </c>
      <c r="E48" s="75" t="s">
        <v>53</v>
      </c>
      <c r="F48" s="42">
        <f t="shared" si="0"/>
        <v>10</v>
      </c>
      <c r="G48" s="8">
        <v>45051</v>
      </c>
      <c r="H48" s="4">
        <f t="shared" si="1"/>
        <v>5</v>
      </c>
      <c r="I48" s="8">
        <v>45064</v>
      </c>
      <c r="J48" s="4">
        <f t="shared" si="2"/>
        <v>5</v>
      </c>
      <c r="K48" s="2" t="str">
        <f t="shared" si="5"/>
        <v xml:space="preserve"> </v>
      </c>
      <c r="L48" s="2" t="str">
        <f t="shared" si="5"/>
        <v xml:space="preserve"> </v>
      </c>
      <c r="M48" s="2" t="str">
        <f t="shared" si="5"/>
        <v xml:space="preserve"> </v>
      </c>
      <c r="N48" s="2" t="str">
        <f t="shared" si="5"/>
        <v xml:space="preserve"> </v>
      </c>
      <c r="O48" s="2">
        <f t="shared" si="5"/>
        <v>1</v>
      </c>
      <c r="P48" s="2" t="str">
        <f t="shared" si="5"/>
        <v xml:space="preserve"> </v>
      </c>
      <c r="Q48" s="2" t="str">
        <f t="shared" si="5"/>
        <v xml:space="preserve"> </v>
      </c>
      <c r="R48" s="2" t="str">
        <f t="shared" si="5"/>
        <v xml:space="preserve"> </v>
      </c>
      <c r="S48" s="2" t="str">
        <f t="shared" si="5"/>
        <v xml:space="preserve"> </v>
      </c>
      <c r="T48" s="2" t="str">
        <f t="shared" si="5"/>
        <v xml:space="preserve"> </v>
      </c>
      <c r="U48" s="2" t="str">
        <f t="shared" si="5"/>
        <v xml:space="preserve"> </v>
      </c>
      <c r="V48" s="2" t="str">
        <f t="shared" si="5"/>
        <v xml:space="preserve"> </v>
      </c>
      <c r="W48" s="35" t="s">
        <v>37</v>
      </c>
      <c r="X48" s="37">
        <v>45072</v>
      </c>
      <c r="Y48" s="36" t="s">
        <v>150</v>
      </c>
      <c r="Z48" s="81" t="s">
        <v>142</v>
      </c>
      <c r="AA48" s="81" t="s">
        <v>142</v>
      </c>
      <c r="AB48" s="83">
        <v>45076</v>
      </c>
      <c r="CZ48" s="6"/>
      <c r="DA48" s="6"/>
      <c r="DB48" s="6"/>
      <c r="DC48" s="6"/>
      <c r="DD48" s="6"/>
    </row>
    <row r="49" spans="1:108" s="20" customFormat="1" ht="99.75" customHeight="1" x14ac:dyDescent="0.25">
      <c r="A49" s="122" t="s">
        <v>50</v>
      </c>
      <c r="B49" s="75" t="s">
        <v>50</v>
      </c>
      <c r="C49" s="207" t="s">
        <v>41</v>
      </c>
      <c r="D49" s="212" t="s">
        <v>159</v>
      </c>
      <c r="E49" s="75" t="s">
        <v>75</v>
      </c>
      <c r="F49" s="42">
        <f t="shared" si="0"/>
        <v>1</v>
      </c>
      <c r="G49" s="8">
        <v>45052</v>
      </c>
      <c r="H49" s="4">
        <f t="shared" si="1"/>
        <v>5</v>
      </c>
      <c r="I49" s="8">
        <v>45054</v>
      </c>
      <c r="J49" s="4">
        <f t="shared" si="2"/>
        <v>5</v>
      </c>
      <c r="K49" s="2" t="str">
        <f t="shared" si="5"/>
        <v xml:space="preserve"> </v>
      </c>
      <c r="L49" s="2" t="str">
        <f t="shared" si="5"/>
        <v xml:space="preserve"> </v>
      </c>
      <c r="M49" s="2" t="str">
        <f t="shared" si="5"/>
        <v xml:space="preserve"> </v>
      </c>
      <c r="N49" s="2" t="str">
        <f t="shared" si="5"/>
        <v xml:space="preserve"> </v>
      </c>
      <c r="O49" s="2">
        <f t="shared" si="5"/>
        <v>1</v>
      </c>
      <c r="P49" s="2" t="str">
        <f t="shared" si="5"/>
        <v xml:space="preserve"> </v>
      </c>
      <c r="Q49" s="2" t="str">
        <f t="shared" si="5"/>
        <v xml:space="preserve"> </v>
      </c>
      <c r="R49" s="2" t="str">
        <f t="shared" si="5"/>
        <v xml:space="preserve"> </v>
      </c>
      <c r="S49" s="2" t="str">
        <f t="shared" si="5"/>
        <v xml:space="preserve"> </v>
      </c>
      <c r="T49" s="2" t="str">
        <f t="shared" si="5"/>
        <v xml:space="preserve"> </v>
      </c>
      <c r="U49" s="2" t="str">
        <f t="shared" si="5"/>
        <v xml:space="preserve"> </v>
      </c>
      <c r="V49" s="2" t="str">
        <f t="shared" si="5"/>
        <v xml:space="preserve"> </v>
      </c>
      <c r="W49" s="35" t="s">
        <v>37</v>
      </c>
      <c r="X49" s="37">
        <v>45061</v>
      </c>
      <c r="Y49" s="36" t="s">
        <v>95</v>
      </c>
      <c r="Z49" s="81" t="s">
        <v>142</v>
      </c>
      <c r="AA49" s="81" t="s">
        <v>142</v>
      </c>
      <c r="AB49" s="83" t="s">
        <v>154</v>
      </c>
      <c r="CZ49" s="6"/>
      <c r="DA49" s="6"/>
      <c r="DB49" s="6"/>
      <c r="DC49" s="6"/>
      <c r="DD49" s="6"/>
    </row>
    <row r="50" spans="1:108" s="20" customFormat="1" ht="99.75" customHeight="1" x14ac:dyDescent="0.25">
      <c r="A50" s="122" t="s">
        <v>50</v>
      </c>
      <c r="B50" s="75" t="s">
        <v>50</v>
      </c>
      <c r="C50" s="207" t="s">
        <v>106</v>
      </c>
      <c r="D50" s="212" t="s">
        <v>103</v>
      </c>
      <c r="E50" s="75" t="s">
        <v>44</v>
      </c>
      <c r="F50" s="42">
        <f t="shared" si="0"/>
        <v>1</v>
      </c>
      <c r="G50" s="8">
        <v>45052</v>
      </c>
      <c r="H50" s="4">
        <f t="shared" si="1"/>
        <v>5</v>
      </c>
      <c r="I50" s="8">
        <v>45054</v>
      </c>
      <c r="J50" s="4">
        <f t="shared" si="2"/>
        <v>5</v>
      </c>
      <c r="K50" s="2" t="str">
        <f t="shared" si="5"/>
        <v xml:space="preserve"> </v>
      </c>
      <c r="L50" s="2" t="str">
        <f t="shared" si="5"/>
        <v xml:space="preserve"> </v>
      </c>
      <c r="M50" s="2" t="str">
        <f t="shared" si="5"/>
        <v xml:space="preserve"> </v>
      </c>
      <c r="N50" s="2" t="str">
        <f t="shared" si="5"/>
        <v xml:space="preserve"> </v>
      </c>
      <c r="O50" s="2">
        <f t="shared" si="5"/>
        <v>1</v>
      </c>
      <c r="P50" s="2" t="str">
        <f t="shared" si="5"/>
        <v xml:space="preserve"> </v>
      </c>
      <c r="Q50" s="2" t="str">
        <f t="shared" si="5"/>
        <v xml:space="preserve"> </v>
      </c>
      <c r="R50" s="2" t="str">
        <f t="shared" si="5"/>
        <v xml:space="preserve"> </v>
      </c>
      <c r="S50" s="2" t="str">
        <f t="shared" si="5"/>
        <v xml:space="preserve"> </v>
      </c>
      <c r="T50" s="2" t="str">
        <f t="shared" si="5"/>
        <v xml:space="preserve"> </v>
      </c>
      <c r="U50" s="2" t="str">
        <f t="shared" si="5"/>
        <v xml:space="preserve"> </v>
      </c>
      <c r="V50" s="2" t="str">
        <f t="shared" si="5"/>
        <v xml:space="preserve"> </v>
      </c>
      <c r="W50" s="35" t="s">
        <v>37</v>
      </c>
      <c r="X50" s="37">
        <v>45070</v>
      </c>
      <c r="Y50" s="11" t="s">
        <v>218</v>
      </c>
      <c r="Z50" s="81" t="s">
        <v>142</v>
      </c>
      <c r="AA50" s="81" t="s">
        <v>142</v>
      </c>
      <c r="AB50" s="83">
        <v>45070</v>
      </c>
      <c r="CZ50" s="6"/>
      <c r="DA50" s="6"/>
      <c r="DB50" s="6"/>
      <c r="DC50" s="6"/>
      <c r="DD50" s="6"/>
    </row>
    <row r="51" spans="1:108" s="20" customFormat="1" ht="99.75" customHeight="1" x14ac:dyDescent="0.25">
      <c r="A51" s="122" t="s">
        <v>80</v>
      </c>
      <c r="B51" s="75" t="s">
        <v>17</v>
      </c>
      <c r="C51" s="207" t="s">
        <v>21</v>
      </c>
      <c r="D51" s="212" t="s">
        <v>155</v>
      </c>
      <c r="E51" s="75" t="s">
        <v>52</v>
      </c>
      <c r="F51" s="42">
        <f t="shared" si="0"/>
        <v>6</v>
      </c>
      <c r="G51" s="8">
        <v>45054</v>
      </c>
      <c r="H51" s="4">
        <f t="shared" si="1"/>
        <v>5</v>
      </c>
      <c r="I51" s="8">
        <v>45061</v>
      </c>
      <c r="J51" s="4">
        <f t="shared" si="2"/>
        <v>5</v>
      </c>
      <c r="K51" s="2" t="str">
        <f t="shared" ref="K51:V66" si="6">IF(OR($H51=K$1,$J51=K$1),1," ")</f>
        <v xml:space="preserve"> </v>
      </c>
      <c r="L51" s="2" t="str">
        <f t="shared" si="6"/>
        <v xml:space="preserve"> </v>
      </c>
      <c r="M51" s="2" t="str">
        <f t="shared" si="6"/>
        <v xml:space="preserve"> </v>
      </c>
      <c r="N51" s="2" t="str">
        <f t="shared" si="6"/>
        <v xml:space="preserve"> </v>
      </c>
      <c r="O51" s="2">
        <f t="shared" si="6"/>
        <v>1</v>
      </c>
      <c r="P51" s="2" t="str">
        <f t="shared" si="6"/>
        <v xml:space="preserve"> </v>
      </c>
      <c r="Q51" s="2" t="str">
        <f t="shared" si="6"/>
        <v xml:space="preserve"> </v>
      </c>
      <c r="R51" s="2" t="str">
        <f t="shared" si="6"/>
        <v xml:space="preserve"> </v>
      </c>
      <c r="S51" s="2" t="str">
        <f t="shared" si="6"/>
        <v xml:space="preserve"> </v>
      </c>
      <c r="T51" s="2" t="str">
        <f t="shared" si="6"/>
        <v xml:space="preserve"> </v>
      </c>
      <c r="U51" s="2" t="str">
        <f t="shared" si="6"/>
        <v xml:space="preserve"> </v>
      </c>
      <c r="V51" s="2" t="str">
        <f t="shared" si="6"/>
        <v xml:space="preserve"> </v>
      </c>
      <c r="W51" s="35" t="s">
        <v>37</v>
      </c>
      <c r="X51" s="37">
        <v>45061</v>
      </c>
      <c r="Y51" s="36" t="s">
        <v>148</v>
      </c>
      <c r="Z51" s="81" t="s">
        <v>142</v>
      </c>
      <c r="AA51" s="81" t="s">
        <v>142</v>
      </c>
      <c r="AB51" s="83">
        <v>45061</v>
      </c>
      <c r="CZ51" s="6"/>
      <c r="DA51" s="6"/>
      <c r="DB51" s="6"/>
      <c r="DC51" s="6"/>
      <c r="DD51" s="6"/>
    </row>
    <row r="52" spans="1:108" s="20" customFormat="1" ht="99.75" customHeight="1" x14ac:dyDescent="0.25">
      <c r="A52" s="122" t="s">
        <v>46</v>
      </c>
      <c r="B52" s="75" t="s">
        <v>23</v>
      </c>
      <c r="C52" s="207" t="s">
        <v>76</v>
      </c>
      <c r="D52" s="212" t="s">
        <v>172</v>
      </c>
      <c r="E52" s="75" t="s">
        <v>26</v>
      </c>
      <c r="F52" s="42">
        <f t="shared" si="0"/>
        <v>16</v>
      </c>
      <c r="G52" s="8">
        <v>45054</v>
      </c>
      <c r="H52" s="4">
        <f t="shared" si="1"/>
        <v>5</v>
      </c>
      <c r="I52" s="8">
        <v>45075</v>
      </c>
      <c r="J52" s="4">
        <f t="shared" si="2"/>
        <v>5</v>
      </c>
      <c r="K52" s="2" t="str">
        <f t="shared" si="6"/>
        <v xml:space="preserve"> </v>
      </c>
      <c r="L52" s="2" t="str">
        <f t="shared" si="6"/>
        <v xml:space="preserve"> </v>
      </c>
      <c r="M52" s="2" t="str">
        <f t="shared" si="6"/>
        <v xml:space="preserve"> </v>
      </c>
      <c r="N52" s="2" t="str">
        <f t="shared" si="6"/>
        <v xml:space="preserve"> </v>
      </c>
      <c r="O52" s="2">
        <f t="shared" si="6"/>
        <v>1</v>
      </c>
      <c r="P52" s="2" t="str">
        <f t="shared" si="6"/>
        <v xml:space="preserve"> </v>
      </c>
      <c r="Q52" s="2" t="str">
        <f t="shared" si="6"/>
        <v xml:space="preserve"> </v>
      </c>
      <c r="R52" s="2" t="str">
        <f t="shared" si="6"/>
        <v xml:space="preserve"> </v>
      </c>
      <c r="S52" s="2" t="str">
        <f t="shared" si="6"/>
        <v xml:space="preserve"> </v>
      </c>
      <c r="T52" s="2" t="str">
        <f t="shared" si="6"/>
        <v xml:space="preserve"> </v>
      </c>
      <c r="U52" s="2" t="str">
        <f t="shared" si="6"/>
        <v xml:space="preserve"> </v>
      </c>
      <c r="V52" s="2" t="str">
        <f t="shared" si="6"/>
        <v xml:space="preserve"> </v>
      </c>
      <c r="W52" s="35" t="s">
        <v>37</v>
      </c>
      <c r="X52" s="37">
        <v>45071</v>
      </c>
      <c r="Y52" s="36" t="s">
        <v>147</v>
      </c>
      <c r="Z52" s="81" t="s">
        <v>142</v>
      </c>
      <c r="AA52" s="81" t="s">
        <v>142</v>
      </c>
      <c r="AB52" s="83">
        <v>45071</v>
      </c>
      <c r="CZ52" s="6"/>
      <c r="DA52" s="6"/>
      <c r="DB52" s="6"/>
      <c r="DC52" s="6"/>
      <c r="DD52" s="6"/>
    </row>
    <row r="53" spans="1:108" s="20" customFormat="1" ht="99.75" customHeight="1" x14ac:dyDescent="0.25">
      <c r="A53" s="122" t="s">
        <v>16</v>
      </c>
      <c r="B53" s="75" t="s">
        <v>23</v>
      </c>
      <c r="C53" s="207" t="s">
        <v>54</v>
      </c>
      <c r="D53" s="212" t="s">
        <v>151</v>
      </c>
      <c r="E53" s="75" t="s">
        <v>51</v>
      </c>
      <c r="F53" s="42">
        <f t="shared" si="0"/>
        <v>12</v>
      </c>
      <c r="G53" s="8">
        <v>45056</v>
      </c>
      <c r="H53" s="4">
        <f t="shared" si="1"/>
        <v>5</v>
      </c>
      <c r="I53" s="8">
        <v>45071</v>
      </c>
      <c r="J53" s="4">
        <f t="shared" si="2"/>
        <v>5</v>
      </c>
      <c r="K53" s="2" t="str">
        <f t="shared" si="6"/>
        <v xml:space="preserve"> </v>
      </c>
      <c r="L53" s="2" t="str">
        <f t="shared" si="6"/>
        <v xml:space="preserve"> </v>
      </c>
      <c r="M53" s="2" t="str">
        <f t="shared" si="6"/>
        <v xml:space="preserve"> </v>
      </c>
      <c r="N53" s="2" t="str">
        <f t="shared" si="6"/>
        <v xml:space="preserve"> </v>
      </c>
      <c r="O53" s="2">
        <f t="shared" si="6"/>
        <v>1</v>
      </c>
      <c r="P53" s="2" t="str">
        <f t="shared" si="6"/>
        <v xml:space="preserve"> </v>
      </c>
      <c r="Q53" s="2" t="str">
        <f t="shared" si="6"/>
        <v xml:space="preserve"> </v>
      </c>
      <c r="R53" s="2" t="str">
        <f t="shared" si="6"/>
        <v xml:space="preserve"> </v>
      </c>
      <c r="S53" s="2" t="str">
        <f t="shared" si="6"/>
        <v xml:space="preserve"> </v>
      </c>
      <c r="T53" s="2" t="str">
        <f t="shared" si="6"/>
        <v xml:space="preserve"> </v>
      </c>
      <c r="U53" s="2" t="str">
        <f t="shared" si="6"/>
        <v xml:space="preserve"> </v>
      </c>
      <c r="V53" s="2" t="str">
        <f t="shared" si="6"/>
        <v xml:space="preserve"> </v>
      </c>
      <c r="W53" s="35" t="s">
        <v>37</v>
      </c>
      <c r="X53" s="37">
        <v>45070</v>
      </c>
      <c r="Y53" s="36" t="s">
        <v>152</v>
      </c>
      <c r="Z53" s="81" t="s">
        <v>142</v>
      </c>
      <c r="AA53" s="81" t="s">
        <v>142</v>
      </c>
      <c r="AB53" s="83">
        <v>45076</v>
      </c>
    </row>
    <row r="54" spans="1:108" s="20" customFormat="1" ht="99.75" customHeight="1" x14ac:dyDescent="0.25">
      <c r="A54" s="122" t="s">
        <v>46</v>
      </c>
      <c r="B54" s="75" t="s">
        <v>25</v>
      </c>
      <c r="C54" s="207" t="s">
        <v>89</v>
      </c>
      <c r="D54" s="212" t="s">
        <v>129</v>
      </c>
      <c r="E54" s="75" t="s">
        <v>108</v>
      </c>
      <c r="F54" s="42">
        <f t="shared" si="0"/>
        <v>37</v>
      </c>
      <c r="G54" s="8">
        <v>45061</v>
      </c>
      <c r="H54" s="4">
        <f t="shared" si="1"/>
        <v>5</v>
      </c>
      <c r="I54" s="8">
        <v>45111</v>
      </c>
      <c r="J54" s="4">
        <f t="shared" si="2"/>
        <v>7</v>
      </c>
      <c r="K54" s="2" t="str">
        <f t="shared" si="6"/>
        <v xml:space="preserve"> </v>
      </c>
      <c r="L54" s="2" t="str">
        <f t="shared" si="6"/>
        <v xml:space="preserve"> </v>
      </c>
      <c r="M54" s="2" t="str">
        <f t="shared" si="6"/>
        <v xml:space="preserve"> </v>
      </c>
      <c r="N54" s="2" t="str">
        <f t="shared" si="6"/>
        <v xml:space="preserve"> </v>
      </c>
      <c r="O54" s="9">
        <f t="shared" si="6"/>
        <v>1</v>
      </c>
      <c r="P54" s="9" t="str">
        <f t="shared" si="6"/>
        <v xml:space="preserve"> </v>
      </c>
      <c r="Q54" s="9">
        <f t="shared" si="6"/>
        <v>1</v>
      </c>
      <c r="R54" s="2" t="str">
        <f t="shared" si="6"/>
        <v xml:space="preserve"> </v>
      </c>
      <c r="S54" s="2" t="str">
        <f t="shared" si="6"/>
        <v xml:space="preserve"> </v>
      </c>
      <c r="T54" s="2" t="str">
        <f t="shared" si="6"/>
        <v xml:space="preserve"> </v>
      </c>
      <c r="U54" s="2" t="str">
        <f t="shared" si="6"/>
        <v xml:space="preserve"> </v>
      </c>
      <c r="V54" s="2" t="str">
        <f t="shared" si="6"/>
        <v xml:space="preserve"> </v>
      </c>
      <c r="W54" s="152" t="s">
        <v>48</v>
      </c>
      <c r="X54" s="37"/>
      <c r="Y54" s="88"/>
      <c r="Z54" s="81" t="s">
        <v>142</v>
      </c>
      <c r="AA54" s="44"/>
      <c r="AB54" s="72"/>
      <c r="CZ54" s="6"/>
      <c r="DA54" s="6"/>
      <c r="DB54" s="6"/>
      <c r="DC54" s="6"/>
      <c r="DD54" s="6"/>
    </row>
    <row r="55" spans="1:108" s="20" customFormat="1" ht="99.75" customHeight="1" x14ac:dyDescent="0.25">
      <c r="A55" s="122" t="s">
        <v>46</v>
      </c>
      <c r="B55" s="75" t="s">
        <v>25</v>
      </c>
      <c r="C55" s="207" t="s">
        <v>85</v>
      </c>
      <c r="D55" s="212" t="s">
        <v>125</v>
      </c>
      <c r="E55" s="75" t="s">
        <v>79</v>
      </c>
      <c r="F55" s="42">
        <f t="shared" si="0"/>
        <v>34</v>
      </c>
      <c r="G55" s="8">
        <v>45062</v>
      </c>
      <c r="H55" s="4">
        <f t="shared" si="1"/>
        <v>5</v>
      </c>
      <c r="I55" s="8">
        <v>45109</v>
      </c>
      <c r="J55" s="4">
        <f t="shared" si="2"/>
        <v>7</v>
      </c>
      <c r="K55" s="2" t="str">
        <f t="shared" si="6"/>
        <v xml:space="preserve"> </v>
      </c>
      <c r="L55" s="2" t="str">
        <f t="shared" si="6"/>
        <v xml:space="preserve"> </v>
      </c>
      <c r="M55" s="2" t="str">
        <f t="shared" si="6"/>
        <v xml:space="preserve"> </v>
      </c>
      <c r="N55" s="2" t="str">
        <f t="shared" si="6"/>
        <v xml:space="preserve"> </v>
      </c>
      <c r="O55" s="9">
        <f t="shared" si="6"/>
        <v>1</v>
      </c>
      <c r="P55" s="9" t="str">
        <f t="shared" si="6"/>
        <v xml:space="preserve"> </v>
      </c>
      <c r="Q55" s="9">
        <f t="shared" si="6"/>
        <v>1</v>
      </c>
      <c r="R55" s="2" t="str">
        <f t="shared" si="6"/>
        <v xml:space="preserve"> </v>
      </c>
      <c r="S55" s="2" t="str">
        <f t="shared" si="6"/>
        <v xml:space="preserve"> </v>
      </c>
      <c r="T55" s="2" t="str">
        <f t="shared" si="6"/>
        <v xml:space="preserve"> </v>
      </c>
      <c r="U55" s="2" t="str">
        <f t="shared" si="6"/>
        <v xml:space="preserve"> </v>
      </c>
      <c r="V55" s="2" t="str">
        <f t="shared" si="6"/>
        <v xml:space="preserve"> </v>
      </c>
      <c r="W55" s="35" t="s">
        <v>37</v>
      </c>
      <c r="X55" s="37">
        <v>45203</v>
      </c>
      <c r="Y55" s="205" t="s">
        <v>220</v>
      </c>
      <c r="Z55" s="81" t="s">
        <v>142</v>
      </c>
      <c r="AA55" s="44"/>
      <c r="AB55" s="72"/>
      <c r="CZ55" s="6"/>
      <c r="DA55" s="6"/>
      <c r="DB55" s="6"/>
      <c r="DC55" s="6"/>
      <c r="DD55" s="6"/>
    </row>
    <row r="56" spans="1:108" s="20" customFormat="1" ht="99.75" customHeight="1" x14ac:dyDescent="0.25">
      <c r="A56" s="122" t="s">
        <v>46</v>
      </c>
      <c r="B56" s="75" t="s">
        <v>25</v>
      </c>
      <c r="C56" s="207" t="s">
        <v>86</v>
      </c>
      <c r="D56" s="212" t="s">
        <v>128</v>
      </c>
      <c r="E56" s="75" t="s">
        <v>116</v>
      </c>
      <c r="F56" s="42">
        <f t="shared" si="0"/>
        <v>23</v>
      </c>
      <c r="G56" s="8">
        <v>45063</v>
      </c>
      <c r="H56" s="4">
        <f t="shared" si="1"/>
        <v>5</v>
      </c>
      <c r="I56" s="8">
        <v>45094</v>
      </c>
      <c r="J56" s="4">
        <f t="shared" si="2"/>
        <v>6</v>
      </c>
      <c r="K56" s="2" t="str">
        <f t="shared" si="6"/>
        <v xml:space="preserve"> </v>
      </c>
      <c r="L56" s="2" t="str">
        <f t="shared" si="6"/>
        <v xml:space="preserve"> </v>
      </c>
      <c r="M56" s="2" t="str">
        <f t="shared" si="6"/>
        <v xml:space="preserve"> </v>
      </c>
      <c r="N56" s="2" t="str">
        <f t="shared" si="6"/>
        <v xml:space="preserve"> </v>
      </c>
      <c r="O56" s="2">
        <f t="shared" si="6"/>
        <v>1</v>
      </c>
      <c r="P56" s="2">
        <f t="shared" si="6"/>
        <v>1</v>
      </c>
      <c r="Q56" s="2" t="str">
        <f t="shared" si="6"/>
        <v xml:space="preserve"> </v>
      </c>
      <c r="R56" s="2" t="str">
        <f t="shared" si="6"/>
        <v xml:space="preserve"> </v>
      </c>
      <c r="S56" s="2" t="str">
        <f t="shared" si="6"/>
        <v xml:space="preserve"> </v>
      </c>
      <c r="T56" s="2" t="str">
        <f t="shared" si="6"/>
        <v xml:space="preserve"> </v>
      </c>
      <c r="U56" s="2" t="str">
        <f t="shared" si="6"/>
        <v xml:space="preserve"> </v>
      </c>
      <c r="V56" s="2" t="str">
        <f t="shared" si="6"/>
        <v xml:space="preserve"> </v>
      </c>
      <c r="W56" s="35" t="s">
        <v>37</v>
      </c>
      <c r="X56" s="8">
        <v>45162</v>
      </c>
      <c r="Y56" s="36" t="s">
        <v>191</v>
      </c>
      <c r="Z56" s="81" t="s">
        <v>142</v>
      </c>
      <c r="AA56" s="81" t="s">
        <v>142</v>
      </c>
      <c r="AB56" s="161">
        <v>45198</v>
      </c>
      <c r="CZ56" s="6"/>
      <c r="DA56" s="6"/>
      <c r="DB56" s="6"/>
      <c r="DC56" s="6"/>
      <c r="DD56" s="6"/>
    </row>
    <row r="57" spans="1:108" s="20" customFormat="1" ht="99.75" customHeight="1" x14ac:dyDescent="0.25">
      <c r="A57" s="122" t="s">
        <v>50</v>
      </c>
      <c r="B57" s="75" t="s">
        <v>50</v>
      </c>
      <c r="C57" s="207" t="s">
        <v>104</v>
      </c>
      <c r="D57" s="212" t="s">
        <v>119</v>
      </c>
      <c r="E57" s="75" t="s">
        <v>44</v>
      </c>
      <c r="F57" s="42">
        <f t="shared" si="0"/>
        <v>1</v>
      </c>
      <c r="G57" s="8">
        <v>45065</v>
      </c>
      <c r="H57" s="4">
        <f t="shared" si="1"/>
        <v>5</v>
      </c>
      <c r="I57" s="8">
        <v>45066</v>
      </c>
      <c r="J57" s="4">
        <f t="shared" si="2"/>
        <v>5</v>
      </c>
      <c r="K57" s="2" t="str">
        <f t="shared" si="6"/>
        <v xml:space="preserve"> </v>
      </c>
      <c r="L57" s="2" t="str">
        <f t="shared" si="6"/>
        <v xml:space="preserve"> </v>
      </c>
      <c r="M57" s="2" t="str">
        <f t="shared" si="6"/>
        <v xml:space="preserve"> </v>
      </c>
      <c r="N57" s="2" t="str">
        <f t="shared" si="6"/>
        <v xml:space="preserve"> </v>
      </c>
      <c r="O57" s="2">
        <f t="shared" si="6"/>
        <v>1</v>
      </c>
      <c r="P57" s="2" t="str">
        <f t="shared" si="6"/>
        <v xml:space="preserve"> </v>
      </c>
      <c r="Q57" s="2" t="str">
        <f t="shared" si="6"/>
        <v xml:space="preserve"> </v>
      </c>
      <c r="R57" s="2" t="str">
        <f t="shared" si="6"/>
        <v xml:space="preserve"> </v>
      </c>
      <c r="S57" s="2" t="str">
        <f t="shared" si="6"/>
        <v xml:space="preserve"> </v>
      </c>
      <c r="T57" s="2" t="str">
        <f t="shared" si="6"/>
        <v xml:space="preserve"> </v>
      </c>
      <c r="U57" s="2" t="str">
        <f t="shared" si="6"/>
        <v xml:space="preserve"> </v>
      </c>
      <c r="V57" s="2" t="str">
        <f t="shared" si="6"/>
        <v xml:space="preserve"> </v>
      </c>
      <c r="W57" s="35" t="s">
        <v>37</v>
      </c>
      <c r="X57" s="37">
        <v>45070</v>
      </c>
      <c r="Y57" s="11" t="s">
        <v>218</v>
      </c>
      <c r="Z57" s="81" t="s">
        <v>142</v>
      </c>
      <c r="AA57" s="81" t="s">
        <v>142</v>
      </c>
      <c r="AB57" s="83">
        <v>45070</v>
      </c>
      <c r="CZ57" s="6"/>
      <c r="DA57" s="6"/>
      <c r="DB57" s="6"/>
      <c r="DC57" s="6"/>
      <c r="DD57" s="6"/>
    </row>
    <row r="58" spans="1:108" s="20" customFormat="1" ht="99.75" customHeight="1" x14ac:dyDescent="0.25">
      <c r="A58" s="122" t="s">
        <v>46</v>
      </c>
      <c r="B58" s="75" t="s">
        <v>25</v>
      </c>
      <c r="C58" s="207" t="s">
        <v>111</v>
      </c>
      <c r="D58" s="212" t="s">
        <v>183</v>
      </c>
      <c r="E58" s="75" t="s">
        <v>53</v>
      </c>
      <c r="F58" s="42">
        <f t="shared" si="0"/>
        <v>34</v>
      </c>
      <c r="G58" s="8">
        <v>45075</v>
      </c>
      <c r="H58" s="4">
        <f t="shared" si="1"/>
        <v>5</v>
      </c>
      <c r="I58" s="8">
        <v>45120</v>
      </c>
      <c r="J58" s="4">
        <f t="shared" si="2"/>
        <v>7</v>
      </c>
      <c r="K58" s="2" t="str">
        <f t="shared" si="6"/>
        <v xml:space="preserve"> </v>
      </c>
      <c r="L58" s="2" t="str">
        <f t="shared" si="6"/>
        <v xml:space="preserve"> </v>
      </c>
      <c r="M58" s="2" t="str">
        <f t="shared" si="6"/>
        <v xml:space="preserve"> </v>
      </c>
      <c r="N58" s="2" t="str">
        <f t="shared" si="6"/>
        <v xml:space="preserve"> </v>
      </c>
      <c r="O58" s="9">
        <f t="shared" si="6"/>
        <v>1</v>
      </c>
      <c r="P58" s="9" t="str">
        <f t="shared" si="6"/>
        <v xml:space="preserve"> </v>
      </c>
      <c r="Q58" s="9">
        <f t="shared" si="6"/>
        <v>1</v>
      </c>
      <c r="R58" s="2" t="str">
        <f t="shared" si="6"/>
        <v xml:space="preserve"> </v>
      </c>
      <c r="S58" s="2" t="str">
        <f t="shared" si="6"/>
        <v xml:space="preserve"> </v>
      </c>
      <c r="T58" s="2" t="str">
        <f t="shared" si="6"/>
        <v xml:space="preserve"> </v>
      </c>
      <c r="U58" s="2" t="str">
        <f t="shared" si="6"/>
        <v xml:space="preserve"> </v>
      </c>
      <c r="V58" s="2" t="str">
        <f t="shared" si="6"/>
        <v xml:space="preserve"> </v>
      </c>
      <c r="W58" s="35" t="s">
        <v>37</v>
      </c>
      <c r="X58" s="37">
        <v>45198</v>
      </c>
      <c r="Y58" s="88" t="s">
        <v>209</v>
      </c>
      <c r="Z58" s="81" t="s">
        <v>142</v>
      </c>
      <c r="AA58" s="44"/>
      <c r="AB58" s="72"/>
      <c r="CZ58" s="6"/>
      <c r="DA58" s="6"/>
      <c r="DB58" s="6"/>
      <c r="DC58" s="6"/>
      <c r="DD58" s="6"/>
    </row>
    <row r="59" spans="1:108" s="20" customFormat="1" ht="99.75" customHeight="1" x14ac:dyDescent="0.25">
      <c r="A59" s="122" t="s">
        <v>50</v>
      </c>
      <c r="B59" s="75" t="s">
        <v>50</v>
      </c>
      <c r="C59" s="207" t="s">
        <v>112</v>
      </c>
      <c r="D59" s="212" t="s">
        <v>122</v>
      </c>
      <c r="E59" s="75" t="s">
        <v>44</v>
      </c>
      <c r="F59" s="42">
        <f t="shared" si="0"/>
        <v>90</v>
      </c>
      <c r="G59" s="8">
        <v>45077</v>
      </c>
      <c r="H59" s="4">
        <f t="shared" si="1"/>
        <v>5</v>
      </c>
      <c r="I59" s="8">
        <v>45202</v>
      </c>
      <c r="J59" s="4">
        <f t="shared" si="2"/>
        <v>10</v>
      </c>
      <c r="K59" s="2" t="str">
        <f t="shared" si="6"/>
        <v xml:space="preserve"> </v>
      </c>
      <c r="L59" s="2" t="str">
        <f t="shared" si="6"/>
        <v xml:space="preserve"> </v>
      </c>
      <c r="M59" s="2" t="str">
        <f t="shared" si="6"/>
        <v xml:space="preserve"> </v>
      </c>
      <c r="N59" s="2" t="str">
        <f t="shared" si="6"/>
        <v xml:space="preserve"> </v>
      </c>
      <c r="O59" s="9">
        <f t="shared" si="6"/>
        <v>1</v>
      </c>
      <c r="P59" s="9" t="str">
        <f t="shared" si="6"/>
        <v xml:space="preserve"> </v>
      </c>
      <c r="Q59" s="9" t="str">
        <f t="shared" si="6"/>
        <v xml:space="preserve"> </v>
      </c>
      <c r="R59" s="9" t="str">
        <f t="shared" si="6"/>
        <v xml:space="preserve"> </v>
      </c>
      <c r="S59" s="9" t="str">
        <f t="shared" si="6"/>
        <v xml:space="preserve"> </v>
      </c>
      <c r="T59" s="9">
        <f t="shared" si="6"/>
        <v>1</v>
      </c>
      <c r="U59" s="2" t="str">
        <f t="shared" si="6"/>
        <v xml:space="preserve"> </v>
      </c>
      <c r="V59" s="2" t="str">
        <f t="shared" si="6"/>
        <v xml:space="preserve"> </v>
      </c>
      <c r="W59" s="35" t="s">
        <v>37</v>
      </c>
      <c r="X59" s="1">
        <v>45182</v>
      </c>
      <c r="Y59" s="88" t="s">
        <v>204</v>
      </c>
      <c r="Z59" s="81" t="s">
        <v>142</v>
      </c>
      <c r="AA59" s="81" t="s">
        <v>142</v>
      </c>
      <c r="AB59" s="162">
        <v>45202</v>
      </c>
      <c r="CZ59" s="6"/>
      <c r="DA59" s="6"/>
      <c r="DB59" s="6"/>
      <c r="DC59" s="6"/>
      <c r="DD59" s="6"/>
    </row>
    <row r="60" spans="1:108" s="20" customFormat="1" ht="99.75" customHeight="1" x14ac:dyDescent="0.25">
      <c r="A60" s="122" t="s">
        <v>50</v>
      </c>
      <c r="B60" s="75" t="s">
        <v>50</v>
      </c>
      <c r="C60" s="207" t="s">
        <v>105</v>
      </c>
      <c r="D60" s="212" t="s">
        <v>118</v>
      </c>
      <c r="E60" s="75" t="s">
        <v>44</v>
      </c>
      <c r="F60" s="42">
        <f t="shared" si="0"/>
        <v>2</v>
      </c>
      <c r="G60" s="8">
        <v>45078</v>
      </c>
      <c r="H60" s="4">
        <f t="shared" si="1"/>
        <v>6</v>
      </c>
      <c r="I60" s="8">
        <v>45079</v>
      </c>
      <c r="J60" s="4">
        <f t="shared" si="2"/>
        <v>6</v>
      </c>
      <c r="K60" s="2" t="str">
        <f t="shared" si="6"/>
        <v xml:space="preserve"> </v>
      </c>
      <c r="L60" s="2" t="str">
        <f t="shared" si="6"/>
        <v xml:space="preserve"> </v>
      </c>
      <c r="M60" s="2" t="str">
        <f t="shared" si="6"/>
        <v xml:space="preserve"> </v>
      </c>
      <c r="N60" s="2" t="str">
        <f t="shared" si="6"/>
        <v xml:space="preserve"> </v>
      </c>
      <c r="O60" s="2" t="str">
        <f t="shared" si="6"/>
        <v xml:space="preserve"> </v>
      </c>
      <c r="P60" s="2">
        <f t="shared" si="6"/>
        <v>1</v>
      </c>
      <c r="Q60" s="2" t="str">
        <f t="shared" si="6"/>
        <v xml:space="preserve"> </v>
      </c>
      <c r="R60" s="2" t="str">
        <f t="shared" si="6"/>
        <v xml:space="preserve"> </v>
      </c>
      <c r="S60" s="2" t="str">
        <f t="shared" si="6"/>
        <v xml:space="preserve"> </v>
      </c>
      <c r="T60" s="2" t="str">
        <f t="shared" si="6"/>
        <v xml:space="preserve"> </v>
      </c>
      <c r="U60" s="2" t="str">
        <f t="shared" si="6"/>
        <v xml:space="preserve"> </v>
      </c>
      <c r="V60" s="2" t="str">
        <f t="shared" si="6"/>
        <v xml:space="preserve"> </v>
      </c>
      <c r="W60" s="35" t="s">
        <v>37</v>
      </c>
      <c r="X60" s="8">
        <v>45100</v>
      </c>
      <c r="Y60" s="11" t="s">
        <v>189</v>
      </c>
      <c r="Z60" s="81" t="s">
        <v>142</v>
      </c>
      <c r="AA60" s="81" t="s">
        <v>142</v>
      </c>
      <c r="AB60" s="83">
        <v>45107</v>
      </c>
      <c r="CZ60" s="6"/>
      <c r="DA60" s="6"/>
      <c r="DB60" s="6"/>
      <c r="DC60" s="6"/>
      <c r="DD60" s="6"/>
    </row>
    <row r="61" spans="1:108" s="20" customFormat="1" ht="99.75" customHeight="1" x14ac:dyDescent="0.25">
      <c r="A61" s="122" t="s">
        <v>46</v>
      </c>
      <c r="B61" s="75" t="s">
        <v>25</v>
      </c>
      <c r="C61" s="207" t="s">
        <v>87</v>
      </c>
      <c r="D61" s="212" t="s">
        <v>130</v>
      </c>
      <c r="E61" s="75" t="s">
        <v>26</v>
      </c>
      <c r="F61" s="42">
        <f t="shared" si="0"/>
        <v>25</v>
      </c>
      <c r="G61" s="8">
        <v>45078</v>
      </c>
      <c r="H61" s="4">
        <f t="shared" si="1"/>
        <v>6</v>
      </c>
      <c r="I61" s="8">
        <v>45112</v>
      </c>
      <c r="J61" s="4">
        <f t="shared" si="2"/>
        <v>7</v>
      </c>
      <c r="K61" s="2" t="str">
        <f t="shared" si="6"/>
        <v xml:space="preserve"> </v>
      </c>
      <c r="L61" s="2" t="str">
        <f t="shared" si="6"/>
        <v xml:space="preserve"> </v>
      </c>
      <c r="M61" s="2" t="str">
        <f t="shared" si="6"/>
        <v xml:space="preserve"> </v>
      </c>
      <c r="N61" s="2" t="str">
        <f t="shared" si="6"/>
        <v xml:space="preserve"> </v>
      </c>
      <c r="O61" s="2" t="str">
        <f t="shared" si="6"/>
        <v xml:space="preserve"> </v>
      </c>
      <c r="P61" s="2">
        <f t="shared" si="6"/>
        <v>1</v>
      </c>
      <c r="Q61" s="2">
        <f t="shared" si="6"/>
        <v>1</v>
      </c>
      <c r="R61" s="2" t="str">
        <f t="shared" si="6"/>
        <v xml:space="preserve"> </v>
      </c>
      <c r="S61" s="2" t="str">
        <f t="shared" si="6"/>
        <v xml:space="preserve"> </v>
      </c>
      <c r="T61" s="2" t="str">
        <f t="shared" si="6"/>
        <v xml:space="preserve"> </v>
      </c>
      <c r="U61" s="2" t="str">
        <f t="shared" si="6"/>
        <v xml:space="preserve"> </v>
      </c>
      <c r="V61" s="2" t="str">
        <f t="shared" si="6"/>
        <v xml:space="preserve"> </v>
      </c>
      <c r="W61" s="35" t="s">
        <v>37</v>
      </c>
      <c r="X61" s="37">
        <v>45223</v>
      </c>
      <c r="Y61" s="201" t="s">
        <v>222</v>
      </c>
      <c r="Z61" s="199" t="s">
        <v>142</v>
      </c>
      <c r="AA61" s="44"/>
      <c r="AB61" s="72"/>
      <c r="CZ61" s="6"/>
      <c r="DA61" s="6"/>
      <c r="DB61" s="6"/>
      <c r="DC61" s="6"/>
      <c r="DD61" s="6"/>
    </row>
    <row r="62" spans="1:108" s="20" customFormat="1" ht="99.75" customHeight="1" x14ac:dyDescent="0.25">
      <c r="A62" s="122" t="s">
        <v>50</v>
      </c>
      <c r="B62" s="75" t="s">
        <v>50</v>
      </c>
      <c r="C62" s="207" t="s">
        <v>41</v>
      </c>
      <c r="D62" s="212" t="s">
        <v>159</v>
      </c>
      <c r="E62" s="75" t="s">
        <v>75</v>
      </c>
      <c r="F62" s="42">
        <f t="shared" si="0"/>
        <v>3</v>
      </c>
      <c r="G62" s="8">
        <v>45084</v>
      </c>
      <c r="H62" s="4">
        <f t="shared" si="1"/>
        <v>6</v>
      </c>
      <c r="I62" s="8">
        <v>45086</v>
      </c>
      <c r="J62" s="4">
        <f t="shared" si="2"/>
        <v>6</v>
      </c>
      <c r="K62" s="2" t="str">
        <f t="shared" si="6"/>
        <v xml:space="preserve"> </v>
      </c>
      <c r="L62" s="2" t="str">
        <f t="shared" si="6"/>
        <v xml:space="preserve"> </v>
      </c>
      <c r="M62" s="2" t="str">
        <f t="shared" si="6"/>
        <v xml:space="preserve"> </v>
      </c>
      <c r="N62" s="2" t="str">
        <f t="shared" si="6"/>
        <v xml:space="preserve"> </v>
      </c>
      <c r="O62" s="2" t="str">
        <f t="shared" si="6"/>
        <v xml:space="preserve"> </v>
      </c>
      <c r="P62" s="2">
        <f t="shared" si="6"/>
        <v>1</v>
      </c>
      <c r="Q62" s="2" t="str">
        <f t="shared" si="6"/>
        <v xml:space="preserve"> </v>
      </c>
      <c r="R62" s="2" t="str">
        <f t="shared" si="6"/>
        <v xml:space="preserve"> </v>
      </c>
      <c r="S62" s="2" t="str">
        <f t="shared" si="6"/>
        <v xml:space="preserve"> </v>
      </c>
      <c r="T62" s="2" t="str">
        <f t="shared" si="6"/>
        <v xml:space="preserve"> </v>
      </c>
      <c r="U62" s="2" t="str">
        <f t="shared" si="6"/>
        <v xml:space="preserve"> </v>
      </c>
      <c r="V62" s="2" t="str">
        <f t="shared" si="6"/>
        <v xml:space="preserve"> </v>
      </c>
      <c r="W62" s="35" t="s">
        <v>37</v>
      </c>
      <c r="X62" s="37">
        <v>45092</v>
      </c>
      <c r="Y62" s="36" t="s">
        <v>95</v>
      </c>
      <c r="Z62" s="81" t="s">
        <v>142</v>
      </c>
      <c r="AA62" s="81" t="s">
        <v>142</v>
      </c>
      <c r="AB62" s="83">
        <v>45092</v>
      </c>
      <c r="CZ62" s="6"/>
      <c r="DA62" s="6"/>
      <c r="DB62" s="6"/>
      <c r="DC62" s="6"/>
      <c r="DD62" s="6"/>
    </row>
    <row r="63" spans="1:108" s="20" customFormat="1" ht="99.75" customHeight="1" x14ac:dyDescent="0.25">
      <c r="A63" s="122" t="s">
        <v>50</v>
      </c>
      <c r="B63" s="75" t="s">
        <v>50</v>
      </c>
      <c r="C63" s="207" t="s">
        <v>106</v>
      </c>
      <c r="D63" s="212" t="s">
        <v>103</v>
      </c>
      <c r="E63" s="75" t="s">
        <v>44</v>
      </c>
      <c r="F63" s="42">
        <f t="shared" si="0"/>
        <v>3</v>
      </c>
      <c r="G63" s="8">
        <v>45084</v>
      </c>
      <c r="H63" s="4">
        <f t="shared" si="1"/>
        <v>6</v>
      </c>
      <c r="I63" s="8">
        <v>45086</v>
      </c>
      <c r="J63" s="4">
        <f t="shared" si="2"/>
        <v>6</v>
      </c>
      <c r="K63" s="2" t="str">
        <f t="shared" si="6"/>
        <v xml:space="preserve"> </v>
      </c>
      <c r="L63" s="2" t="str">
        <f t="shared" si="6"/>
        <v xml:space="preserve"> </v>
      </c>
      <c r="M63" s="2" t="str">
        <f t="shared" si="6"/>
        <v xml:space="preserve"> </v>
      </c>
      <c r="N63" s="2" t="str">
        <f t="shared" si="6"/>
        <v xml:space="preserve"> </v>
      </c>
      <c r="O63" s="2" t="str">
        <f t="shared" si="6"/>
        <v xml:space="preserve"> </v>
      </c>
      <c r="P63" s="2">
        <f t="shared" si="6"/>
        <v>1</v>
      </c>
      <c r="Q63" s="2" t="str">
        <f t="shared" si="6"/>
        <v xml:space="preserve"> </v>
      </c>
      <c r="R63" s="2" t="str">
        <f t="shared" si="6"/>
        <v xml:space="preserve"> </v>
      </c>
      <c r="S63" s="2" t="str">
        <f t="shared" si="6"/>
        <v xml:space="preserve"> </v>
      </c>
      <c r="T63" s="2" t="str">
        <f t="shared" si="6"/>
        <v xml:space="preserve"> </v>
      </c>
      <c r="U63" s="2" t="str">
        <f t="shared" si="6"/>
        <v xml:space="preserve"> </v>
      </c>
      <c r="V63" s="2" t="str">
        <f t="shared" si="6"/>
        <v xml:space="preserve"> </v>
      </c>
      <c r="W63" s="35" t="s">
        <v>37</v>
      </c>
      <c r="X63" s="37">
        <v>45100</v>
      </c>
      <c r="Y63" s="11" t="s">
        <v>189</v>
      </c>
      <c r="Z63" s="81" t="s">
        <v>142</v>
      </c>
      <c r="AA63" s="81" t="s">
        <v>142</v>
      </c>
      <c r="AB63" s="83">
        <v>45107</v>
      </c>
      <c r="CZ63" s="6"/>
      <c r="DA63" s="6"/>
      <c r="DB63" s="6"/>
      <c r="DC63" s="6"/>
      <c r="DD63" s="6"/>
    </row>
    <row r="64" spans="1:108" s="20" customFormat="1" ht="99.75" customHeight="1" x14ac:dyDescent="0.25">
      <c r="A64" s="122" t="s">
        <v>50</v>
      </c>
      <c r="B64" s="75" t="s">
        <v>50</v>
      </c>
      <c r="C64" s="207" t="s">
        <v>104</v>
      </c>
      <c r="D64" s="212" t="s">
        <v>119</v>
      </c>
      <c r="E64" s="75" t="s">
        <v>44</v>
      </c>
      <c r="F64" s="42">
        <f t="shared" si="0"/>
        <v>2</v>
      </c>
      <c r="G64" s="8">
        <v>45099</v>
      </c>
      <c r="H64" s="4">
        <f t="shared" si="1"/>
        <v>6</v>
      </c>
      <c r="I64" s="8">
        <v>45100</v>
      </c>
      <c r="J64" s="4">
        <f t="shared" si="2"/>
        <v>6</v>
      </c>
      <c r="K64" s="2" t="str">
        <f t="shared" si="6"/>
        <v xml:space="preserve"> </v>
      </c>
      <c r="L64" s="2" t="str">
        <f t="shared" si="6"/>
        <v xml:space="preserve"> </v>
      </c>
      <c r="M64" s="2" t="str">
        <f t="shared" si="6"/>
        <v xml:space="preserve"> </v>
      </c>
      <c r="N64" s="2" t="str">
        <f t="shared" si="6"/>
        <v xml:space="preserve"> </v>
      </c>
      <c r="O64" s="2" t="str">
        <f t="shared" si="6"/>
        <v xml:space="preserve"> </v>
      </c>
      <c r="P64" s="2">
        <f t="shared" si="6"/>
        <v>1</v>
      </c>
      <c r="Q64" s="2" t="str">
        <f t="shared" si="6"/>
        <v xml:space="preserve"> </v>
      </c>
      <c r="R64" s="2" t="str">
        <f t="shared" si="6"/>
        <v xml:space="preserve"> </v>
      </c>
      <c r="S64" s="2" t="str">
        <f t="shared" si="6"/>
        <v xml:space="preserve"> </v>
      </c>
      <c r="T64" s="2" t="str">
        <f t="shared" si="6"/>
        <v xml:space="preserve"> </v>
      </c>
      <c r="U64" s="2" t="str">
        <f t="shared" si="6"/>
        <v xml:space="preserve"> </v>
      </c>
      <c r="V64" s="2" t="str">
        <f t="shared" si="6"/>
        <v xml:space="preserve"> </v>
      </c>
      <c r="W64" s="35" t="s">
        <v>37</v>
      </c>
      <c r="X64" s="8">
        <v>45100</v>
      </c>
      <c r="Y64" s="11" t="s">
        <v>189</v>
      </c>
      <c r="Z64" s="81" t="s">
        <v>142</v>
      </c>
      <c r="AA64" s="81" t="s">
        <v>142</v>
      </c>
      <c r="AB64" s="83">
        <v>45107</v>
      </c>
      <c r="CZ64" s="6"/>
      <c r="DA64" s="6"/>
      <c r="DB64" s="6"/>
      <c r="DC64" s="6"/>
      <c r="DD64" s="6"/>
    </row>
    <row r="65" spans="1:108" s="20" customFormat="1" ht="99.75" customHeight="1" x14ac:dyDescent="0.25">
      <c r="A65" s="122" t="s">
        <v>50</v>
      </c>
      <c r="B65" s="75" t="s">
        <v>50</v>
      </c>
      <c r="C65" s="207" t="s">
        <v>42</v>
      </c>
      <c r="D65" s="212" t="s">
        <v>157</v>
      </c>
      <c r="E65" s="75" t="s">
        <v>52</v>
      </c>
      <c r="F65" s="42">
        <f t="shared" si="0"/>
        <v>1</v>
      </c>
      <c r="G65" s="8">
        <v>45108</v>
      </c>
      <c r="H65" s="4">
        <f t="shared" si="1"/>
        <v>7</v>
      </c>
      <c r="I65" s="8">
        <v>45110</v>
      </c>
      <c r="J65" s="4">
        <f t="shared" si="2"/>
        <v>7</v>
      </c>
      <c r="K65" s="2" t="str">
        <f t="shared" si="6"/>
        <v xml:space="preserve"> </v>
      </c>
      <c r="L65" s="2" t="str">
        <f t="shared" si="6"/>
        <v xml:space="preserve"> </v>
      </c>
      <c r="M65" s="2" t="str">
        <f t="shared" si="6"/>
        <v xml:space="preserve"> </v>
      </c>
      <c r="N65" s="2" t="str">
        <f t="shared" si="6"/>
        <v xml:space="preserve"> </v>
      </c>
      <c r="O65" s="2" t="str">
        <f t="shared" si="6"/>
        <v xml:space="preserve"> </v>
      </c>
      <c r="P65" s="2" t="str">
        <f t="shared" si="6"/>
        <v xml:space="preserve"> </v>
      </c>
      <c r="Q65" s="2">
        <f t="shared" si="6"/>
        <v>1</v>
      </c>
      <c r="R65" s="2" t="str">
        <f t="shared" si="6"/>
        <v xml:space="preserve"> </v>
      </c>
      <c r="S65" s="2" t="str">
        <f t="shared" si="6"/>
        <v xml:space="preserve"> </v>
      </c>
      <c r="T65" s="2" t="str">
        <f t="shared" si="6"/>
        <v xml:space="preserve"> </v>
      </c>
      <c r="U65" s="2" t="str">
        <f t="shared" si="6"/>
        <v xml:space="preserve"> </v>
      </c>
      <c r="V65" s="2" t="str">
        <f t="shared" si="6"/>
        <v xml:space="preserve"> </v>
      </c>
      <c r="W65" s="35" t="s">
        <v>37</v>
      </c>
      <c r="X65" s="37">
        <v>45110</v>
      </c>
      <c r="Y65" s="36" t="s">
        <v>185</v>
      </c>
      <c r="Z65" s="81" t="s">
        <v>144</v>
      </c>
      <c r="AA65" s="44"/>
      <c r="AB65" s="72"/>
      <c r="CZ65" s="6"/>
      <c r="DA65" s="6"/>
      <c r="DB65" s="6"/>
      <c r="DC65" s="6"/>
      <c r="DD65" s="6"/>
    </row>
    <row r="66" spans="1:108" s="20" customFormat="1" ht="99.75" customHeight="1" x14ac:dyDescent="0.25">
      <c r="A66" s="122" t="s">
        <v>50</v>
      </c>
      <c r="B66" s="75" t="s">
        <v>50</v>
      </c>
      <c r="C66" s="207" t="s">
        <v>105</v>
      </c>
      <c r="D66" s="212" t="s">
        <v>118</v>
      </c>
      <c r="E66" s="75" t="s">
        <v>44</v>
      </c>
      <c r="F66" s="42">
        <f t="shared" si="0"/>
        <v>0</v>
      </c>
      <c r="G66" s="8">
        <v>45108</v>
      </c>
      <c r="H66" s="4">
        <f t="shared" si="1"/>
        <v>7</v>
      </c>
      <c r="I66" s="8">
        <v>45109</v>
      </c>
      <c r="J66" s="4">
        <f t="shared" si="2"/>
        <v>7</v>
      </c>
      <c r="K66" s="2" t="str">
        <f t="shared" si="6"/>
        <v xml:space="preserve"> </v>
      </c>
      <c r="L66" s="2" t="str">
        <f t="shared" si="6"/>
        <v xml:space="preserve"> </v>
      </c>
      <c r="M66" s="2" t="str">
        <f t="shared" si="6"/>
        <v xml:space="preserve"> </v>
      </c>
      <c r="N66" s="2" t="str">
        <f t="shared" si="6"/>
        <v xml:space="preserve"> </v>
      </c>
      <c r="O66" s="2" t="str">
        <f t="shared" si="6"/>
        <v xml:space="preserve"> </v>
      </c>
      <c r="P66" s="2" t="str">
        <f t="shared" si="6"/>
        <v xml:space="preserve"> </v>
      </c>
      <c r="Q66" s="2">
        <f t="shared" si="6"/>
        <v>1</v>
      </c>
      <c r="R66" s="2" t="str">
        <f t="shared" si="6"/>
        <v xml:space="preserve"> </v>
      </c>
      <c r="S66" s="2" t="str">
        <f t="shared" si="6"/>
        <v xml:space="preserve"> </v>
      </c>
      <c r="T66" s="2" t="str">
        <f t="shared" si="6"/>
        <v xml:space="preserve"> </v>
      </c>
      <c r="U66" s="2" t="str">
        <f t="shared" si="6"/>
        <v xml:space="preserve"> </v>
      </c>
      <c r="V66" s="2" t="str">
        <f t="shared" si="6"/>
        <v xml:space="preserve"> </v>
      </c>
      <c r="W66" s="35" t="s">
        <v>37</v>
      </c>
      <c r="X66" s="8">
        <v>45132</v>
      </c>
      <c r="Y66" s="11" t="s">
        <v>206</v>
      </c>
      <c r="Z66" s="81" t="s">
        <v>142</v>
      </c>
      <c r="AA66" s="81" t="s">
        <v>142</v>
      </c>
      <c r="AB66" s="83">
        <v>45138</v>
      </c>
      <c r="CZ66" s="6"/>
      <c r="DA66" s="6"/>
      <c r="DB66" s="6"/>
      <c r="DC66" s="6"/>
      <c r="DD66" s="6"/>
    </row>
    <row r="67" spans="1:108" s="20" customFormat="1" ht="99.75" customHeight="1" x14ac:dyDescent="0.25">
      <c r="A67" s="122" t="s">
        <v>40</v>
      </c>
      <c r="B67" s="75" t="s">
        <v>17</v>
      </c>
      <c r="C67" s="207" t="s">
        <v>110</v>
      </c>
      <c r="D67" s="212" t="s">
        <v>173</v>
      </c>
      <c r="E67" s="75" t="s">
        <v>108</v>
      </c>
      <c r="F67" s="42">
        <f t="shared" ref="F67:F92" si="7">+NETWORKDAYS(G67,I67)</f>
        <v>5</v>
      </c>
      <c r="G67" s="8">
        <v>45108</v>
      </c>
      <c r="H67" s="4">
        <f t="shared" ref="H67:H128" si="8">+MONTH(G67)</f>
        <v>7</v>
      </c>
      <c r="I67" s="8">
        <v>45116</v>
      </c>
      <c r="J67" s="4">
        <f t="shared" ref="J67:J128" si="9">+MONTH(I67)</f>
        <v>7</v>
      </c>
      <c r="K67" s="2" t="str">
        <f t="shared" ref="K67:V82" si="10">IF(OR($H67=K$1,$J67=K$1),1," ")</f>
        <v xml:space="preserve"> </v>
      </c>
      <c r="L67" s="2" t="str">
        <f t="shared" si="10"/>
        <v xml:space="preserve"> </v>
      </c>
      <c r="M67" s="2" t="str">
        <f t="shared" si="10"/>
        <v xml:space="preserve"> </v>
      </c>
      <c r="N67" s="2" t="str">
        <f t="shared" si="10"/>
        <v xml:space="preserve"> </v>
      </c>
      <c r="O67" s="2" t="str">
        <f t="shared" si="10"/>
        <v xml:space="preserve"> </v>
      </c>
      <c r="P67" s="2" t="str">
        <f t="shared" si="10"/>
        <v xml:space="preserve"> </v>
      </c>
      <c r="Q67" s="2">
        <f t="shared" si="10"/>
        <v>1</v>
      </c>
      <c r="R67" s="2" t="str">
        <f t="shared" si="10"/>
        <v xml:space="preserve"> </v>
      </c>
      <c r="S67" s="2" t="str">
        <f t="shared" si="10"/>
        <v xml:space="preserve"> </v>
      </c>
      <c r="T67" s="2" t="str">
        <f t="shared" si="10"/>
        <v xml:space="preserve"> </v>
      </c>
      <c r="U67" s="2" t="str">
        <f t="shared" si="10"/>
        <v xml:space="preserve"> </v>
      </c>
      <c r="V67" s="2" t="str">
        <f t="shared" si="10"/>
        <v xml:space="preserve"> </v>
      </c>
      <c r="W67" s="35" t="s">
        <v>37</v>
      </c>
      <c r="X67" s="8">
        <v>45156</v>
      </c>
      <c r="Y67" s="11" t="s">
        <v>192</v>
      </c>
      <c r="Z67" s="81" t="s">
        <v>142</v>
      </c>
      <c r="AA67" s="81" t="s">
        <v>145</v>
      </c>
      <c r="AB67" s="83">
        <v>45169</v>
      </c>
      <c r="CZ67" s="6"/>
      <c r="DA67" s="6"/>
      <c r="DB67" s="6"/>
      <c r="DC67" s="6"/>
      <c r="DD67" s="6"/>
    </row>
    <row r="68" spans="1:108" s="20" customFormat="1" ht="99.75" customHeight="1" x14ac:dyDescent="0.25">
      <c r="A68" s="122" t="s">
        <v>50</v>
      </c>
      <c r="B68" s="75" t="s">
        <v>23</v>
      </c>
      <c r="C68" s="207" t="s">
        <v>56</v>
      </c>
      <c r="D68" s="214" t="s">
        <v>32</v>
      </c>
      <c r="E68" s="75" t="s">
        <v>79</v>
      </c>
      <c r="F68" s="42">
        <f t="shared" si="7"/>
        <v>5</v>
      </c>
      <c r="G68" s="8">
        <v>45111</v>
      </c>
      <c r="H68" s="4">
        <f t="shared" si="8"/>
        <v>7</v>
      </c>
      <c r="I68" s="8">
        <v>45117</v>
      </c>
      <c r="J68" s="4">
        <f t="shared" si="9"/>
        <v>7</v>
      </c>
      <c r="K68" s="2" t="str">
        <f t="shared" si="10"/>
        <v xml:space="preserve"> </v>
      </c>
      <c r="L68" s="2" t="str">
        <f t="shared" si="10"/>
        <v xml:space="preserve"> </v>
      </c>
      <c r="M68" s="2" t="str">
        <f t="shared" si="10"/>
        <v xml:space="preserve"> </v>
      </c>
      <c r="N68" s="2" t="str">
        <f t="shared" si="10"/>
        <v xml:space="preserve"> </v>
      </c>
      <c r="O68" s="2" t="str">
        <f t="shared" si="10"/>
        <v xml:space="preserve"> </v>
      </c>
      <c r="P68" s="2" t="str">
        <f t="shared" si="10"/>
        <v xml:space="preserve"> </v>
      </c>
      <c r="Q68" s="2">
        <f t="shared" si="10"/>
        <v>1</v>
      </c>
      <c r="R68" s="2" t="str">
        <f t="shared" si="10"/>
        <v xml:space="preserve"> </v>
      </c>
      <c r="S68" s="2" t="str">
        <f t="shared" si="10"/>
        <v xml:space="preserve"> </v>
      </c>
      <c r="T68" s="2" t="str">
        <f t="shared" si="10"/>
        <v xml:space="preserve"> </v>
      </c>
      <c r="U68" s="2" t="str">
        <f t="shared" si="10"/>
        <v xml:space="preserve"> </v>
      </c>
      <c r="V68" s="2" t="str">
        <f t="shared" si="10"/>
        <v xml:space="preserve"> </v>
      </c>
      <c r="W68" s="35" t="s">
        <v>37</v>
      </c>
      <c r="X68" s="8">
        <v>45128</v>
      </c>
      <c r="Y68" s="11" t="s">
        <v>188</v>
      </c>
      <c r="Z68" s="81" t="s">
        <v>142</v>
      </c>
      <c r="AA68" s="81" t="s">
        <v>145</v>
      </c>
      <c r="AB68" s="83">
        <v>45169</v>
      </c>
    </row>
    <row r="69" spans="1:108" s="20" customFormat="1" ht="99.75" customHeight="1" x14ac:dyDescent="0.25">
      <c r="A69" s="164" t="s">
        <v>40</v>
      </c>
      <c r="B69" s="165" t="s">
        <v>17</v>
      </c>
      <c r="C69" s="209" t="s">
        <v>18</v>
      </c>
      <c r="D69" s="215" t="s">
        <v>102</v>
      </c>
      <c r="E69" s="165" t="s">
        <v>108</v>
      </c>
      <c r="F69" s="42">
        <f t="shared" si="7"/>
        <v>2</v>
      </c>
      <c r="G69" s="8">
        <v>45113</v>
      </c>
      <c r="H69" s="4">
        <f t="shared" si="8"/>
        <v>7</v>
      </c>
      <c r="I69" s="8">
        <v>45115</v>
      </c>
      <c r="J69" s="4">
        <f t="shared" si="9"/>
        <v>7</v>
      </c>
      <c r="K69" s="2" t="str">
        <f t="shared" si="10"/>
        <v xml:space="preserve"> </v>
      </c>
      <c r="L69" s="2" t="str">
        <f t="shared" si="10"/>
        <v xml:space="preserve"> </v>
      </c>
      <c r="M69" s="2" t="str">
        <f t="shared" si="10"/>
        <v xml:space="preserve"> </v>
      </c>
      <c r="N69" s="2" t="str">
        <f t="shared" si="10"/>
        <v xml:space="preserve"> </v>
      </c>
      <c r="O69" s="2" t="str">
        <f t="shared" si="10"/>
        <v xml:space="preserve"> </v>
      </c>
      <c r="P69" s="2" t="str">
        <f t="shared" si="10"/>
        <v xml:space="preserve"> </v>
      </c>
      <c r="Q69" s="2">
        <f t="shared" si="10"/>
        <v>1</v>
      </c>
      <c r="R69" s="2" t="str">
        <f t="shared" si="10"/>
        <v xml:space="preserve"> </v>
      </c>
      <c r="S69" s="2" t="str">
        <f t="shared" si="10"/>
        <v xml:space="preserve"> </v>
      </c>
      <c r="T69" s="2" t="str">
        <f t="shared" si="10"/>
        <v xml:space="preserve"> </v>
      </c>
      <c r="U69" s="2" t="str">
        <f t="shared" si="10"/>
        <v xml:space="preserve"> </v>
      </c>
      <c r="V69" s="2" t="str">
        <f t="shared" si="10"/>
        <v xml:space="preserve"> </v>
      </c>
      <c r="W69" s="35" t="s">
        <v>37</v>
      </c>
      <c r="X69" s="37">
        <v>45117</v>
      </c>
      <c r="Y69" s="88" t="s">
        <v>186</v>
      </c>
      <c r="Z69" s="81" t="s">
        <v>143</v>
      </c>
      <c r="AA69" s="44"/>
      <c r="AB69" s="83"/>
    </row>
    <row r="70" spans="1:108" s="20" customFormat="1" ht="99.75" customHeight="1" x14ac:dyDescent="0.25">
      <c r="A70" s="122" t="s">
        <v>46</v>
      </c>
      <c r="B70" s="75" t="s">
        <v>23</v>
      </c>
      <c r="C70" s="207" t="s">
        <v>76</v>
      </c>
      <c r="D70" s="212" t="s">
        <v>174</v>
      </c>
      <c r="E70" s="75" t="s">
        <v>26</v>
      </c>
      <c r="F70" s="42">
        <f t="shared" si="7"/>
        <v>16</v>
      </c>
      <c r="G70" s="8">
        <v>45114</v>
      </c>
      <c r="H70" s="4">
        <f t="shared" si="8"/>
        <v>7</v>
      </c>
      <c r="I70" s="8">
        <v>45137</v>
      </c>
      <c r="J70" s="4">
        <f t="shared" si="9"/>
        <v>7</v>
      </c>
      <c r="K70" s="2" t="str">
        <f t="shared" si="10"/>
        <v xml:space="preserve"> </v>
      </c>
      <c r="L70" s="2" t="str">
        <f t="shared" si="10"/>
        <v xml:space="preserve"> </v>
      </c>
      <c r="M70" s="2" t="str">
        <f t="shared" si="10"/>
        <v xml:space="preserve"> </v>
      </c>
      <c r="N70" s="2" t="str">
        <f t="shared" si="10"/>
        <v xml:space="preserve"> </v>
      </c>
      <c r="O70" s="2" t="str">
        <f t="shared" si="10"/>
        <v xml:space="preserve"> </v>
      </c>
      <c r="P70" s="2" t="str">
        <f t="shared" si="10"/>
        <v xml:space="preserve"> </v>
      </c>
      <c r="Q70" s="2">
        <f t="shared" si="10"/>
        <v>1</v>
      </c>
      <c r="R70" s="2" t="str">
        <f t="shared" si="10"/>
        <v xml:space="preserve"> </v>
      </c>
      <c r="S70" s="2" t="str">
        <f t="shared" si="10"/>
        <v xml:space="preserve"> </v>
      </c>
      <c r="T70" s="2" t="str">
        <f t="shared" si="10"/>
        <v xml:space="preserve"> </v>
      </c>
      <c r="U70" s="2" t="str">
        <f t="shared" si="10"/>
        <v xml:space="preserve"> </v>
      </c>
      <c r="V70" s="2" t="str">
        <f t="shared" si="10"/>
        <v xml:space="preserve"> </v>
      </c>
      <c r="W70" s="35" t="s">
        <v>37</v>
      </c>
      <c r="X70" s="8">
        <v>45152</v>
      </c>
      <c r="Y70" s="36" t="s">
        <v>190</v>
      </c>
      <c r="Z70" s="81" t="s">
        <v>142</v>
      </c>
      <c r="AA70" s="81" t="s">
        <v>145</v>
      </c>
      <c r="AB70" s="83">
        <v>45152</v>
      </c>
    </row>
    <row r="71" spans="1:108" s="20" customFormat="1" ht="99.75" customHeight="1" x14ac:dyDescent="0.25">
      <c r="A71" s="122" t="s">
        <v>50</v>
      </c>
      <c r="B71" s="75" t="s">
        <v>50</v>
      </c>
      <c r="C71" s="207" t="s">
        <v>41</v>
      </c>
      <c r="D71" s="212" t="s">
        <v>159</v>
      </c>
      <c r="E71" s="75" t="s">
        <v>75</v>
      </c>
      <c r="F71" s="42">
        <f t="shared" si="7"/>
        <v>1</v>
      </c>
      <c r="G71" s="8">
        <v>45115</v>
      </c>
      <c r="H71" s="4">
        <f t="shared" si="8"/>
        <v>7</v>
      </c>
      <c r="I71" s="8">
        <v>45117</v>
      </c>
      <c r="J71" s="4">
        <f t="shared" si="9"/>
        <v>7</v>
      </c>
      <c r="K71" s="2" t="str">
        <f t="shared" si="10"/>
        <v xml:space="preserve"> </v>
      </c>
      <c r="L71" s="2" t="str">
        <f t="shared" si="10"/>
        <v xml:space="preserve"> </v>
      </c>
      <c r="M71" s="2" t="str">
        <f t="shared" si="10"/>
        <v xml:space="preserve"> </v>
      </c>
      <c r="N71" s="2" t="str">
        <f t="shared" si="10"/>
        <v xml:space="preserve"> </v>
      </c>
      <c r="O71" s="2" t="str">
        <f t="shared" si="10"/>
        <v xml:space="preserve"> </v>
      </c>
      <c r="P71" s="2" t="str">
        <f t="shared" si="10"/>
        <v xml:space="preserve"> </v>
      </c>
      <c r="Q71" s="2">
        <f t="shared" si="10"/>
        <v>1</v>
      </c>
      <c r="R71" s="2" t="str">
        <f t="shared" si="10"/>
        <v xml:space="preserve"> </v>
      </c>
      <c r="S71" s="2" t="str">
        <f t="shared" si="10"/>
        <v xml:space="preserve"> </v>
      </c>
      <c r="T71" s="2" t="str">
        <f t="shared" si="10"/>
        <v xml:space="preserve"> </v>
      </c>
      <c r="U71" s="2" t="str">
        <f t="shared" si="10"/>
        <v xml:space="preserve"> </v>
      </c>
      <c r="V71" s="2" t="str">
        <f t="shared" si="10"/>
        <v xml:space="preserve"> </v>
      </c>
      <c r="W71" s="35" t="s">
        <v>37</v>
      </c>
      <c r="X71" s="8">
        <v>45125</v>
      </c>
      <c r="Y71" s="11" t="s">
        <v>95</v>
      </c>
      <c r="Z71" s="81" t="s">
        <v>142</v>
      </c>
      <c r="AA71" s="81" t="s">
        <v>142</v>
      </c>
      <c r="AB71" s="83">
        <v>45125</v>
      </c>
    </row>
    <row r="72" spans="1:108" s="20" customFormat="1" ht="99.75" customHeight="1" x14ac:dyDescent="0.25">
      <c r="A72" s="122" t="s">
        <v>50</v>
      </c>
      <c r="B72" s="75" t="s">
        <v>50</v>
      </c>
      <c r="C72" s="207" t="s">
        <v>106</v>
      </c>
      <c r="D72" s="212" t="s">
        <v>103</v>
      </c>
      <c r="E72" s="75" t="s">
        <v>44</v>
      </c>
      <c r="F72" s="42">
        <f t="shared" si="7"/>
        <v>1</v>
      </c>
      <c r="G72" s="8">
        <v>45115</v>
      </c>
      <c r="H72" s="4">
        <f t="shared" si="8"/>
        <v>7</v>
      </c>
      <c r="I72" s="8">
        <v>45117</v>
      </c>
      <c r="J72" s="4">
        <f t="shared" si="9"/>
        <v>7</v>
      </c>
      <c r="K72" s="2" t="str">
        <f t="shared" si="10"/>
        <v xml:space="preserve"> </v>
      </c>
      <c r="L72" s="2" t="str">
        <f t="shared" si="10"/>
        <v xml:space="preserve"> </v>
      </c>
      <c r="M72" s="2" t="str">
        <f t="shared" si="10"/>
        <v xml:space="preserve"> </v>
      </c>
      <c r="N72" s="2" t="str">
        <f t="shared" si="10"/>
        <v xml:space="preserve"> </v>
      </c>
      <c r="O72" s="2" t="str">
        <f t="shared" si="10"/>
        <v xml:space="preserve"> </v>
      </c>
      <c r="P72" s="2" t="str">
        <f t="shared" si="10"/>
        <v xml:space="preserve"> </v>
      </c>
      <c r="Q72" s="2">
        <f t="shared" si="10"/>
        <v>1</v>
      </c>
      <c r="R72" s="2" t="str">
        <f t="shared" si="10"/>
        <v xml:space="preserve"> </v>
      </c>
      <c r="S72" s="2" t="str">
        <f t="shared" si="10"/>
        <v xml:space="preserve"> </v>
      </c>
      <c r="T72" s="2" t="str">
        <f t="shared" si="10"/>
        <v xml:space="preserve"> </v>
      </c>
      <c r="U72" s="2" t="str">
        <f t="shared" si="10"/>
        <v xml:space="preserve"> </v>
      </c>
      <c r="V72" s="2" t="str">
        <f t="shared" si="10"/>
        <v xml:space="preserve"> </v>
      </c>
      <c r="W72" s="35" t="s">
        <v>37</v>
      </c>
      <c r="X72" s="8">
        <v>45132</v>
      </c>
      <c r="Y72" s="11" t="s">
        <v>206</v>
      </c>
      <c r="Z72" s="81" t="s">
        <v>142</v>
      </c>
      <c r="AA72" s="81" t="s">
        <v>142</v>
      </c>
      <c r="AB72" s="83">
        <v>45138</v>
      </c>
    </row>
    <row r="73" spans="1:108" s="20" customFormat="1" ht="99.75" customHeight="1" x14ac:dyDescent="0.25">
      <c r="A73" s="122" t="s">
        <v>16</v>
      </c>
      <c r="B73" s="75" t="s">
        <v>23</v>
      </c>
      <c r="C73" s="207" t="s">
        <v>54</v>
      </c>
      <c r="D73" s="212" t="s">
        <v>175</v>
      </c>
      <c r="E73" s="75" t="s">
        <v>51</v>
      </c>
      <c r="F73" s="42">
        <f t="shared" si="7"/>
        <v>12</v>
      </c>
      <c r="G73" s="8">
        <v>45117</v>
      </c>
      <c r="H73" s="4">
        <f t="shared" si="8"/>
        <v>7</v>
      </c>
      <c r="I73" s="8">
        <v>45132</v>
      </c>
      <c r="J73" s="4">
        <f t="shared" si="9"/>
        <v>7</v>
      </c>
      <c r="K73" s="2" t="str">
        <f t="shared" si="10"/>
        <v xml:space="preserve"> </v>
      </c>
      <c r="L73" s="2" t="str">
        <f t="shared" si="10"/>
        <v xml:space="preserve"> </v>
      </c>
      <c r="M73" s="2" t="str">
        <f t="shared" si="10"/>
        <v xml:space="preserve"> </v>
      </c>
      <c r="N73" s="2" t="str">
        <f t="shared" si="10"/>
        <v xml:space="preserve"> </v>
      </c>
      <c r="O73" s="2" t="str">
        <f t="shared" si="10"/>
        <v xml:space="preserve"> </v>
      </c>
      <c r="P73" s="2" t="str">
        <f t="shared" si="10"/>
        <v xml:space="preserve"> </v>
      </c>
      <c r="Q73" s="2">
        <f t="shared" si="10"/>
        <v>1</v>
      </c>
      <c r="R73" s="2" t="str">
        <f t="shared" si="10"/>
        <v xml:space="preserve"> </v>
      </c>
      <c r="S73" s="2" t="str">
        <f t="shared" si="10"/>
        <v xml:space="preserve"> </v>
      </c>
      <c r="T73" s="2" t="str">
        <f t="shared" si="10"/>
        <v xml:space="preserve"> </v>
      </c>
      <c r="U73" s="2" t="str">
        <f t="shared" si="10"/>
        <v xml:space="preserve"> </v>
      </c>
      <c r="V73" s="2" t="str">
        <f t="shared" si="10"/>
        <v xml:space="preserve"> </v>
      </c>
      <c r="W73" s="35" t="s">
        <v>37</v>
      </c>
      <c r="X73" s="37">
        <v>45138</v>
      </c>
      <c r="Y73" s="88" t="s">
        <v>152</v>
      </c>
      <c r="Z73" s="81" t="s">
        <v>142</v>
      </c>
      <c r="AA73" s="81" t="s">
        <v>145</v>
      </c>
      <c r="AB73" s="83">
        <v>45169</v>
      </c>
    </row>
    <row r="74" spans="1:108" s="20" customFormat="1" ht="99.75" customHeight="1" x14ac:dyDescent="0.25">
      <c r="A74" s="124"/>
      <c r="B74" s="77" t="s">
        <v>23</v>
      </c>
      <c r="C74" s="208" t="s">
        <v>107</v>
      </c>
      <c r="D74" s="216" t="s">
        <v>174</v>
      </c>
      <c r="E74" s="77" t="s">
        <v>108</v>
      </c>
      <c r="F74" s="43">
        <f t="shared" si="7"/>
        <v>6</v>
      </c>
      <c r="G74" s="38">
        <v>45117</v>
      </c>
      <c r="H74" s="39">
        <f t="shared" si="8"/>
        <v>7</v>
      </c>
      <c r="I74" s="38">
        <v>45124</v>
      </c>
      <c r="J74" s="4">
        <f t="shared" si="9"/>
        <v>7</v>
      </c>
      <c r="K74" s="2" t="str">
        <f t="shared" si="10"/>
        <v xml:space="preserve"> </v>
      </c>
      <c r="L74" s="2" t="str">
        <f t="shared" si="10"/>
        <v xml:space="preserve"> </v>
      </c>
      <c r="M74" s="2" t="str">
        <f t="shared" si="10"/>
        <v xml:space="preserve"> </v>
      </c>
      <c r="N74" s="2" t="str">
        <f t="shared" si="10"/>
        <v xml:space="preserve"> </v>
      </c>
      <c r="O74" s="2" t="str">
        <f t="shared" si="10"/>
        <v xml:space="preserve"> </v>
      </c>
      <c r="P74" s="2" t="str">
        <f t="shared" si="10"/>
        <v xml:space="preserve"> </v>
      </c>
      <c r="Q74" s="2">
        <f t="shared" si="10"/>
        <v>1</v>
      </c>
      <c r="R74" s="2" t="str">
        <f t="shared" si="10"/>
        <v xml:space="preserve"> </v>
      </c>
      <c r="S74" s="2" t="str">
        <f t="shared" si="10"/>
        <v xml:space="preserve"> </v>
      </c>
      <c r="T74" s="2" t="str">
        <f t="shared" si="10"/>
        <v xml:space="preserve"> </v>
      </c>
      <c r="U74" s="2" t="str">
        <f t="shared" si="10"/>
        <v xml:space="preserve"> </v>
      </c>
      <c r="V74" s="2" t="str">
        <f t="shared" si="10"/>
        <v xml:space="preserve"> </v>
      </c>
      <c r="W74" s="35" t="s">
        <v>37</v>
      </c>
      <c r="X74" s="8">
        <v>45152</v>
      </c>
      <c r="Y74" s="36" t="s">
        <v>190</v>
      </c>
      <c r="Z74" s="81" t="s">
        <v>143</v>
      </c>
      <c r="AA74" s="44"/>
      <c r="AB74" s="72"/>
    </row>
    <row r="75" spans="1:108" s="20" customFormat="1" ht="99.75" customHeight="1" x14ac:dyDescent="0.25">
      <c r="A75" s="124"/>
      <c r="B75" s="77" t="s">
        <v>23</v>
      </c>
      <c r="C75" s="208" t="s">
        <v>107</v>
      </c>
      <c r="D75" s="216" t="s">
        <v>174</v>
      </c>
      <c r="E75" s="77" t="s">
        <v>26</v>
      </c>
      <c r="F75" s="43">
        <f t="shared" si="7"/>
        <v>6</v>
      </c>
      <c r="G75" s="38">
        <v>45117</v>
      </c>
      <c r="H75" s="39">
        <f t="shared" si="8"/>
        <v>7</v>
      </c>
      <c r="I75" s="38">
        <v>45124</v>
      </c>
      <c r="J75" s="4">
        <f t="shared" si="9"/>
        <v>7</v>
      </c>
      <c r="K75" s="2" t="str">
        <f t="shared" si="10"/>
        <v xml:space="preserve"> </v>
      </c>
      <c r="L75" s="2" t="str">
        <f t="shared" si="10"/>
        <v xml:space="preserve"> </v>
      </c>
      <c r="M75" s="2" t="str">
        <f t="shared" si="10"/>
        <v xml:space="preserve"> </v>
      </c>
      <c r="N75" s="2" t="str">
        <f t="shared" si="10"/>
        <v xml:space="preserve"> </v>
      </c>
      <c r="O75" s="2" t="str">
        <f t="shared" si="10"/>
        <v xml:space="preserve"> </v>
      </c>
      <c r="P75" s="2" t="str">
        <f t="shared" si="10"/>
        <v xml:space="preserve"> </v>
      </c>
      <c r="Q75" s="2">
        <f t="shared" si="10"/>
        <v>1</v>
      </c>
      <c r="R75" s="2" t="str">
        <f t="shared" si="10"/>
        <v xml:space="preserve"> </v>
      </c>
      <c r="S75" s="2" t="str">
        <f t="shared" si="10"/>
        <v xml:space="preserve"> </v>
      </c>
      <c r="T75" s="2" t="str">
        <f t="shared" si="10"/>
        <v xml:space="preserve"> </v>
      </c>
      <c r="U75" s="2" t="str">
        <f t="shared" si="10"/>
        <v xml:space="preserve"> </v>
      </c>
      <c r="V75" s="2" t="str">
        <f t="shared" si="10"/>
        <v xml:space="preserve"> </v>
      </c>
      <c r="W75" s="35" t="s">
        <v>37</v>
      </c>
      <c r="X75" s="8">
        <v>45152</v>
      </c>
      <c r="Y75" s="36" t="s">
        <v>190</v>
      </c>
      <c r="Z75" s="81" t="s">
        <v>143</v>
      </c>
      <c r="AA75" s="44"/>
      <c r="AB75" s="72"/>
    </row>
    <row r="76" spans="1:108" s="20" customFormat="1" ht="99.75" customHeight="1" x14ac:dyDescent="0.25">
      <c r="A76" s="124"/>
      <c r="B76" s="77" t="s">
        <v>23</v>
      </c>
      <c r="C76" s="208" t="s">
        <v>107</v>
      </c>
      <c r="D76" s="216" t="s">
        <v>174</v>
      </c>
      <c r="E76" s="77" t="s">
        <v>53</v>
      </c>
      <c r="F76" s="43">
        <f t="shared" si="7"/>
        <v>6</v>
      </c>
      <c r="G76" s="38">
        <v>45117</v>
      </c>
      <c r="H76" s="39">
        <f t="shared" si="8"/>
        <v>7</v>
      </c>
      <c r="I76" s="38">
        <v>45124</v>
      </c>
      <c r="J76" s="4">
        <f t="shared" si="9"/>
        <v>7</v>
      </c>
      <c r="K76" s="2" t="str">
        <f t="shared" si="10"/>
        <v xml:space="preserve"> </v>
      </c>
      <c r="L76" s="2" t="str">
        <f t="shared" si="10"/>
        <v xml:space="preserve"> </v>
      </c>
      <c r="M76" s="2" t="str">
        <f t="shared" si="10"/>
        <v xml:space="preserve"> </v>
      </c>
      <c r="N76" s="2" t="str">
        <f t="shared" si="10"/>
        <v xml:space="preserve"> </v>
      </c>
      <c r="O76" s="2" t="str">
        <f t="shared" si="10"/>
        <v xml:space="preserve"> </v>
      </c>
      <c r="P76" s="2" t="str">
        <f t="shared" si="10"/>
        <v xml:space="preserve"> </v>
      </c>
      <c r="Q76" s="2">
        <f t="shared" si="10"/>
        <v>1</v>
      </c>
      <c r="R76" s="2" t="str">
        <f t="shared" si="10"/>
        <v xml:space="preserve"> </v>
      </c>
      <c r="S76" s="2" t="str">
        <f t="shared" si="10"/>
        <v xml:space="preserve"> </v>
      </c>
      <c r="T76" s="2" t="str">
        <f t="shared" si="10"/>
        <v xml:space="preserve"> </v>
      </c>
      <c r="U76" s="2" t="str">
        <f t="shared" si="10"/>
        <v xml:space="preserve"> </v>
      </c>
      <c r="V76" s="2" t="str">
        <f t="shared" si="10"/>
        <v xml:space="preserve"> </v>
      </c>
      <c r="W76" s="35" t="s">
        <v>37</v>
      </c>
      <c r="X76" s="8">
        <v>45152</v>
      </c>
      <c r="Y76" s="36" t="s">
        <v>190</v>
      </c>
      <c r="Z76" s="81" t="s">
        <v>143</v>
      </c>
      <c r="AA76" s="44"/>
      <c r="AB76" s="72"/>
    </row>
    <row r="77" spans="1:108" s="20" customFormat="1" ht="99.75" customHeight="1" x14ac:dyDescent="0.25">
      <c r="A77" s="124"/>
      <c r="B77" s="77" t="s">
        <v>23</v>
      </c>
      <c r="C77" s="208" t="s">
        <v>107</v>
      </c>
      <c r="D77" s="216" t="s">
        <v>174</v>
      </c>
      <c r="E77" s="77" t="s">
        <v>79</v>
      </c>
      <c r="F77" s="43">
        <f t="shared" si="7"/>
        <v>6</v>
      </c>
      <c r="G77" s="38">
        <v>45117</v>
      </c>
      <c r="H77" s="39">
        <f t="shared" si="8"/>
        <v>7</v>
      </c>
      <c r="I77" s="38">
        <v>45124</v>
      </c>
      <c r="J77" s="4">
        <f t="shared" si="9"/>
        <v>7</v>
      </c>
      <c r="K77" s="2" t="str">
        <f t="shared" si="10"/>
        <v xml:space="preserve"> </v>
      </c>
      <c r="L77" s="2" t="str">
        <f t="shared" si="10"/>
        <v xml:space="preserve"> </v>
      </c>
      <c r="M77" s="2" t="str">
        <f t="shared" si="10"/>
        <v xml:space="preserve"> </v>
      </c>
      <c r="N77" s="2" t="str">
        <f t="shared" si="10"/>
        <v xml:space="preserve"> </v>
      </c>
      <c r="O77" s="2" t="str">
        <f t="shared" si="10"/>
        <v xml:space="preserve"> </v>
      </c>
      <c r="P77" s="2" t="str">
        <f t="shared" si="10"/>
        <v xml:space="preserve"> </v>
      </c>
      <c r="Q77" s="2">
        <f t="shared" si="10"/>
        <v>1</v>
      </c>
      <c r="R77" s="2" t="str">
        <f t="shared" si="10"/>
        <v xml:space="preserve"> </v>
      </c>
      <c r="S77" s="2" t="str">
        <f t="shared" si="10"/>
        <v xml:space="preserve"> </v>
      </c>
      <c r="T77" s="2" t="str">
        <f t="shared" si="10"/>
        <v xml:space="preserve"> </v>
      </c>
      <c r="U77" s="2" t="str">
        <f t="shared" si="10"/>
        <v xml:space="preserve"> </v>
      </c>
      <c r="V77" s="2" t="str">
        <f t="shared" si="10"/>
        <v xml:space="preserve"> </v>
      </c>
      <c r="W77" s="35" t="s">
        <v>37</v>
      </c>
      <c r="X77" s="8">
        <v>45152</v>
      </c>
      <c r="Y77" s="36" t="s">
        <v>190</v>
      </c>
      <c r="Z77" s="81" t="s">
        <v>143</v>
      </c>
      <c r="AA77" s="44"/>
      <c r="AB77" s="72"/>
    </row>
    <row r="78" spans="1:108" s="20" customFormat="1" ht="99.75" customHeight="1" x14ac:dyDescent="0.25">
      <c r="A78" s="124"/>
      <c r="B78" s="77" t="s">
        <v>23</v>
      </c>
      <c r="C78" s="208" t="s">
        <v>107</v>
      </c>
      <c r="D78" s="216" t="s">
        <v>174</v>
      </c>
      <c r="E78" s="77" t="s">
        <v>52</v>
      </c>
      <c r="F78" s="43">
        <f t="shared" si="7"/>
        <v>6</v>
      </c>
      <c r="G78" s="38">
        <v>45117</v>
      </c>
      <c r="H78" s="39">
        <f t="shared" si="8"/>
        <v>7</v>
      </c>
      <c r="I78" s="38">
        <v>45124</v>
      </c>
      <c r="J78" s="4">
        <f t="shared" si="9"/>
        <v>7</v>
      </c>
      <c r="K78" s="2" t="str">
        <f t="shared" si="10"/>
        <v xml:space="preserve"> </v>
      </c>
      <c r="L78" s="2" t="str">
        <f t="shared" si="10"/>
        <v xml:space="preserve"> </v>
      </c>
      <c r="M78" s="2" t="str">
        <f t="shared" si="10"/>
        <v xml:space="preserve"> </v>
      </c>
      <c r="N78" s="2" t="str">
        <f t="shared" si="10"/>
        <v xml:space="preserve"> </v>
      </c>
      <c r="O78" s="2" t="str">
        <f t="shared" si="10"/>
        <v xml:space="preserve"> </v>
      </c>
      <c r="P78" s="2" t="str">
        <f t="shared" si="10"/>
        <v xml:space="preserve"> </v>
      </c>
      <c r="Q78" s="2">
        <f t="shared" si="10"/>
        <v>1</v>
      </c>
      <c r="R78" s="2" t="str">
        <f t="shared" si="10"/>
        <v xml:space="preserve"> </v>
      </c>
      <c r="S78" s="2" t="str">
        <f t="shared" si="10"/>
        <v xml:space="preserve"> </v>
      </c>
      <c r="T78" s="2" t="str">
        <f t="shared" si="10"/>
        <v xml:space="preserve"> </v>
      </c>
      <c r="U78" s="2" t="str">
        <f t="shared" si="10"/>
        <v xml:space="preserve"> </v>
      </c>
      <c r="V78" s="2" t="str">
        <f t="shared" si="10"/>
        <v xml:space="preserve"> </v>
      </c>
      <c r="W78" s="35" t="s">
        <v>37</v>
      </c>
      <c r="X78" s="8">
        <v>45152</v>
      </c>
      <c r="Y78" s="36" t="s">
        <v>190</v>
      </c>
      <c r="Z78" s="81" t="s">
        <v>143</v>
      </c>
      <c r="AA78" s="44"/>
      <c r="AB78" s="72"/>
    </row>
    <row r="79" spans="1:108" s="20" customFormat="1" ht="99.75" customHeight="1" x14ac:dyDescent="0.25">
      <c r="A79" s="124"/>
      <c r="B79" s="77" t="s">
        <v>23</v>
      </c>
      <c r="C79" s="208" t="s">
        <v>107</v>
      </c>
      <c r="D79" s="216" t="s">
        <v>174</v>
      </c>
      <c r="E79" s="77" t="s">
        <v>44</v>
      </c>
      <c r="F79" s="43">
        <f t="shared" si="7"/>
        <v>6</v>
      </c>
      <c r="G79" s="38">
        <v>45117</v>
      </c>
      <c r="H79" s="39">
        <f t="shared" si="8"/>
        <v>7</v>
      </c>
      <c r="I79" s="38">
        <v>45124</v>
      </c>
      <c r="J79" s="4">
        <f t="shared" si="9"/>
        <v>7</v>
      </c>
      <c r="K79" s="2" t="str">
        <f t="shared" si="10"/>
        <v xml:space="preserve"> </v>
      </c>
      <c r="L79" s="2" t="str">
        <f t="shared" si="10"/>
        <v xml:space="preserve"> </v>
      </c>
      <c r="M79" s="2" t="str">
        <f t="shared" si="10"/>
        <v xml:space="preserve"> </v>
      </c>
      <c r="N79" s="2" t="str">
        <f t="shared" si="10"/>
        <v xml:space="preserve"> </v>
      </c>
      <c r="O79" s="2" t="str">
        <f t="shared" si="10"/>
        <v xml:space="preserve"> </v>
      </c>
      <c r="P79" s="2" t="str">
        <f t="shared" si="10"/>
        <v xml:space="preserve"> </v>
      </c>
      <c r="Q79" s="2">
        <f t="shared" si="10"/>
        <v>1</v>
      </c>
      <c r="R79" s="2" t="str">
        <f t="shared" si="10"/>
        <v xml:space="preserve"> </v>
      </c>
      <c r="S79" s="2" t="str">
        <f t="shared" si="10"/>
        <v xml:space="preserve"> </v>
      </c>
      <c r="T79" s="2" t="str">
        <f t="shared" si="10"/>
        <v xml:space="preserve"> </v>
      </c>
      <c r="U79" s="2" t="str">
        <f t="shared" si="10"/>
        <v xml:space="preserve"> </v>
      </c>
      <c r="V79" s="2" t="str">
        <f t="shared" si="10"/>
        <v xml:space="preserve"> </v>
      </c>
      <c r="W79" s="35" t="s">
        <v>37</v>
      </c>
      <c r="X79" s="8">
        <v>45152</v>
      </c>
      <c r="Y79" s="36" t="s">
        <v>190</v>
      </c>
      <c r="Z79" s="81" t="s">
        <v>143</v>
      </c>
      <c r="AA79" s="44"/>
      <c r="AB79" s="72"/>
    </row>
    <row r="80" spans="1:108" s="20" customFormat="1" ht="99.75" customHeight="1" x14ac:dyDescent="0.25">
      <c r="A80" s="122" t="s">
        <v>40</v>
      </c>
      <c r="B80" s="75" t="s">
        <v>17</v>
      </c>
      <c r="C80" s="207" t="s">
        <v>20</v>
      </c>
      <c r="D80" s="212" t="s">
        <v>176</v>
      </c>
      <c r="E80" s="75" t="s">
        <v>52</v>
      </c>
      <c r="F80" s="42">
        <f t="shared" si="7"/>
        <v>7</v>
      </c>
      <c r="G80" s="8">
        <v>45121</v>
      </c>
      <c r="H80" s="4">
        <f t="shared" si="8"/>
        <v>7</v>
      </c>
      <c r="I80" s="8">
        <v>45131</v>
      </c>
      <c r="J80" s="4">
        <f t="shared" si="9"/>
        <v>7</v>
      </c>
      <c r="K80" s="2" t="str">
        <f t="shared" si="10"/>
        <v xml:space="preserve"> </v>
      </c>
      <c r="L80" s="2" t="str">
        <f t="shared" si="10"/>
        <v xml:space="preserve"> </v>
      </c>
      <c r="M80" s="2" t="str">
        <f t="shared" si="10"/>
        <v xml:space="preserve"> </v>
      </c>
      <c r="N80" s="2" t="str">
        <f t="shared" si="10"/>
        <v xml:space="preserve"> </v>
      </c>
      <c r="O80" s="2" t="str">
        <f t="shared" si="10"/>
        <v xml:space="preserve"> </v>
      </c>
      <c r="P80" s="2" t="str">
        <f t="shared" si="10"/>
        <v xml:space="preserve"> </v>
      </c>
      <c r="Q80" s="2">
        <f t="shared" si="10"/>
        <v>1</v>
      </c>
      <c r="R80" s="2" t="str">
        <f t="shared" si="10"/>
        <v xml:space="preserve"> </v>
      </c>
      <c r="S80" s="2" t="str">
        <f t="shared" si="10"/>
        <v xml:space="preserve"> </v>
      </c>
      <c r="T80" s="2" t="str">
        <f t="shared" si="10"/>
        <v xml:space="preserve"> </v>
      </c>
      <c r="U80" s="2" t="str">
        <f t="shared" si="10"/>
        <v xml:space="preserve"> </v>
      </c>
      <c r="V80" s="2" t="str">
        <f t="shared" si="10"/>
        <v xml:space="preserve"> </v>
      </c>
      <c r="W80" s="35" t="s">
        <v>37</v>
      </c>
      <c r="X80" s="37">
        <v>45138</v>
      </c>
      <c r="Y80" s="89">
        <v>202311200060243</v>
      </c>
      <c r="Z80" s="81" t="s">
        <v>142</v>
      </c>
      <c r="AA80" s="81" t="s">
        <v>142</v>
      </c>
      <c r="AB80" s="83">
        <v>45138</v>
      </c>
    </row>
    <row r="81" spans="1:28" s="20" customFormat="1" ht="99.75" customHeight="1" x14ac:dyDescent="0.25">
      <c r="A81" s="164" t="s">
        <v>40</v>
      </c>
      <c r="B81" s="165" t="s">
        <v>17</v>
      </c>
      <c r="C81" s="209" t="s">
        <v>30</v>
      </c>
      <c r="D81" s="215" t="s">
        <v>123</v>
      </c>
      <c r="E81" s="165" t="s">
        <v>51</v>
      </c>
      <c r="F81" s="166">
        <f t="shared" si="7"/>
        <v>10</v>
      </c>
      <c r="G81" s="167">
        <v>45122</v>
      </c>
      <c r="H81" s="168">
        <f t="shared" si="8"/>
        <v>7</v>
      </c>
      <c r="I81" s="167">
        <v>45137</v>
      </c>
      <c r="J81" s="4">
        <f t="shared" si="9"/>
        <v>7</v>
      </c>
      <c r="K81" s="2" t="str">
        <f t="shared" si="10"/>
        <v xml:space="preserve"> </v>
      </c>
      <c r="L81" s="2" t="str">
        <f t="shared" si="10"/>
        <v xml:space="preserve"> </v>
      </c>
      <c r="M81" s="2" t="str">
        <f t="shared" si="10"/>
        <v xml:space="preserve"> </v>
      </c>
      <c r="N81" s="2" t="str">
        <f t="shared" si="10"/>
        <v xml:space="preserve"> </v>
      </c>
      <c r="O81" s="2" t="str">
        <f t="shared" si="10"/>
        <v xml:space="preserve"> </v>
      </c>
      <c r="P81" s="2" t="str">
        <f t="shared" si="10"/>
        <v xml:space="preserve"> </v>
      </c>
      <c r="Q81" s="2">
        <f t="shared" si="10"/>
        <v>1</v>
      </c>
      <c r="R81" s="2" t="str">
        <f t="shared" si="10"/>
        <v xml:space="preserve"> </v>
      </c>
      <c r="S81" s="2" t="str">
        <f t="shared" si="10"/>
        <v xml:space="preserve"> </v>
      </c>
      <c r="T81" s="2" t="str">
        <f t="shared" si="10"/>
        <v xml:space="preserve"> </v>
      </c>
      <c r="U81" s="2" t="str">
        <f t="shared" si="10"/>
        <v xml:space="preserve"> </v>
      </c>
      <c r="V81" s="2" t="str">
        <f t="shared" si="10"/>
        <v xml:space="preserve"> </v>
      </c>
      <c r="W81" s="35" t="s">
        <v>37</v>
      </c>
      <c r="X81" s="37">
        <v>45135</v>
      </c>
      <c r="Y81" s="11" t="s">
        <v>187</v>
      </c>
      <c r="Z81" s="81" t="s">
        <v>143</v>
      </c>
      <c r="AA81" s="44"/>
      <c r="AB81" s="72"/>
    </row>
    <row r="82" spans="1:28" s="20" customFormat="1" ht="99.75" customHeight="1" x14ac:dyDescent="0.25">
      <c r="A82" s="122" t="s">
        <v>40</v>
      </c>
      <c r="B82" s="75" t="s">
        <v>17</v>
      </c>
      <c r="C82" s="207" t="s">
        <v>22</v>
      </c>
      <c r="D82" s="214" t="s">
        <v>177</v>
      </c>
      <c r="E82" s="75" t="s">
        <v>53</v>
      </c>
      <c r="F82" s="42">
        <f t="shared" si="7"/>
        <v>17</v>
      </c>
      <c r="G82" s="8">
        <v>45124</v>
      </c>
      <c r="H82" s="4">
        <f t="shared" si="8"/>
        <v>7</v>
      </c>
      <c r="I82" s="8">
        <v>45146</v>
      </c>
      <c r="J82" s="4">
        <f t="shared" si="9"/>
        <v>8</v>
      </c>
      <c r="K82" s="2" t="str">
        <f t="shared" si="10"/>
        <v xml:space="preserve"> </v>
      </c>
      <c r="L82" s="2" t="str">
        <f t="shared" si="10"/>
        <v xml:space="preserve"> </v>
      </c>
      <c r="M82" s="2" t="str">
        <f t="shared" si="10"/>
        <v xml:space="preserve"> </v>
      </c>
      <c r="N82" s="2" t="str">
        <f t="shared" si="10"/>
        <v xml:space="preserve"> </v>
      </c>
      <c r="O82" s="2" t="str">
        <f t="shared" si="10"/>
        <v xml:space="preserve"> </v>
      </c>
      <c r="P82" s="2" t="str">
        <f t="shared" si="10"/>
        <v xml:space="preserve"> </v>
      </c>
      <c r="Q82" s="2">
        <f t="shared" si="10"/>
        <v>1</v>
      </c>
      <c r="R82" s="2">
        <f t="shared" si="10"/>
        <v>1</v>
      </c>
      <c r="S82" s="2" t="str">
        <f t="shared" si="10"/>
        <v xml:space="preserve"> </v>
      </c>
      <c r="T82" s="2" t="str">
        <f t="shared" si="10"/>
        <v xml:space="preserve"> </v>
      </c>
      <c r="U82" s="2" t="str">
        <f t="shared" si="10"/>
        <v xml:space="preserve"> </v>
      </c>
      <c r="V82" s="2" t="str">
        <f t="shared" si="10"/>
        <v xml:space="preserve"> </v>
      </c>
      <c r="W82" s="35" t="s">
        <v>37</v>
      </c>
      <c r="X82" s="37">
        <v>45169</v>
      </c>
      <c r="Y82" s="88" t="s">
        <v>193</v>
      </c>
      <c r="Z82" s="81" t="s">
        <v>142</v>
      </c>
      <c r="AA82" s="81" t="s">
        <v>142</v>
      </c>
      <c r="AB82" s="83">
        <v>45138</v>
      </c>
    </row>
    <row r="83" spans="1:28" s="20" customFormat="1" ht="99.75" customHeight="1" x14ac:dyDescent="0.25">
      <c r="A83" s="122" t="s">
        <v>40</v>
      </c>
      <c r="B83" s="75" t="s">
        <v>17</v>
      </c>
      <c r="C83" s="207" t="s">
        <v>19</v>
      </c>
      <c r="D83" s="212" t="s">
        <v>178</v>
      </c>
      <c r="E83" s="75" t="s">
        <v>79</v>
      </c>
      <c r="F83" s="42">
        <f t="shared" si="7"/>
        <v>20</v>
      </c>
      <c r="G83" s="8">
        <v>45125</v>
      </c>
      <c r="H83" s="4">
        <f t="shared" si="8"/>
        <v>7</v>
      </c>
      <c r="I83" s="8">
        <v>45152</v>
      </c>
      <c r="J83" s="4">
        <f t="shared" si="9"/>
        <v>8</v>
      </c>
      <c r="K83" s="2" t="str">
        <f t="shared" ref="K83:V98" si="11">IF(OR($H83=K$1,$J83=K$1),1," ")</f>
        <v xml:space="preserve"> </v>
      </c>
      <c r="L83" s="2" t="str">
        <f t="shared" si="11"/>
        <v xml:space="preserve"> </v>
      </c>
      <c r="M83" s="2" t="str">
        <f t="shared" si="11"/>
        <v xml:space="preserve"> </v>
      </c>
      <c r="N83" s="2" t="str">
        <f t="shared" si="11"/>
        <v xml:space="preserve"> </v>
      </c>
      <c r="O83" s="2" t="str">
        <f t="shared" si="11"/>
        <v xml:space="preserve"> </v>
      </c>
      <c r="P83" s="2" t="str">
        <f t="shared" si="11"/>
        <v xml:space="preserve"> </v>
      </c>
      <c r="Q83" s="2">
        <f t="shared" si="11"/>
        <v>1</v>
      </c>
      <c r="R83" s="2">
        <f t="shared" si="11"/>
        <v>1</v>
      </c>
      <c r="S83" s="2" t="str">
        <f t="shared" si="11"/>
        <v xml:space="preserve"> </v>
      </c>
      <c r="T83" s="2" t="str">
        <f t="shared" si="11"/>
        <v xml:space="preserve"> </v>
      </c>
      <c r="U83" s="2" t="str">
        <f t="shared" si="11"/>
        <v xml:space="preserve"> </v>
      </c>
      <c r="V83" s="2" t="str">
        <f t="shared" si="11"/>
        <v xml:space="preserve"> </v>
      </c>
      <c r="W83" s="35" t="s">
        <v>37</v>
      </c>
      <c r="X83" s="37">
        <v>45134</v>
      </c>
      <c r="Y83" s="88" t="s">
        <v>194</v>
      </c>
      <c r="Z83" s="81" t="s">
        <v>142</v>
      </c>
      <c r="AA83" s="81" t="s">
        <v>145</v>
      </c>
      <c r="AB83" s="83">
        <v>45169</v>
      </c>
    </row>
    <row r="84" spans="1:28" s="20" customFormat="1" ht="99.75" customHeight="1" x14ac:dyDescent="0.25">
      <c r="A84" s="122" t="s">
        <v>50</v>
      </c>
      <c r="B84" s="75" t="s">
        <v>50</v>
      </c>
      <c r="C84" s="207" t="s">
        <v>104</v>
      </c>
      <c r="D84" s="212" t="s">
        <v>119</v>
      </c>
      <c r="E84" s="75" t="s">
        <v>44</v>
      </c>
      <c r="F84" s="42">
        <f t="shared" si="7"/>
        <v>2</v>
      </c>
      <c r="G84" s="8">
        <v>45131</v>
      </c>
      <c r="H84" s="4">
        <f t="shared" si="8"/>
        <v>7</v>
      </c>
      <c r="I84" s="8">
        <v>45132</v>
      </c>
      <c r="J84" s="4">
        <f t="shared" si="9"/>
        <v>7</v>
      </c>
      <c r="K84" s="2" t="str">
        <f t="shared" si="11"/>
        <v xml:space="preserve"> </v>
      </c>
      <c r="L84" s="2" t="str">
        <f t="shared" si="11"/>
        <v xml:space="preserve"> </v>
      </c>
      <c r="M84" s="2" t="str">
        <f t="shared" si="11"/>
        <v xml:space="preserve"> </v>
      </c>
      <c r="N84" s="2" t="str">
        <f t="shared" si="11"/>
        <v xml:space="preserve"> </v>
      </c>
      <c r="O84" s="2" t="str">
        <f t="shared" si="11"/>
        <v xml:space="preserve"> </v>
      </c>
      <c r="P84" s="2" t="str">
        <f t="shared" si="11"/>
        <v xml:space="preserve"> </v>
      </c>
      <c r="Q84" s="2">
        <f t="shared" si="11"/>
        <v>1</v>
      </c>
      <c r="R84" s="2" t="str">
        <f t="shared" si="11"/>
        <v xml:space="preserve"> </v>
      </c>
      <c r="S84" s="2" t="str">
        <f t="shared" si="11"/>
        <v xml:space="preserve"> </v>
      </c>
      <c r="T84" s="2" t="str">
        <f t="shared" si="11"/>
        <v xml:space="preserve"> </v>
      </c>
      <c r="U84" s="2" t="str">
        <f t="shared" si="11"/>
        <v xml:space="preserve"> </v>
      </c>
      <c r="V84" s="2" t="str">
        <f t="shared" si="11"/>
        <v xml:space="preserve"> </v>
      </c>
      <c r="W84" s="35" t="s">
        <v>37</v>
      </c>
      <c r="X84" s="8">
        <v>45132</v>
      </c>
      <c r="Y84" s="11" t="s">
        <v>206</v>
      </c>
      <c r="Z84" s="81" t="s">
        <v>142</v>
      </c>
      <c r="AA84" s="81" t="s">
        <v>142</v>
      </c>
      <c r="AB84" s="83">
        <v>45138</v>
      </c>
    </row>
    <row r="85" spans="1:28" s="20" customFormat="1" ht="99.75" customHeight="1" x14ac:dyDescent="0.25">
      <c r="A85" s="122" t="s">
        <v>40</v>
      </c>
      <c r="B85" s="75" t="s">
        <v>17</v>
      </c>
      <c r="C85" s="207" t="s">
        <v>28</v>
      </c>
      <c r="D85" s="212" t="s">
        <v>179</v>
      </c>
      <c r="E85" s="75" t="s">
        <v>108</v>
      </c>
      <c r="F85" s="42">
        <f t="shared" si="7"/>
        <v>7</v>
      </c>
      <c r="G85" s="8">
        <v>45132</v>
      </c>
      <c r="H85" s="4">
        <f t="shared" si="8"/>
        <v>7</v>
      </c>
      <c r="I85" s="8">
        <v>45140</v>
      </c>
      <c r="J85" s="4">
        <f t="shared" si="9"/>
        <v>8</v>
      </c>
      <c r="K85" s="2" t="str">
        <f t="shared" si="11"/>
        <v xml:space="preserve"> </v>
      </c>
      <c r="L85" s="2" t="str">
        <f t="shared" si="11"/>
        <v xml:space="preserve"> </v>
      </c>
      <c r="M85" s="2" t="str">
        <f t="shared" si="11"/>
        <v xml:space="preserve"> </v>
      </c>
      <c r="N85" s="2" t="str">
        <f t="shared" si="11"/>
        <v xml:space="preserve"> </v>
      </c>
      <c r="O85" s="2" t="str">
        <f t="shared" si="11"/>
        <v xml:space="preserve"> </v>
      </c>
      <c r="P85" s="2" t="str">
        <f t="shared" si="11"/>
        <v xml:space="preserve"> </v>
      </c>
      <c r="Q85" s="2">
        <f t="shared" si="11"/>
        <v>1</v>
      </c>
      <c r="R85" s="2">
        <f t="shared" si="11"/>
        <v>1</v>
      </c>
      <c r="S85" s="2" t="str">
        <f t="shared" si="11"/>
        <v xml:space="preserve"> </v>
      </c>
      <c r="T85" s="2" t="str">
        <f t="shared" si="11"/>
        <v xml:space="preserve"> </v>
      </c>
      <c r="U85" s="2" t="str">
        <f t="shared" si="11"/>
        <v xml:space="preserve"> </v>
      </c>
      <c r="V85" s="2" t="str">
        <f t="shared" si="11"/>
        <v xml:space="preserve"> </v>
      </c>
      <c r="W85" s="87" t="s">
        <v>37</v>
      </c>
      <c r="X85" s="37">
        <v>45197</v>
      </c>
      <c r="Y85" s="88" t="s">
        <v>208</v>
      </c>
      <c r="Z85" s="81" t="s">
        <v>142</v>
      </c>
      <c r="AA85" s="81" t="s">
        <v>145</v>
      </c>
      <c r="AB85" s="83">
        <v>45202</v>
      </c>
    </row>
    <row r="86" spans="1:28" s="20" customFormat="1" ht="99.75" customHeight="1" x14ac:dyDescent="0.25">
      <c r="A86" s="122" t="s">
        <v>50</v>
      </c>
      <c r="B86" s="75" t="s">
        <v>50</v>
      </c>
      <c r="C86" s="207" t="s">
        <v>105</v>
      </c>
      <c r="D86" s="212" t="s">
        <v>118</v>
      </c>
      <c r="E86" s="75" t="s">
        <v>44</v>
      </c>
      <c r="F86" s="42">
        <f t="shared" si="7"/>
        <v>2</v>
      </c>
      <c r="G86" s="8">
        <v>45139</v>
      </c>
      <c r="H86" s="4">
        <f t="shared" si="8"/>
        <v>8</v>
      </c>
      <c r="I86" s="8">
        <v>45140</v>
      </c>
      <c r="J86" s="4">
        <f t="shared" si="9"/>
        <v>8</v>
      </c>
      <c r="K86" s="2" t="str">
        <f t="shared" si="11"/>
        <v xml:space="preserve"> </v>
      </c>
      <c r="L86" s="2" t="str">
        <f t="shared" si="11"/>
        <v xml:space="preserve"> </v>
      </c>
      <c r="M86" s="2" t="str">
        <f t="shared" si="11"/>
        <v xml:space="preserve"> </v>
      </c>
      <c r="N86" s="2" t="str">
        <f t="shared" si="11"/>
        <v xml:space="preserve"> </v>
      </c>
      <c r="O86" s="2" t="str">
        <f t="shared" si="11"/>
        <v xml:space="preserve"> </v>
      </c>
      <c r="P86" s="2" t="str">
        <f t="shared" si="11"/>
        <v xml:space="preserve"> </v>
      </c>
      <c r="Q86" s="2" t="str">
        <f t="shared" si="11"/>
        <v xml:space="preserve"> </v>
      </c>
      <c r="R86" s="2">
        <f t="shared" si="11"/>
        <v>1</v>
      </c>
      <c r="S86" s="2" t="str">
        <f t="shared" si="11"/>
        <v xml:space="preserve"> </v>
      </c>
      <c r="T86" s="2" t="str">
        <f t="shared" si="11"/>
        <v xml:space="preserve"> </v>
      </c>
      <c r="U86" s="2" t="str">
        <f t="shared" si="11"/>
        <v xml:space="preserve"> </v>
      </c>
      <c r="V86" s="2" t="str">
        <f t="shared" si="11"/>
        <v xml:space="preserve"> </v>
      </c>
      <c r="W86" s="35" t="s">
        <v>37</v>
      </c>
      <c r="X86" s="37">
        <v>45160</v>
      </c>
      <c r="Y86" s="163" t="s">
        <v>207</v>
      </c>
      <c r="Z86" s="81" t="s">
        <v>142</v>
      </c>
      <c r="AA86" s="81" t="s">
        <v>145</v>
      </c>
      <c r="AB86" s="83">
        <v>45169</v>
      </c>
    </row>
    <row r="87" spans="1:28" s="20" customFormat="1" ht="99.75" customHeight="1" x14ac:dyDescent="0.25">
      <c r="A87" s="122" t="s">
        <v>50</v>
      </c>
      <c r="B87" s="75" t="s">
        <v>50</v>
      </c>
      <c r="C87" s="207" t="s">
        <v>106</v>
      </c>
      <c r="D87" s="212" t="s">
        <v>103</v>
      </c>
      <c r="E87" s="75" t="s">
        <v>44</v>
      </c>
      <c r="F87" s="42">
        <f t="shared" si="7"/>
        <v>1</v>
      </c>
      <c r="G87" s="8">
        <v>45143</v>
      </c>
      <c r="H87" s="4">
        <f t="shared" si="8"/>
        <v>8</v>
      </c>
      <c r="I87" s="8">
        <v>45145</v>
      </c>
      <c r="J87" s="4">
        <f t="shared" si="9"/>
        <v>8</v>
      </c>
      <c r="K87" s="2" t="str">
        <f t="shared" si="11"/>
        <v xml:space="preserve"> </v>
      </c>
      <c r="L87" s="2" t="str">
        <f t="shared" si="11"/>
        <v xml:space="preserve"> </v>
      </c>
      <c r="M87" s="2" t="str">
        <f t="shared" si="11"/>
        <v xml:space="preserve"> </v>
      </c>
      <c r="N87" s="2" t="str">
        <f t="shared" si="11"/>
        <v xml:space="preserve"> </v>
      </c>
      <c r="O87" s="2" t="str">
        <f t="shared" si="11"/>
        <v xml:space="preserve"> </v>
      </c>
      <c r="P87" s="2" t="str">
        <f t="shared" si="11"/>
        <v xml:space="preserve"> </v>
      </c>
      <c r="Q87" s="2" t="str">
        <f t="shared" si="11"/>
        <v xml:space="preserve"> </v>
      </c>
      <c r="R87" s="2">
        <f t="shared" si="11"/>
        <v>1</v>
      </c>
      <c r="S87" s="2" t="str">
        <f t="shared" si="11"/>
        <v xml:space="preserve"> </v>
      </c>
      <c r="T87" s="2" t="str">
        <f t="shared" si="11"/>
        <v xml:space="preserve"> </v>
      </c>
      <c r="U87" s="2" t="str">
        <f t="shared" si="11"/>
        <v xml:space="preserve"> </v>
      </c>
      <c r="V87" s="2" t="str">
        <f t="shared" si="11"/>
        <v xml:space="preserve"> </v>
      </c>
      <c r="W87" s="35" t="s">
        <v>37</v>
      </c>
      <c r="X87" s="37">
        <v>45160</v>
      </c>
      <c r="Y87" s="163" t="s">
        <v>207</v>
      </c>
      <c r="Z87" s="81" t="s">
        <v>142</v>
      </c>
      <c r="AA87" s="81" t="s">
        <v>145</v>
      </c>
      <c r="AB87" s="83">
        <v>45169</v>
      </c>
    </row>
    <row r="88" spans="1:28" s="20" customFormat="1" ht="99.75" customHeight="1" x14ac:dyDescent="0.25">
      <c r="A88" s="122" t="s">
        <v>50</v>
      </c>
      <c r="B88" s="75" t="s">
        <v>50</v>
      </c>
      <c r="C88" s="207" t="s">
        <v>41</v>
      </c>
      <c r="D88" s="212" t="s">
        <v>159</v>
      </c>
      <c r="E88" s="75" t="s">
        <v>75</v>
      </c>
      <c r="F88" s="42">
        <f t="shared" si="7"/>
        <v>1</v>
      </c>
      <c r="G88" s="8">
        <v>45143</v>
      </c>
      <c r="H88" s="4">
        <f t="shared" si="8"/>
        <v>8</v>
      </c>
      <c r="I88" s="8">
        <v>45145</v>
      </c>
      <c r="J88" s="4">
        <f t="shared" si="9"/>
        <v>8</v>
      </c>
      <c r="K88" s="2" t="str">
        <f t="shared" si="11"/>
        <v xml:space="preserve"> </v>
      </c>
      <c r="L88" s="2" t="str">
        <f t="shared" si="11"/>
        <v xml:space="preserve"> </v>
      </c>
      <c r="M88" s="2" t="str">
        <f t="shared" si="11"/>
        <v xml:space="preserve"> </v>
      </c>
      <c r="N88" s="2" t="str">
        <f t="shared" si="11"/>
        <v xml:space="preserve"> </v>
      </c>
      <c r="O88" s="2" t="str">
        <f t="shared" si="11"/>
        <v xml:space="preserve"> </v>
      </c>
      <c r="P88" s="2" t="str">
        <f t="shared" si="11"/>
        <v xml:space="preserve"> </v>
      </c>
      <c r="Q88" s="2" t="str">
        <f t="shared" si="11"/>
        <v xml:space="preserve"> </v>
      </c>
      <c r="R88" s="2">
        <f t="shared" si="11"/>
        <v>1</v>
      </c>
      <c r="S88" s="2" t="str">
        <f t="shared" si="11"/>
        <v xml:space="preserve"> </v>
      </c>
      <c r="T88" s="2" t="str">
        <f t="shared" si="11"/>
        <v xml:space="preserve"> </v>
      </c>
      <c r="U88" s="2" t="str">
        <f t="shared" si="11"/>
        <v xml:space="preserve"> </v>
      </c>
      <c r="V88" s="2" t="str">
        <f t="shared" si="11"/>
        <v xml:space="preserve"> </v>
      </c>
      <c r="W88" s="35" t="s">
        <v>37</v>
      </c>
      <c r="X88" s="37">
        <v>45153</v>
      </c>
      <c r="Y88" s="88" t="s">
        <v>95</v>
      </c>
      <c r="Z88" s="81" t="s">
        <v>142</v>
      </c>
      <c r="AA88" s="81" t="s">
        <v>145</v>
      </c>
      <c r="AB88" s="83">
        <v>45169</v>
      </c>
    </row>
    <row r="89" spans="1:28" s="20" customFormat="1" ht="99.75" customHeight="1" x14ac:dyDescent="0.25">
      <c r="A89" s="122" t="s">
        <v>50</v>
      </c>
      <c r="B89" s="75" t="s">
        <v>50</v>
      </c>
      <c r="C89" s="207" t="s">
        <v>104</v>
      </c>
      <c r="D89" s="212" t="s">
        <v>119</v>
      </c>
      <c r="E89" s="75" t="s">
        <v>44</v>
      </c>
      <c r="F89" s="42">
        <f t="shared" si="7"/>
        <v>2</v>
      </c>
      <c r="G89" s="8">
        <v>45160</v>
      </c>
      <c r="H89" s="4">
        <f t="shared" si="8"/>
        <v>8</v>
      </c>
      <c r="I89" s="8">
        <v>45161</v>
      </c>
      <c r="J89" s="4">
        <f t="shared" si="9"/>
        <v>8</v>
      </c>
      <c r="K89" s="2" t="str">
        <f t="shared" si="11"/>
        <v xml:space="preserve"> </v>
      </c>
      <c r="L89" s="2" t="str">
        <f t="shared" si="11"/>
        <v xml:space="preserve"> </v>
      </c>
      <c r="M89" s="2" t="str">
        <f t="shared" si="11"/>
        <v xml:space="preserve"> </v>
      </c>
      <c r="N89" s="2" t="str">
        <f t="shared" si="11"/>
        <v xml:space="preserve"> </v>
      </c>
      <c r="O89" s="2" t="str">
        <f t="shared" si="11"/>
        <v xml:space="preserve"> </v>
      </c>
      <c r="P89" s="2" t="str">
        <f t="shared" si="11"/>
        <v xml:space="preserve"> </v>
      </c>
      <c r="Q89" s="2" t="str">
        <f t="shared" si="11"/>
        <v xml:space="preserve"> </v>
      </c>
      <c r="R89" s="2">
        <f t="shared" si="11"/>
        <v>1</v>
      </c>
      <c r="S89" s="2" t="str">
        <f t="shared" si="11"/>
        <v xml:space="preserve"> </v>
      </c>
      <c r="T89" s="2" t="str">
        <f t="shared" si="11"/>
        <v xml:space="preserve"> </v>
      </c>
      <c r="U89" s="2" t="str">
        <f t="shared" si="11"/>
        <v xml:space="preserve"> </v>
      </c>
      <c r="V89" s="2" t="str">
        <f t="shared" si="11"/>
        <v xml:space="preserve"> </v>
      </c>
      <c r="W89" s="35" t="s">
        <v>37</v>
      </c>
      <c r="X89" s="37">
        <v>45160</v>
      </c>
      <c r="Y89" s="163" t="s">
        <v>207</v>
      </c>
      <c r="Z89" s="81" t="s">
        <v>142</v>
      </c>
      <c r="AA89" s="81" t="s">
        <v>145</v>
      </c>
      <c r="AB89" s="83">
        <v>45169</v>
      </c>
    </row>
    <row r="90" spans="1:28" s="20" customFormat="1" ht="99.75" customHeight="1" x14ac:dyDescent="0.25">
      <c r="A90" s="122" t="s">
        <v>50</v>
      </c>
      <c r="B90" s="75" t="s">
        <v>50</v>
      </c>
      <c r="C90" s="207" t="s">
        <v>105</v>
      </c>
      <c r="D90" s="212" t="s">
        <v>118</v>
      </c>
      <c r="E90" s="75" t="s">
        <v>44</v>
      </c>
      <c r="F90" s="42">
        <f t="shared" si="7"/>
        <v>1</v>
      </c>
      <c r="G90" s="8">
        <v>45170</v>
      </c>
      <c r="H90" s="4">
        <f t="shared" si="8"/>
        <v>9</v>
      </c>
      <c r="I90" s="8">
        <v>45171</v>
      </c>
      <c r="J90" s="4">
        <f t="shared" si="9"/>
        <v>9</v>
      </c>
      <c r="K90" s="2" t="str">
        <f t="shared" si="11"/>
        <v xml:space="preserve"> </v>
      </c>
      <c r="L90" s="2" t="str">
        <f t="shared" si="11"/>
        <v xml:space="preserve"> </v>
      </c>
      <c r="M90" s="2" t="str">
        <f t="shared" si="11"/>
        <v xml:space="preserve"> </v>
      </c>
      <c r="N90" s="2" t="str">
        <f t="shared" si="11"/>
        <v xml:space="preserve"> </v>
      </c>
      <c r="O90" s="2" t="str">
        <f t="shared" si="11"/>
        <v xml:space="preserve"> </v>
      </c>
      <c r="P90" s="2" t="str">
        <f t="shared" si="11"/>
        <v xml:space="preserve"> </v>
      </c>
      <c r="Q90" s="2" t="str">
        <f t="shared" si="11"/>
        <v xml:space="preserve"> </v>
      </c>
      <c r="R90" s="2" t="str">
        <f t="shared" si="11"/>
        <v xml:space="preserve"> </v>
      </c>
      <c r="S90" s="2">
        <f t="shared" si="11"/>
        <v>1</v>
      </c>
      <c r="T90" s="2" t="str">
        <f t="shared" si="11"/>
        <v xml:space="preserve"> </v>
      </c>
      <c r="U90" s="2" t="str">
        <f t="shared" si="11"/>
        <v xml:space="preserve"> </v>
      </c>
      <c r="V90" s="2" t="str">
        <f t="shared" si="11"/>
        <v xml:space="preserve"> </v>
      </c>
      <c r="W90" s="35" t="s">
        <v>37</v>
      </c>
      <c r="X90" s="8">
        <v>45190</v>
      </c>
      <c r="Y90" s="222" t="s">
        <v>223</v>
      </c>
      <c r="Z90" s="81" t="s">
        <v>142</v>
      </c>
      <c r="AA90" s="81" t="s">
        <v>145</v>
      </c>
      <c r="AB90" s="83">
        <v>45202</v>
      </c>
    </row>
    <row r="91" spans="1:28" s="20" customFormat="1" ht="99.75" customHeight="1" x14ac:dyDescent="0.25">
      <c r="A91" s="122" t="s">
        <v>40</v>
      </c>
      <c r="B91" s="75" t="s">
        <v>17</v>
      </c>
      <c r="C91" s="207" t="s">
        <v>45</v>
      </c>
      <c r="D91" s="212" t="s">
        <v>101</v>
      </c>
      <c r="E91" s="75" t="s">
        <v>44</v>
      </c>
      <c r="F91" s="42">
        <f t="shared" si="7"/>
        <v>7</v>
      </c>
      <c r="G91" s="8">
        <v>45170</v>
      </c>
      <c r="H91" s="4">
        <f t="shared" si="8"/>
        <v>9</v>
      </c>
      <c r="I91" s="8">
        <v>45180</v>
      </c>
      <c r="J91" s="4">
        <f t="shared" si="9"/>
        <v>9</v>
      </c>
      <c r="K91" s="2" t="str">
        <f t="shared" si="11"/>
        <v xml:space="preserve"> </v>
      </c>
      <c r="L91" s="2" t="str">
        <f t="shared" si="11"/>
        <v xml:space="preserve"> </v>
      </c>
      <c r="M91" s="2" t="str">
        <f t="shared" si="11"/>
        <v xml:space="preserve"> </v>
      </c>
      <c r="N91" s="2" t="str">
        <f t="shared" si="11"/>
        <v xml:space="preserve"> </v>
      </c>
      <c r="O91" s="2" t="str">
        <f t="shared" si="11"/>
        <v xml:space="preserve"> </v>
      </c>
      <c r="P91" s="2" t="str">
        <f t="shared" si="11"/>
        <v xml:space="preserve"> </v>
      </c>
      <c r="Q91" s="2" t="str">
        <f t="shared" si="11"/>
        <v xml:space="preserve"> </v>
      </c>
      <c r="R91" s="2" t="str">
        <f t="shared" si="11"/>
        <v xml:space="preserve"> </v>
      </c>
      <c r="S91" s="2">
        <f t="shared" si="11"/>
        <v>1</v>
      </c>
      <c r="T91" s="2" t="str">
        <f t="shared" si="11"/>
        <v xml:space="preserve"> </v>
      </c>
      <c r="U91" s="2" t="str">
        <f t="shared" si="11"/>
        <v xml:space="preserve"> </v>
      </c>
      <c r="V91" s="2" t="str">
        <f t="shared" si="11"/>
        <v xml:space="preserve"> </v>
      </c>
      <c r="W91" s="35" t="s">
        <v>37</v>
      </c>
      <c r="X91" s="8">
        <v>45183</v>
      </c>
      <c r="Y91" s="88" t="s">
        <v>205</v>
      </c>
      <c r="Z91" s="81" t="s">
        <v>142</v>
      </c>
      <c r="AA91" s="81" t="s">
        <v>142</v>
      </c>
      <c r="AB91" s="83">
        <v>45183</v>
      </c>
    </row>
    <row r="92" spans="1:28" s="20" customFormat="1" ht="99.75" customHeight="1" x14ac:dyDescent="0.25">
      <c r="A92" s="122" t="s">
        <v>80</v>
      </c>
      <c r="B92" s="75" t="s">
        <v>17</v>
      </c>
      <c r="C92" s="207" t="s">
        <v>21</v>
      </c>
      <c r="D92" s="212" t="s">
        <v>155</v>
      </c>
      <c r="E92" s="75" t="s">
        <v>52</v>
      </c>
      <c r="F92" s="42">
        <f t="shared" si="7"/>
        <v>6</v>
      </c>
      <c r="G92" s="8">
        <v>45175</v>
      </c>
      <c r="H92" s="4">
        <f t="shared" si="8"/>
        <v>9</v>
      </c>
      <c r="I92" s="8">
        <v>45182</v>
      </c>
      <c r="J92" s="4">
        <f t="shared" si="9"/>
        <v>9</v>
      </c>
      <c r="K92" s="2" t="str">
        <f t="shared" si="11"/>
        <v xml:space="preserve"> </v>
      </c>
      <c r="L92" s="2" t="str">
        <f t="shared" si="11"/>
        <v xml:space="preserve"> </v>
      </c>
      <c r="M92" s="2" t="str">
        <f t="shared" si="11"/>
        <v xml:space="preserve"> </v>
      </c>
      <c r="N92" s="2" t="str">
        <f t="shared" si="11"/>
        <v xml:space="preserve"> </v>
      </c>
      <c r="O92" s="2" t="str">
        <f t="shared" si="11"/>
        <v xml:space="preserve"> </v>
      </c>
      <c r="P92" s="2" t="str">
        <f t="shared" si="11"/>
        <v xml:space="preserve"> </v>
      </c>
      <c r="Q92" s="2" t="str">
        <f t="shared" si="11"/>
        <v xml:space="preserve"> </v>
      </c>
      <c r="R92" s="2" t="str">
        <f t="shared" si="11"/>
        <v xml:space="preserve"> </v>
      </c>
      <c r="S92" s="2">
        <f t="shared" si="11"/>
        <v>1</v>
      </c>
      <c r="T92" s="2" t="str">
        <f t="shared" si="11"/>
        <v xml:space="preserve"> </v>
      </c>
      <c r="U92" s="2" t="str">
        <f t="shared" si="11"/>
        <v xml:space="preserve"> </v>
      </c>
      <c r="V92" s="2" t="str">
        <f t="shared" si="11"/>
        <v xml:space="preserve"> </v>
      </c>
      <c r="W92" s="35" t="s">
        <v>37</v>
      </c>
      <c r="X92" s="8">
        <v>45183</v>
      </c>
      <c r="Y92" s="88" t="s">
        <v>205</v>
      </c>
      <c r="Z92" s="81" t="s">
        <v>142</v>
      </c>
      <c r="AA92" s="81" t="s">
        <v>142</v>
      </c>
      <c r="AB92" s="83">
        <v>45183</v>
      </c>
    </row>
    <row r="93" spans="1:28" s="20" customFormat="1" ht="99.75" customHeight="1" x14ac:dyDescent="0.25">
      <c r="A93" s="122" t="s">
        <v>46</v>
      </c>
      <c r="B93" s="75" t="s">
        <v>25</v>
      </c>
      <c r="C93" s="209" t="s">
        <v>198</v>
      </c>
      <c r="D93" s="217" t="s">
        <v>131</v>
      </c>
      <c r="E93" s="75" t="s">
        <v>197</v>
      </c>
      <c r="F93" s="42">
        <v>44</v>
      </c>
      <c r="G93" s="8">
        <v>45176</v>
      </c>
      <c r="H93" s="4">
        <f t="shared" si="8"/>
        <v>9</v>
      </c>
      <c r="I93" s="8">
        <f>+G93+F93+10+3</f>
        <v>45233</v>
      </c>
      <c r="J93" s="4">
        <f t="shared" si="9"/>
        <v>11</v>
      </c>
      <c r="K93" s="2" t="str">
        <f t="shared" si="11"/>
        <v xml:space="preserve"> </v>
      </c>
      <c r="L93" s="2" t="str">
        <f t="shared" si="11"/>
        <v xml:space="preserve"> </v>
      </c>
      <c r="M93" s="2" t="str">
        <f t="shared" si="11"/>
        <v xml:space="preserve"> </v>
      </c>
      <c r="N93" s="2" t="str">
        <f t="shared" si="11"/>
        <v xml:space="preserve"> </v>
      </c>
      <c r="O93" s="2" t="str">
        <f t="shared" si="11"/>
        <v xml:space="preserve"> </v>
      </c>
      <c r="P93" s="2" t="str">
        <f t="shared" si="11"/>
        <v xml:space="preserve"> </v>
      </c>
      <c r="Q93" s="2" t="str">
        <f t="shared" si="11"/>
        <v xml:space="preserve"> </v>
      </c>
      <c r="R93" s="2" t="str">
        <f t="shared" si="11"/>
        <v xml:space="preserve"> </v>
      </c>
      <c r="S93" s="2">
        <f t="shared" si="11"/>
        <v>1</v>
      </c>
      <c r="T93" s="2" t="str">
        <f t="shared" si="11"/>
        <v xml:space="preserve"> </v>
      </c>
      <c r="U93" s="2">
        <f t="shared" si="11"/>
        <v>1</v>
      </c>
      <c r="V93" s="2" t="str">
        <f t="shared" si="11"/>
        <v xml:space="preserve"> </v>
      </c>
      <c r="W93" s="87" t="s">
        <v>38</v>
      </c>
      <c r="X93" s="37"/>
      <c r="Y93" s="88"/>
      <c r="Z93" s="81" t="s">
        <v>142</v>
      </c>
      <c r="AA93" s="44"/>
      <c r="AB93" s="83"/>
    </row>
    <row r="94" spans="1:28" s="20" customFormat="1" ht="99.75" customHeight="1" x14ac:dyDescent="0.25">
      <c r="A94" s="122" t="s">
        <v>46</v>
      </c>
      <c r="B94" s="75" t="s">
        <v>25</v>
      </c>
      <c r="C94" s="209" t="s">
        <v>196</v>
      </c>
      <c r="D94" s="212" t="s">
        <v>203</v>
      </c>
      <c r="E94" s="75" t="s">
        <v>195</v>
      </c>
      <c r="F94" s="42">
        <v>42</v>
      </c>
      <c r="G94" s="8">
        <v>45176</v>
      </c>
      <c r="H94" s="4">
        <f t="shared" si="8"/>
        <v>9</v>
      </c>
      <c r="I94" s="8">
        <f>+G94+F94+15</f>
        <v>45233</v>
      </c>
      <c r="J94" s="4">
        <f t="shared" si="9"/>
        <v>11</v>
      </c>
      <c r="K94" s="2" t="str">
        <f t="shared" si="11"/>
        <v xml:space="preserve"> </v>
      </c>
      <c r="L94" s="2" t="str">
        <f t="shared" si="11"/>
        <v xml:space="preserve"> </v>
      </c>
      <c r="M94" s="2" t="str">
        <f t="shared" si="11"/>
        <v xml:space="preserve"> </v>
      </c>
      <c r="N94" s="2" t="str">
        <f t="shared" si="11"/>
        <v xml:space="preserve"> </v>
      </c>
      <c r="O94" s="2" t="str">
        <f t="shared" si="11"/>
        <v xml:space="preserve"> </v>
      </c>
      <c r="P94" s="2" t="str">
        <f t="shared" si="11"/>
        <v xml:space="preserve"> </v>
      </c>
      <c r="Q94" s="2" t="str">
        <f t="shared" si="11"/>
        <v xml:space="preserve"> </v>
      </c>
      <c r="R94" s="2" t="str">
        <f t="shared" si="11"/>
        <v xml:space="preserve"> </v>
      </c>
      <c r="S94" s="2">
        <f t="shared" si="11"/>
        <v>1</v>
      </c>
      <c r="T94" s="2" t="str">
        <f t="shared" si="11"/>
        <v xml:space="preserve"> </v>
      </c>
      <c r="U94" s="2">
        <f t="shared" si="11"/>
        <v>1</v>
      </c>
      <c r="V94" s="2" t="str">
        <f t="shared" si="11"/>
        <v xml:space="preserve"> </v>
      </c>
      <c r="W94" s="35" t="s">
        <v>38</v>
      </c>
      <c r="X94" s="1"/>
      <c r="Y94" s="88"/>
      <c r="Z94" s="81" t="s">
        <v>142</v>
      </c>
      <c r="AA94" s="81"/>
      <c r="AB94" s="83"/>
    </row>
    <row r="95" spans="1:28" s="20" customFormat="1" ht="99.75" customHeight="1" x14ac:dyDescent="0.25">
      <c r="A95" s="122" t="s">
        <v>50</v>
      </c>
      <c r="B95" s="75" t="s">
        <v>50</v>
      </c>
      <c r="C95" s="207" t="s">
        <v>106</v>
      </c>
      <c r="D95" s="212" t="s">
        <v>103</v>
      </c>
      <c r="E95" s="75" t="s">
        <v>44</v>
      </c>
      <c r="F95" s="42">
        <f>+NETWORKDAYS(G95,I95)</f>
        <v>2</v>
      </c>
      <c r="G95" s="8">
        <v>45176</v>
      </c>
      <c r="H95" s="4">
        <f t="shared" si="8"/>
        <v>9</v>
      </c>
      <c r="I95" s="8">
        <v>45178</v>
      </c>
      <c r="J95" s="4">
        <f t="shared" si="9"/>
        <v>9</v>
      </c>
      <c r="K95" s="2" t="str">
        <f t="shared" si="11"/>
        <v xml:space="preserve"> </v>
      </c>
      <c r="L95" s="2" t="str">
        <f t="shared" si="11"/>
        <v xml:space="preserve"> </v>
      </c>
      <c r="M95" s="2" t="str">
        <f t="shared" si="11"/>
        <v xml:space="preserve"> </v>
      </c>
      <c r="N95" s="2" t="str">
        <f t="shared" si="11"/>
        <v xml:space="preserve"> </v>
      </c>
      <c r="O95" s="2" t="str">
        <f t="shared" si="11"/>
        <v xml:space="preserve"> </v>
      </c>
      <c r="P95" s="2" t="str">
        <f t="shared" si="11"/>
        <v xml:space="preserve"> </v>
      </c>
      <c r="Q95" s="2" t="str">
        <f t="shared" si="11"/>
        <v xml:space="preserve"> </v>
      </c>
      <c r="R95" s="2" t="str">
        <f t="shared" si="11"/>
        <v xml:space="preserve"> </v>
      </c>
      <c r="S95" s="2">
        <f t="shared" si="11"/>
        <v>1</v>
      </c>
      <c r="T95" s="2" t="str">
        <f t="shared" si="11"/>
        <v xml:space="preserve"> </v>
      </c>
      <c r="U95" s="2" t="str">
        <f t="shared" si="11"/>
        <v xml:space="preserve"> </v>
      </c>
      <c r="V95" s="2" t="str">
        <f t="shared" si="11"/>
        <v xml:space="preserve"> </v>
      </c>
      <c r="W95" s="35" t="s">
        <v>37</v>
      </c>
      <c r="X95" s="8">
        <v>45190</v>
      </c>
      <c r="Y95" s="221" t="s">
        <v>223</v>
      </c>
      <c r="Z95" s="81" t="s">
        <v>142</v>
      </c>
      <c r="AA95" s="81" t="s">
        <v>145</v>
      </c>
      <c r="AB95" s="83">
        <v>45202</v>
      </c>
    </row>
    <row r="96" spans="1:28" s="20" customFormat="1" ht="99.75" customHeight="1" x14ac:dyDescent="0.25">
      <c r="A96" s="122" t="s">
        <v>50</v>
      </c>
      <c r="B96" s="75" t="s">
        <v>50</v>
      </c>
      <c r="C96" s="207" t="s">
        <v>41</v>
      </c>
      <c r="D96" s="212" t="s">
        <v>159</v>
      </c>
      <c r="E96" s="75" t="s">
        <v>75</v>
      </c>
      <c r="F96" s="42">
        <f>+NETWORKDAYS(G96,I96)</f>
        <v>2</v>
      </c>
      <c r="G96" s="8">
        <v>45176</v>
      </c>
      <c r="H96" s="4">
        <f t="shared" si="8"/>
        <v>9</v>
      </c>
      <c r="I96" s="8">
        <v>45178</v>
      </c>
      <c r="J96" s="4">
        <f t="shared" si="9"/>
        <v>9</v>
      </c>
      <c r="K96" s="2" t="str">
        <f t="shared" si="11"/>
        <v xml:space="preserve"> </v>
      </c>
      <c r="L96" s="2" t="str">
        <f t="shared" si="11"/>
        <v xml:space="preserve"> </v>
      </c>
      <c r="M96" s="2" t="str">
        <f t="shared" si="11"/>
        <v xml:space="preserve"> </v>
      </c>
      <c r="N96" s="2" t="str">
        <f t="shared" si="11"/>
        <v xml:space="preserve"> </v>
      </c>
      <c r="O96" s="2" t="str">
        <f t="shared" si="11"/>
        <v xml:space="preserve"> </v>
      </c>
      <c r="P96" s="2" t="str">
        <f t="shared" si="11"/>
        <v xml:space="preserve"> </v>
      </c>
      <c r="Q96" s="2" t="str">
        <f t="shared" si="11"/>
        <v xml:space="preserve"> </v>
      </c>
      <c r="R96" s="2" t="str">
        <f t="shared" si="11"/>
        <v xml:space="preserve"> </v>
      </c>
      <c r="S96" s="2">
        <f t="shared" si="11"/>
        <v>1</v>
      </c>
      <c r="T96" s="2" t="str">
        <f t="shared" si="11"/>
        <v xml:space="preserve"> </v>
      </c>
      <c r="U96" s="2" t="str">
        <f t="shared" si="11"/>
        <v xml:space="preserve"> </v>
      </c>
      <c r="V96" s="2" t="str">
        <f t="shared" si="11"/>
        <v xml:space="preserve"> </v>
      </c>
      <c r="W96" s="35" t="s">
        <v>37</v>
      </c>
      <c r="X96" s="37">
        <v>45183</v>
      </c>
      <c r="Y96" s="88" t="s">
        <v>95</v>
      </c>
      <c r="Z96" s="81" t="s">
        <v>142</v>
      </c>
      <c r="AA96" s="81" t="s">
        <v>145</v>
      </c>
      <c r="AB96" s="83">
        <v>45183</v>
      </c>
    </row>
    <row r="97" spans="1:28" s="20" customFormat="1" ht="99.75" customHeight="1" x14ac:dyDescent="0.25">
      <c r="A97" s="122" t="s">
        <v>40</v>
      </c>
      <c r="B97" s="75" t="s">
        <v>23</v>
      </c>
      <c r="C97" s="209" t="s">
        <v>55</v>
      </c>
      <c r="D97" s="212" t="s">
        <v>77</v>
      </c>
      <c r="E97" s="75" t="s">
        <v>53</v>
      </c>
      <c r="F97" s="42">
        <v>7</v>
      </c>
      <c r="G97" s="8">
        <v>45177</v>
      </c>
      <c r="H97" s="4">
        <f t="shared" si="8"/>
        <v>9</v>
      </c>
      <c r="I97" s="8">
        <f>+G97+F97</f>
        <v>45184</v>
      </c>
      <c r="J97" s="4">
        <f t="shared" si="9"/>
        <v>9</v>
      </c>
      <c r="K97" s="2" t="str">
        <f t="shared" si="11"/>
        <v xml:space="preserve"> </v>
      </c>
      <c r="L97" s="2" t="str">
        <f t="shared" si="11"/>
        <v xml:space="preserve"> </v>
      </c>
      <c r="M97" s="2" t="str">
        <f t="shared" si="11"/>
        <v xml:space="preserve"> </v>
      </c>
      <c r="N97" s="2" t="str">
        <f t="shared" si="11"/>
        <v xml:space="preserve"> </v>
      </c>
      <c r="O97" s="2" t="str">
        <f t="shared" si="11"/>
        <v xml:space="preserve"> </v>
      </c>
      <c r="P97" s="2" t="str">
        <f t="shared" si="11"/>
        <v xml:space="preserve"> </v>
      </c>
      <c r="Q97" s="2" t="str">
        <f t="shared" si="11"/>
        <v xml:space="preserve"> </v>
      </c>
      <c r="R97" s="2" t="str">
        <f t="shared" si="11"/>
        <v xml:space="preserve"> </v>
      </c>
      <c r="S97" s="2">
        <f t="shared" si="11"/>
        <v>1</v>
      </c>
      <c r="T97" s="2" t="str">
        <f t="shared" si="11"/>
        <v xml:space="preserve"> </v>
      </c>
      <c r="U97" s="2" t="str">
        <f t="shared" si="11"/>
        <v xml:space="preserve"> </v>
      </c>
      <c r="V97" s="2" t="str">
        <f t="shared" si="11"/>
        <v xml:space="preserve"> </v>
      </c>
      <c r="W97" s="152" t="s">
        <v>37</v>
      </c>
      <c r="X97" s="37">
        <v>45198</v>
      </c>
      <c r="Y97" s="88" t="s">
        <v>215</v>
      </c>
      <c r="Z97" s="81" t="s">
        <v>142</v>
      </c>
      <c r="AA97" s="81" t="s">
        <v>142</v>
      </c>
      <c r="AB97" s="218">
        <v>45223</v>
      </c>
    </row>
    <row r="98" spans="1:28" s="20" customFormat="1" ht="99.75" customHeight="1" x14ac:dyDescent="0.25">
      <c r="A98" s="122" t="s">
        <v>46</v>
      </c>
      <c r="B98" s="75" t="s">
        <v>23</v>
      </c>
      <c r="C98" s="207" t="s">
        <v>216</v>
      </c>
      <c r="D98" s="212" t="s">
        <v>180</v>
      </c>
      <c r="E98" s="75" t="s">
        <v>26</v>
      </c>
      <c r="F98" s="42">
        <v>5</v>
      </c>
      <c r="G98" s="8">
        <v>45187</v>
      </c>
      <c r="H98" s="4">
        <f t="shared" si="8"/>
        <v>9</v>
      </c>
      <c r="I98" s="8">
        <f>+G98+F98</f>
        <v>45192</v>
      </c>
      <c r="J98" s="4">
        <f t="shared" si="9"/>
        <v>9</v>
      </c>
      <c r="K98" s="2" t="str">
        <f t="shared" si="11"/>
        <v xml:space="preserve"> </v>
      </c>
      <c r="L98" s="2" t="str">
        <f t="shared" si="11"/>
        <v xml:space="preserve"> </v>
      </c>
      <c r="M98" s="2" t="str">
        <f t="shared" si="11"/>
        <v xml:space="preserve"> </v>
      </c>
      <c r="N98" s="2" t="str">
        <f t="shared" si="11"/>
        <v xml:space="preserve"> </v>
      </c>
      <c r="O98" s="2" t="str">
        <f t="shared" si="11"/>
        <v xml:space="preserve"> </v>
      </c>
      <c r="P98" s="2" t="str">
        <f t="shared" si="11"/>
        <v xml:space="preserve"> </v>
      </c>
      <c r="Q98" s="2" t="str">
        <f t="shared" si="11"/>
        <v xml:space="preserve"> </v>
      </c>
      <c r="R98" s="2" t="str">
        <f t="shared" si="11"/>
        <v xml:space="preserve"> </v>
      </c>
      <c r="S98" s="2">
        <f t="shared" si="11"/>
        <v>1</v>
      </c>
      <c r="T98" s="2" t="str">
        <f t="shared" si="11"/>
        <v xml:space="preserve"> </v>
      </c>
      <c r="U98" s="2" t="str">
        <f t="shared" si="11"/>
        <v xml:space="preserve"> </v>
      </c>
      <c r="V98" s="2" t="str">
        <f t="shared" si="11"/>
        <v xml:space="preserve"> </v>
      </c>
      <c r="W98" s="35" t="s">
        <v>37</v>
      </c>
      <c r="X98" s="37">
        <v>45195</v>
      </c>
      <c r="Y98" s="88" t="s">
        <v>214</v>
      </c>
      <c r="Z98" s="81" t="s">
        <v>143</v>
      </c>
      <c r="AA98" s="44"/>
      <c r="AB98" s="72"/>
    </row>
    <row r="99" spans="1:28" s="20" customFormat="1" ht="99.75" customHeight="1" x14ac:dyDescent="0.25">
      <c r="A99" s="122" t="s">
        <v>50</v>
      </c>
      <c r="B99" s="75" t="s">
        <v>50</v>
      </c>
      <c r="C99" s="207" t="s">
        <v>104</v>
      </c>
      <c r="D99" s="212" t="s">
        <v>119</v>
      </c>
      <c r="E99" s="75" t="s">
        <v>44</v>
      </c>
      <c r="F99" s="42">
        <f t="shared" ref="F99:F104" si="12">+NETWORKDAYS(G99,I99)</f>
        <v>2</v>
      </c>
      <c r="G99" s="8">
        <v>45189</v>
      </c>
      <c r="H99" s="4">
        <f t="shared" si="8"/>
        <v>9</v>
      </c>
      <c r="I99" s="8">
        <v>45190</v>
      </c>
      <c r="J99" s="4">
        <f t="shared" si="9"/>
        <v>9</v>
      </c>
      <c r="K99" s="2" t="str">
        <f t="shared" ref="K99:V114" si="13">IF(OR($H99=K$1,$J99=K$1),1," ")</f>
        <v xml:space="preserve"> </v>
      </c>
      <c r="L99" s="2" t="str">
        <f t="shared" si="13"/>
        <v xml:space="preserve"> </v>
      </c>
      <c r="M99" s="2" t="str">
        <f t="shared" si="13"/>
        <v xml:space="preserve"> </v>
      </c>
      <c r="N99" s="2" t="str">
        <f t="shared" si="13"/>
        <v xml:space="preserve"> </v>
      </c>
      <c r="O99" s="2" t="str">
        <f t="shared" si="13"/>
        <v xml:space="preserve"> </v>
      </c>
      <c r="P99" s="2" t="str">
        <f t="shared" si="13"/>
        <v xml:space="preserve"> </v>
      </c>
      <c r="Q99" s="2" t="str">
        <f t="shared" si="13"/>
        <v xml:space="preserve"> </v>
      </c>
      <c r="R99" s="2" t="str">
        <f t="shared" si="13"/>
        <v xml:space="preserve"> </v>
      </c>
      <c r="S99" s="2">
        <f t="shared" si="13"/>
        <v>1</v>
      </c>
      <c r="T99" s="2" t="str">
        <f t="shared" si="13"/>
        <v xml:space="preserve"> </v>
      </c>
      <c r="U99" s="2" t="str">
        <f t="shared" si="13"/>
        <v xml:space="preserve"> </v>
      </c>
      <c r="V99" s="2" t="str">
        <f t="shared" si="13"/>
        <v xml:space="preserve"> </v>
      </c>
      <c r="W99" s="35" t="s">
        <v>37</v>
      </c>
      <c r="X99" s="8">
        <v>45190</v>
      </c>
      <c r="Y99" s="221" t="s">
        <v>223</v>
      </c>
      <c r="Z99" s="81" t="s">
        <v>142</v>
      </c>
      <c r="AA99" s="81" t="s">
        <v>145</v>
      </c>
      <c r="AB99" s="83">
        <v>45202</v>
      </c>
    </row>
    <row r="100" spans="1:28" s="20" customFormat="1" ht="99.75" customHeight="1" x14ac:dyDescent="0.25">
      <c r="A100" s="122" t="s">
        <v>16</v>
      </c>
      <c r="B100" s="75" t="s">
        <v>23</v>
      </c>
      <c r="C100" s="207" t="s">
        <v>54</v>
      </c>
      <c r="D100" s="212" t="s">
        <v>81</v>
      </c>
      <c r="E100" s="75" t="s">
        <v>51</v>
      </c>
      <c r="F100" s="42">
        <f t="shared" si="12"/>
        <v>11</v>
      </c>
      <c r="G100" s="8">
        <v>45200</v>
      </c>
      <c r="H100" s="4">
        <f t="shared" si="8"/>
        <v>10</v>
      </c>
      <c r="I100" s="8">
        <v>45215</v>
      </c>
      <c r="J100" s="4">
        <f t="shared" si="9"/>
        <v>10</v>
      </c>
      <c r="K100" s="2" t="str">
        <f t="shared" si="13"/>
        <v xml:space="preserve"> </v>
      </c>
      <c r="L100" s="2" t="str">
        <f t="shared" si="13"/>
        <v xml:space="preserve"> </v>
      </c>
      <c r="M100" s="2" t="str">
        <f t="shared" si="13"/>
        <v xml:space="preserve"> </v>
      </c>
      <c r="N100" s="2" t="str">
        <f t="shared" si="13"/>
        <v xml:space="preserve"> </v>
      </c>
      <c r="O100" s="2" t="str">
        <f t="shared" si="13"/>
        <v xml:space="preserve"> </v>
      </c>
      <c r="P100" s="2" t="str">
        <f t="shared" si="13"/>
        <v xml:space="preserve"> </v>
      </c>
      <c r="Q100" s="2" t="str">
        <f t="shared" si="13"/>
        <v xml:space="preserve"> </v>
      </c>
      <c r="R100" s="2" t="str">
        <f t="shared" si="13"/>
        <v xml:space="preserve"> </v>
      </c>
      <c r="S100" s="2" t="str">
        <f t="shared" si="13"/>
        <v xml:space="preserve"> </v>
      </c>
      <c r="T100" s="2">
        <f t="shared" si="13"/>
        <v>1</v>
      </c>
      <c r="U100" s="2" t="str">
        <f t="shared" si="13"/>
        <v xml:space="preserve"> </v>
      </c>
      <c r="V100" s="2" t="str">
        <f t="shared" si="13"/>
        <v xml:space="preserve"> </v>
      </c>
      <c r="W100" s="35" t="s">
        <v>37</v>
      </c>
      <c r="X100" s="37">
        <v>45226</v>
      </c>
      <c r="Y100" s="36" t="s">
        <v>152</v>
      </c>
      <c r="Z100" s="81" t="s">
        <v>142</v>
      </c>
      <c r="AA100" s="158"/>
      <c r="AB100" s="72"/>
    </row>
    <row r="101" spans="1:28" s="20" customFormat="1" ht="99.75" customHeight="1" x14ac:dyDescent="0.25">
      <c r="A101" s="122" t="s">
        <v>50</v>
      </c>
      <c r="B101" s="75" t="s">
        <v>50</v>
      </c>
      <c r="C101" s="207" t="s">
        <v>114</v>
      </c>
      <c r="D101" s="212" t="s">
        <v>122</v>
      </c>
      <c r="E101" s="75" t="s">
        <v>68</v>
      </c>
      <c r="F101" s="42">
        <f t="shared" si="12"/>
        <v>65</v>
      </c>
      <c r="G101" s="8">
        <v>45200</v>
      </c>
      <c r="H101" s="4">
        <f t="shared" si="8"/>
        <v>10</v>
      </c>
      <c r="I101" s="8">
        <v>45291</v>
      </c>
      <c r="J101" s="4">
        <f t="shared" si="9"/>
        <v>12</v>
      </c>
      <c r="K101" s="2" t="str">
        <f t="shared" si="13"/>
        <v xml:space="preserve"> </v>
      </c>
      <c r="L101" s="2" t="str">
        <f t="shared" si="13"/>
        <v xml:space="preserve"> </v>
      </c>
      <c r="M101" s="2" t="str">
        <f t="shared" si="13"/>
        <v xml:space="preserve"> </v>
      </c>
      <c r="N101" s="2" t="str">
        <f t="shared" si="13"/>
        <v xml:space="preserve"> </v>
      </c>
      <c r="O101" s="2" t="str">
        <f t="shared" si="13"/>
        <v xml:space="preserve"> </v>
      </c>
      <c r="P101" s="2" t="str">
        <f t="shared" si="13"/>
        <v xml:space="preserve"> </v>
      </c>
      <c r="Q101" s="2" t="str">
        <f t="shared" si="13"/>
        <v xml:space="preserve"> </v>
      </c>
      <c r="R101" s="2" t="str">
        <f t="shared" si="13"/>
        <v xml:space="preserve"> </v>
      </c>
      <c r="S101" s="2" t="str">
        <f t="shared" si="13"/>
        <v xml:space="preserve"> </v>
      </c>
      <c r="T101" s="9">
        <f t="shared" si="13"/>
        <v>1</v>
      </c>
      <c r="U101" s="9" t="str">
        <f t="shared" si="13"/>
        <v xml:space="preserve"> </v>
      </c>
      <c r="V101" s="9">
        <f t="shared" si="13"/>
        <v>1</v>
      </c>
      <c r="W101" s="35" t="s">
        <v>47</v>
      </c>
      <c r="X101" s="1"/>
      <c r="Y101" s="3"/>
      <c r="Z101" s="81" t="s">
        <v>142</v>
      </c>
      <c r="AA101" s="158"/>
      <c r="AB101" s="72"/>
    </row>
    <row r="102" spans="1:28" s="20" customFormat="1" ht="99.75" customHeight="1" x14ac:dyDescent="0.25">
      <c r="A102" s="122" t="s">
        <v>50</v>
      </c>
      <c r="B102" s="75" t="s">
        <v>50</v>
      </c>
      <c r="C102" s="207" t="s">
        <v>105</v>
      </c>
      <c r="D102" s="212" t="s">
        <v>118</v>
      </c>
      <c r="E102" s="75" t="s">
        <v>44</v>
      </c>
      <c r="F102" s="42">
        <f t="shared" si="12"/>
        <v>2</v>
      </c>
      <c r="G102" s="8">
        <v>45202</v>
      </c>
      <c r="H102" s="4">
        <f t="shared" si="8"/>
        <v>10</v>
      </c>
      <c r="I102" s="8">
        <v>45203</v>
      </c>
      <c r="J102" s="4">
        <f t="shared" si="9"/>
        <v>10</v>
      </c>
      <c r="K102" s="2" t="str">
        <f t="shared" si="13"/>
        <v xml:space="preserve"> </v>
      </c>
      <c r="L102" s="2" t="str">
        <f t="shared" si="13"/>
        <v xml:space="preserve"> </v>
      </c>
      <c r="M102" s="2" t="str">
        <f t="shared" si="13"/>
        <v xml:space="preserve"> </v>
      </c>
      <c r="N102" s="2" t="str">
        <f t="shared" si="13"/>
        <v xml:space="preserve"> </v>
      </c>
      <c r="O102" s="2" t="str">
        <f t="shared" si="13"/>
        <v xml:space="preserve"> </v>
      </c>
      <c r="P102" s="2" t="str">
        <f t="shared" si="13"/>
        <v xml:space="preserve"> </v>
      </c>
      <c r="Q102" s="2" t="str">
        <f t="shared" si="13"/>
        <v xml:space="preserve"> </v>
      </c>
      <c r="R102" s="2" t="str">
        <f t="shared" si="13"/>
        <v xml:space="preserve"> </v>
      </c>
      <c r="S102" s="2" t="str">
        <f t="shared" si="13"/>
        <v xml:space="preserve"> </v>
      </c>
      <c r="T102" s="2">
        <f t="shared" si="13"/>
        <v>1</v>
      </c>
      <c r="U102" s="2" t="str">
        <f t="shared" si="13"/>
        <v xml:space="preserve"> </v>
      </c>
      <c r="V102" s="2" t="str">
        <f t="shared" si="13"/>
        <v xml:space="preserve"> </v>
      </c>
      <c r="W102" s="35" t="s">
        <v>37</v>
      </c>
      <c r="X102" s="8">
        <v>45219</v>
      </c>
      <c r="Y102" s="204" t="s">
        <v>223</v>
      </c>
      <c r="Z102" s="81" t="s">
        <v>142</v>
      </c>
      <c r="AA102" s="81" t="s">
        <v>142</v>
      </c>
      <c r="AB102" s="218">
        <v>45232</v>
      </c>
    </row>
    <row r="103" spans="1:28" s="20" customFormat="1" ht="99.75" customHeight="1" x14ac:dyDescent="0.25">
      <c r="A103" s="122" t="s">
        <v>50</v>
      </c>
      <c r="B103" s="75" t="s">
        <v>50</v>
      </c>
      <c r="C103" s="207" t="s">
        <v>106</v>
      </c>
      <c r="D103" s="212" t="s">
        <v>103</v>
      </c>
      <c r="E103" s="75" t="s">
        <v>44</v>
      </c>
      <c r="F103" s="42">
        <f t="shared" si="12"/>
        <v>1</v>
      </c>
      <c r="G103" s="8">
        <v>45206</v>
      </c>
      <c r="H103" s="4">
        <f t="shared" si="8"/>
        <v>10</v>
      </c>
      <c r="I103" s="8">
        <v>45208</v>
      </c>
      <c r="J103" s="4">
        <f t="shared" si="9"/>
        <v>10</v>
      </c>
      <c r="K103" s="2" t="str">
        <f t="shared" si="13"/>
        <v xml:space="preserve"> </v>
      </c>
      <c r="L103" s="2" t="str">
        <f t="shared" si="13"/>
        <v xml:space="preserve"> </v>
      </c>
      <c r="M103" s="2" t="str">
        <f t="shared" si="13"/>
        <v xml:space="preserve"> </v>
      </c>
      <c r="N103" s="2" t="str">
        <f t="shared" si="13"/>
        <v xml:space="preserve"> </v>
      </c>
      <c r="O103" s="2" t="str">
        <f t="shared" si="13"/>
        <v xml:space="preserve"> </v>
      </c>
      <c r="P103" s="2" t="str">
        <f t="shared" si="13"/>
        <v xml:space="preserve"> </v>
      </c>
      <c r="Q103" s="2" t="str">
        <f t="shared" si="13"/>
        <v xml:space="preserve"> </v>
      </c>
      <c r="R103" s="2" t="str">
        <f t="shared" si="13"/>
        <v xml:space="preserve"> </v>
      </c>
      <c r="S103" s="2" t="str">
        <f t="shared" si="13"/>
        <v xml:space="preserve"> </v>
      </c>
      <c r="T103" s="2">
        <f t="shared" si="13"/>
        <v>1</v>
      </c>
      <c r="U103" s="2" t="str">
        <f t="shared" si="13"/>
        <v xml:space="preserve"> </v>
      </c>
      <c r="V103" s="2" t="str">
        <f t="shared" si="13"/>
        <v xml:space="preserve"> </v>
      </c>
      <c r="W103" s="35" t="s">
        <v>37</v>
      </c>
      <c r="X103" s="8">
        <v>45219</v>
      </c>
      <c r="Y103" s="204" t="s">
        <v>223</v>
      </c>
      <c r="Z103" s="81" t="s">
        <v>142</v>
      </c>
      <c r="AA103" s="81" t="s">
        <v>142</v>
      </c>
      <c r="AB103" s="218">
        <v>45232</v>
      </c>
    </row>
    <row r="104" spans="1:28" s="20" customFormat="1" ht="99.75" customHeight="1" x14ac:dyDescent="0.25">
      <c r="A104" s="122" t="s">
        <v>50</v>
      </c>
      <c r="B104" s="75" t="s">
        <v>50</v>
      </c>
      <c r="C104" s="207" t="s">
        <v>41</v>
      </c>
      <c r="D104" s="212" t="s">
        <v>159</v>
      </c>
      <c r="E104" s="75" t="s">
        <v>75</v>
      </c>
      <c r="F104" s="42">
        <f t="shared" si="12"/>
        <v>1</v>
      </c>
      <c r="G104" s="8">
        <v>45206</v>
      </c>
      <c r="H104" s="4">
        <f t="shared" si="8"/>
        <v>10</v>
      </c>
      <c r="I104" s="8">
        <v>45208</v>
      </c>
      <c r="J104" s="4">
        <f t="shared" si="9"/>
        <v>10</v>
      </c>
      <c r="K104" s="2" t="str">
        <f t="shared" si="13"/>
        <v xml:space="preserve"> </v>
      </c>
      <c r="L104" s="2" t="str">
        <f t="shared" si="13"/>
        <v xml:space="preserve"> </v>
      </c>
      <c r="M104" s="2" t="str">
        <f t="shared" si="13"/>
        <v xml:space="preserve"> </v>
      </c>
      <c r="N104" s="2" t="str">
        <f t="shared" si="13"/>
        <v xml:space="preserve"> </v>
      </c>
      <c r="O104" s="2" t="str">
        <f t="shared" si="13"/>
        <v xml:space="preserve"> </v>
      </c>
      <c r="P104" s="2" t="str">
        <f t="shared" si="13"/>
        <v xml:space="preserve"> </v>
      </c>
      <c r="Q104" s="2" t="str">
        <f t="shared" si="13"/>
        <v xml:space="preserve"> </v>
      </c>
      <c r="R104" s="2" t="str">
        <f t="shared" si="13"/>
        <v xml:space="preserve"> </v>
      </c>
      <c r="S104" s="2" t="str">
        <f t="shared" si="13"/>
        <v xml:space="preserve"> </v>
      </c>
      <c r="T104" s="2">
        <f t="shared" si="13"/>
        <v>1</v>
      </c>
      <c r="U104" s="2" t="str">
        <f t="shared" si="13"/>
        <v xml:space="preserve"> </v>
      </c>
      <c r="V104" s="2" t="str">
        <f t="shared" si="13"/>
        <v xml:space="preserve"> </v>
      </c>
      <c r="W104" s="35" t="s">
        <v>37</v>
      </c>
      <c r="X104" s="37">
        <v>45211</v>
      </c>
      <c r="Y104" s="88" t="s">
        <v>95</v>
      </c>
      <c r="Z104" s="81" t="s">
        <v>142</v>
      </c>
      <c r="AA104" s="81" t="s">
        <v>142</v>
      </c>
      <c r="AB104" s="218">
        <v>45211</v>
      </c>
    </row>
    <row r="105" spans="1:28" s="20" customFormat="1" ht="99.75" customHeight="1" x14ac:dyDescent="0.25">
      <c r="A105" s="122" t="s">
        <v>46</v>
      </c>
      <c r="B105" s="75" t="s">
        <v>25</v>
      </c>
      <c r="C105" s="207" t="s">
        <v>88</v>
      </c>
      <c r="D105" s="214" t="s">
        <v>127</v>
      </c>
      <c r="E105" s="75" t="s">
        <v>26</v>
      </c>
      <c r="F105" s="42">
        <v>35</v>
      </c>
      <c r="G105" s="8">
        <v>45208</v>
      </c>
      <c r="H105" s="4">
        <f t="shared" si="8"/>
        <v>10</v>
      </c>
      <c r="I105" s="8">
        <f>+G105+F105</f>
        <v>45243</v>
      </c>
      <c r="J105" s="4">
        <f t="shared" si="9"/>
        <v>11</v>
      </c>
      <c r="K105" s="2" t="str">
        <f t="shared" si="13"/>
        <v xml:space="preserve"> </v>
      </c>
      <c r="L105" s="2" t="str">
        <f t="shared" si="13"/>
        <v xml:space="preserve"> </v>
      </c>
      <c r="M105" s="2" t="str">
        <f t="shared" si="13"/>
        <v xml:space="preserve"> </v>
      </c>
      <c r="N105" s="2" t="str">
        <f t="shared" si="13"/>
        <v xml:space="preserve"> </v>
      </c>
      <c r="O105" s="2" t="str">
        <f t="shared" si="13"/>
        <v xml:space="preserve"> </v>
      </c>
      <c r="P105" s="2" t="str">
        <f t="shared" si="13"/>
        <v xml:space="preserve"> </v>
      </c>
      <c r="Q105" s="2" t="str">
        <f t="shared" si="13"/>
        <v xml:space="preserve"> </v>
      </c>
      <c r="R105" s="2" t="str">
        <f t="shared" si="13"/>
        <v xml:space="preserve"> </v>
      </c>
      <c r="S105" s="2" t="str">
        <f t="shared" si="13"/>
        <v xml:space="preserve"> </v>
      </c>
      <c r="T105" s="2">
        <f t="shared" si="13"/>
        <v>1</v>
      </c>
      <c r="U105" s="2">
        <f t="shared" si="13"/>
        <v>1</v>
      </c>
      <c r="V105" s="2" t="str">
        <f t="shared" si="13"/>
        <v xml:space="preserve"> </v>
      </c>
      <c r="W105" s="35" t="s">
        <v>47</v>
      </c>
      <c r="X105" s="1"/>
      <c r="Y105" s="3"/>
      <c r="Z105" s="81" t="s">
        <v>142</v>
      </c>
      <c r="AA105" s="158"/>
      <c r="AB105" s="72"/>
    </row>
    <row r="106" spans="1:28" s="20" customFormat="1" ht="99.75" customHeight="1" x14ac:dyDescent="0.25">
      <c r="A106" s="122" t="s">
        <v>46</v>
      </c>
      <c r="B106" s="75" t="s">
        <v>23</v>
      </c>
      <c r="C106" s="207" t="s">
        <v>217</v>
      </c>
      <c r="D106" s="212" t="s">
        <v>180</v>
      </c>
      <c r="E106" s="75" t="s">
        <v>26</v>
      </c>
      <c r="F106" s="42">
        <v>16</v>
      </c>
      <c r="G106" s="8">
        <v>45201</v>
      </c>
      <c r="H106" s="4">
        <f t="shared" si="8"/>
        <v>10</v>
      </c>
      <c r="I106" s="8">
        <f>+G106+F106</f>
        <v>45217</v>
      </c>
      <c r="J106" s="4">
        <f t="shared" si="9"/>
        <v>10</v>
      </c>
      <c r="K106" s="2"/>
      <c r="L106" s="2"/>
      <c r="M106" s="2"/>
      <c r="N106" s="2"/>
      <c r="O106" s="2"/>
      <c r="P106" s="2"/>
      <c r="Q106" s="2"/>
      <c r="R106" s="2"/>
      <c r="S106" s="2"/>
      <c r="T106" s="2">
        <f t="shared" si="13"/>
        <v>1</v>
      </c>
      <c r="U106" s="2"/>
      <c r="V106" s="2"/>
      <c r="W106" s="35" t="s">
        <v>38</v>
      </c>
      <c r="X106" s="1"/>
      <c r="Y106" s="3"/>
      <c r="Z106" s="81" t="s">
        <v>142</v>
      </c>
      <c r="AA106" s="158"/>
      <c r="AB106" s="72"/>
    </row>
    <row r="107" spans="1:28" s="20" customFormat="1" ht="99.75" customHeight="1" x14ac:dyDescent="0.25">
      <c r="A107" s="126"/>
      <c r="B107" s="102" t="s">
        <v>23</v>
      </c>
      <c r="C107" s="208" t="s">
        <v>107</v>
      </c>
      <c r="D107" s="216" t="s">
        <v>180</v>
      </c>
      <c r="E107" s="102" t="s">
        <v>108</v>
      </c>
      <c r="F107" s="43">
        <f t="shared" ref="F107:F115" si="14">+NETWORKDAYS(G107,I107)</f>
        <v>7</v>
      </c>
      <c r="G107" s="38">
        <v>45208</v>
      </c>
      <c r="H107" s="39">
        <f t="shared" si="8"/>
        <v>10</v>
      </c>
      <c r="I107" s="38">
        <v>45216</v>
      </c>
      <c r="J107" s="4">
        <f t="shared" si="9"/>
        <v>10</v>
      </c>
      <c r="K107" s="2" t="str">
        <f t="shared" si="13"/>
        <v xml:space="preserve"> </v>
      </c>
      <c r="L107" s="2" t="str">
        <f t="shared" si="13"/>
        <v xml:space="preserve"> </v>
      </c>
      <c r="M107" s="2" t="str">
        <f t="shared" si="13"/>
        <v xml:space="preserve"> </v>
      </c>
      <c r="N107" s="2" t="str">
        <f t="shared" si="13"/>
        <v xml:space="preserve"> </v>
      </c>
      <c r="O107" s="2" t="str">
        <f t="shared" si="13"/>
        <v xml:space="preserve"> </v>
      </c>
      <c r="P107" s="2" t="str">
        <f t="shared" si="13"/>
        <v xml:space="preserve"> </v>
      </c>
      <c r="Q107" s="2" t="str">
        <f t="shared" si="13"/>
        <v xml:space="preserve"> </v>
      </c>
      <c r="R107" s="2" t="str">
        <f t="shared" si="13"/>
        <v xml:space="preserve"> </v>
      </c>
      <c r="S107" s="2" t="str">
        <f t="shared" si="13"/>
        <v xml:space="preserve"> </v>
      </c>
      <c r="T107" s="2">
        <f t="shared" si="13"/>
        <v>1</v>
      </c>
      <c r="U107" s="2" t="str">
        <f t="shared" si="13"/>
        <v xml:space="preserve"> </v>
      </c>
      <c r="V107" s="2" t="str">
        <f t="shared" si="13"/>
        <v xml:space="preserve"> </v>
      </c>
      <c r="W107" s="35" t="s">
        <v>37</v>
      </c>
      <c r="X107" s="37">
        <v>45222</v>
      </c>
      <c r="Y107" s="205" t="s">
        <v>214</v>
      </c>
      <c r="Z107" s="81" t="s">
        <v>143</v>
      </c>
      <c r="AA107" s="158"/>
      <c r="AB107" s="72"/>
    </row>
    <row r="108" spans="1:28" s="20" customFormat="1" ht="99.75" customHeight="1" x14ac:dyDescent="0.25">
      <c r="A108" s="126"/>
      <c r="B108" s="102" t="s">
        <v>23</v>
      </c>
      <c r="C108" s="208" t="s">
        <v>107</v>
      </c>
      <c r="D108" s="216" t="s">
        <v>180</v>
      </c>
      <c r="E108" s="102" t="s">
        <v>26</v>
      </c>
      <c r="F108" s="43">
        <f t="shared" si="14"/>
        <v>7</v>
      </c>
      <c r="G108" s="38">
        <v>45208</v>
      </c>
      <c r="H108" s="39">
        <f t="shared" si="8"/>
        <v>10</v>
      </c>
      <c r="I108" s="38">
        <v>45216</v>
      </c>
      <c r="J108" s="4">
        <f t="shared" si="9"/>
        <v>10</v>
      </c>
      <c r="K108" s="2" t="str">
        <f t="shared" si="13"/>
        <v xml:space="preserve"> </v>
      </c>
      <c r="L108" s="2" t="str">
        <f t="shared" si="13"/>
        <v xml:space="preserve"> </v>
      </c>
      <c r="M108" s="2" t="str">
        <f t="shared" si="13"/>
        <v xml:space="preserve"> </v>
      </c>
      <c r="N108" s="2" t="str">
        <f t="shared" si="13"/>
        <v xml:space="preserve"> </v>
      </c>
      <c r="O108" s="2" t="str">
        <f t="shared" si="13"/>
        <v xml:space="preserve"> </v>
      </c>
      <c r="P108" s="2" t="str">
        <f t="shared" si="13"/>
        <v xml:space="preserve"> </v>
      </c>
      <c r="Q108" s="2" t="str">
        <f t="shared" si="13"/>
        <v xml:space="preserve"> </v>
      </c>
      <c r="R108" s="2" t="str">
        <f t="shared" si="13"/>
        <v xml:space="preserve"> </v>
      </c>
      <c r="S108" s="2" t="str">
        <f t="shared" si="13"/>
        <v xml:space="preserve"> </v>
      </c>
      <c r="T108" s="2">
        <f t="shared" si="13"/>
        <v>1</v>
      </c>
      <c r="U108" s="2" t="str">
        <f t="shared" si="13"/>
        <v xml:space="preserve"> </v>
      </c>
      <c r="V108" s="2" t="str">
        <f t="shared" si="13"/>
        <v xml:space="preserve"> </v>
      </c>
      <c r="W108" s="35" t="s">
        <v>37</v>
      </c>
      <c r="X108" s="37">
        <v>45222</v>
      </c>
      <c r="Y108" s="205" t="s">
        <v>214</v>
      </c>
      <c r="Z108" s="81" t="s">
        <v>143</v>
      </c>
      <c r="AA108" s="158"/>
      <c r="AB108" s="72"/>
    </row>
    <row r="109" spans="1:28" s="20" customFormat="1" ht="99.75" customHeight="1" x14ac:dyDescent="0.25">
      <c r="A109" s="126"/>
      <c r="B109" s="102" t="s">
        <v>23</v>
      </c>
      <c r="C109" s="208" t="s">
        <v>107</v>
      </c>
      <c r="D109" s="216" t="s">
        <v>180</v>
      </c>
      <c r="E109" s="102" t="s">
        <v>53</v>
      </c>
      <c r="F109" s="43">
        <f t="shared" si="14"/>
        <v>7</v>
      </c>
      <c r="G109" s="38">
        <v>45208</v>
      </c>
      <c r="H109" s="39">
        <f t="shared" si="8"/>
        <v>10</v>
      </c>
      <c r="I109" s="38">
        <v>45216</v>
      </c>
      <c r="J109" s="4">
        <f t="shared" si="9"/>
        <v>10</v>
      </c>
      <c r="K109" s="2" t="str">
        <f t="shared" si="13"/>
        <v xml:space="preserve"> </v>
      </c>
      <c r="L109" s="2" t="str">
        <f t="shared" si="13"/>
        <v xml:space="preserve"> </v>
      </c>
      <c r="M109" s="2" t="str">
        <f t="shared" si="13"/>
        <v xml:space="preserve"> </v>
      </c>
      <c r="N109" s="2" t="str">
        <f t="shared" si="13"/>
        <v xml:space="preserve"> </v>
      </c>
      <c r="O109" s="2" t="str">
        <f t="shared" si="13"/>
        <v xml:space="preserve"> </v>
      </c>
      <c r="P109" s="2" t="str">
        <f t="shared" si="13"/>
        <v xml:space="preserve"> </v>
      </c>
      <c r="Q109" s="2" t="str">
        <f t="shared" si="13"/>
        <v xml:space="preserve"> </v>
      </c>
      <c r="R109" s="2" t="str">
        <f t="shared" si="13"/>
        <v xml:space="preserve"> </v>
      </c>
      <c r="S109" s="2" t="str">
        <f t="shared" si="13"/>
        <v xml:space="preserve"> </v>
      </c>
      <c r="T109" s="2">
        <f t="shared" si="13"/>
        <v>1</v>
      </c>
      <c r="U109" s="2" t="str">
        <f t="shared" si="13"/>
        <v xml:space="preserve"> </v>
      </c>
      <c r="V109" s="2" t="str">
        <f t="shared" si="13"/>
        <v xml:space="preserve"> </v>
      </c>
      <c r="W109" s="35" t="s">
        <v>37</v>
      </c>
      <c r="X109" s="37">
        <v>45222</v>
      </c>
      <c r="Y109" s="205" t="s">
        <v>214</v>
      </c>
      <c r="Z109" s="81" t="s">
        <v>143</v>
      </c>
      <c r="AA109" s="158"/>
      <c r="AB109" s="72"/>
    </row>
    <row r="110" spans="1:28" s="20" customFormat="1" ht="99.75" customHeight="1" x14ac:dyDescent="0.25">
      <c r="A110" s="126"/>
      <c r="B110" s="102" t="s">
        <v>23</v>
      </c>
      <c r="C110" s="208" t="s">
        <v>107</v>
      </c>
      <c r="D110" s="216" t="s">
        <v>180</v>
      </c>
      <c r="E110" s="102" t="s">
        <v>79</v>
      </c>
      <c r="F110" s="43">
        <f t="shared" si="14"/>
        <v>7</v>
      </c>
      <c r="G110" s="38">
        <v>45208</v>
      </c>
      <c r="H110" s="39">
        <f t="shared" si="8"/>
        <v>10</v>
      </c>
      <c r="I110" s="38">
        <v>45216</v>
      </c>
      <c r="J110" s="4">
        <f t="shared" si="9"/>
        <v>10</v>
      </c>
      <c r="K110" s="2" t="str">
        <f t="shared" si="13"/>
        <v xml:space="preserve"> </v>
      </c>
      <c r="L110" s="2" t="str">
        <f t="shared" si="13"/>
        <v xml:space="preserve"> </v>
      </c>
      <c r="M110" s="2" t="str">
        <f t="shared" si="13"/>
        <v xml:space="preserve"> </v>
      </c>
      <c r="N110" s="2" t="str">
        <f t="shared" si="13"/>
        <v xml:space="preserve"> </v>
      </c>
      <c r="O110" s="2" t="str">
        <f t="shared" si="13"/>
        <v xml:space="preserve"> </v>
      </c>
      <c r="P110" s="2" t="str">
        <f t="shared" si="13"/>
        <v xml:space="preserve"> </v>
      </c>
      <c r="Q110" s="2" t="str">
        <f t="shared" si="13"/>
        <v xml:space="preserve"> </v>
      </c>
      <c r="R110" s="2" t="str">
        <f t="shared" si="13"/>
        <v xml:space="preserve"> </v>
      </c>
      <c r="S110" s="2" t="str">
        <f t="shared" si="13"/>
        <v xml:space="preserve"> </v>
      </c>
      <c r="T110" s="2">
        <f t="shared" si="13"/>
        <v>1</v>
      </c>
      <c r="U110" s="2" t="str">
        <f t="shared" si="13"/>
        <v xml:space="preserve"> </v>
      </c>
      <c r="V110" s="2" t="str">
        <f t="shared" si="13"/>
        <v xml:space="preserve"> </v>
      </c>
      <c r="W110" s="35" t="s">
        <v>37</v>
      </c>
      <c r="X110" s="37">
        <v>45222</v>
      </c>
      <c r="Y110" s="205" t="s">
        <v>214</v>
      </c>
      <c r="Z110" s="81" t="s">
        <v>143</v>
      </c>
      <c r="AA110" s="158"/>
      <c r="AB110" s="72"/>
    </row>
    <row r="111" spans="1:28" s="20" customFormat="1" ht="99.75" customHeight="1" x14ac:dyDescent="0.25">
      <c r="A111" s="126"/>
      <c r="B111" s="102" t="s">
        <v>23</v>
      </c>
      <c r="C111" s="208" t="s">
        <v>107</v>
      </c>
      <c r="D111" s="216" t="s">
        <v>180</v>
      </c>
      <c r="E111" s="102" t="s">
        <v>52</v>
      </c>
      <c r="F111" s="43">
        <f t="shared" si="14"/>
        <v>7</v>
      </c>
      <c r="G111" s="38">
        <v>45208</v>
      </c>
      <c r="H111" s="39">
        <f t="shared" si="8"/>
        <v>10</v>
      </c>
      <c r="I111" s="38">
        <v>45216</v>
      </c>
      <c r="J111" s="4">
        <f t="shared" si="9"/>
        <v>10</v>
      </c>
      <c r="K111" s="2" t="str">
        <f t="shared" si="13"/>
        <v xml:space="preserve"> </v>
      </c>
      <c r="L111" s="2" t="str">
        <f t="shared" si="13"/>
        <v xml:space="preserve"> </v>
      </c>
      <c r="M111" s="2" t="str">
        <f t="shared" si="13"/>
        <v xml:space="preserve"> </v>
      </c>
      <c r="N111" s="2" t="str">
        <f t="shared" si="13"/>
        <v xml:space="preserve"> </v>
      </c>
      <c r="O111" s="2" t="str">
        <f t="shared" si="13"/>
        <v xml:space="preserve"> </v>
      </c>
      <c r="P111" s="2" t="str">
        <f t="shared" si="13"/>
        <v xml:space="preserve"> </v>
      </c>
      <c r="Q111" s="2" t="str">
        <f t="shared" si="13"/>
        <v xml:space="preserve"> </v>
      </c>
      <c r="R111" s="2" t="str">
        <f t="shared" si="13"/>
        <v xml:space="preserve"> </v>
      </c>
      <c r="S111" s="2" t="str">
        <f t="shared" si="13"/>
        <v xml:space="preserve"> </v>
      </c>
      <c r="T111" s="2">
        <f t="shared" si="13"/>
        <v>1</v>
      </c>
      <c r="U111" s="2" t="str">
        <f t="shared" si="13"/>
        <v xml:space="preserve"> </v>
      </c>
      <c r="V111" s="2" t="str">
        <f t="shared" si="13"/>
        <v xml:space="preserve"> </v>
      </c>
      <c r="W111" s="35" t="s">
        <v>37</v>
      </c>
      <c r="X111" s="37">
        <v>45222</v>
      </c>
      <c r="Y111" s="205" t="s">
        <v>214</v>
      </c>
      <c r="Z111" s="81" t="s">
        <v>143</v>
      </c>
      <c r="AA111" s="158"/>
      <c r="AB111" s="72"/>
    </row>
    <row r="112" spans="1:28" s="20" customFormat="1" ht="99.75" customHeight="1" x14ac:dyDescent="0.25">
      <c r="A112" s="126"/>
      <c r="B112" s="102" t="s">
        <v>23</v>
      </c>
      <c r="C112" s="208" t="s">
        <v>107</v>
      </c>
      <c r="D112" s="216" t="s">
        <v>180</v>
      </c>
      <c r="E112" s="102" t="s">
        <v>44</v>
      </c>
      <c r="F112" s="43">
        <f t="shared" si="14"/>
        <v>7</v>
      </c>
      <c r="G112" s="38">
        <v>45208</v>
      </c>
      <c r="H112" s="39">
        <f t="shared" si="8"/>
        <v>10</v>
      </c>
      <c r="I112" s="38">
        <v>45216</v>
      </c>
      <c r="J112" s="4">
        <f t="shared" si="9"/>
        <v>10</v>
      </c>
      <c r="K112" s="2" t="str">
        <f t="shared" si="13"/>
        <v xml:space="preserve"> </v>
      </c>
      <c r="L112" s="2" t="str">
        <f t="shared" si="13"/>
        <v xml:space="preserve"> </v>
      </c>
      <c r="M112" s="2" t="str">
        <f t="shared" si="13"/>
        <v xml:space="preserve"> </v>
      </c>
      <c r="N112" s="2" t="str">
        <f t="shared" si="13"/>
        <v xml:space="preserve"> </v>
      </c>
      <c r="O112" s="2" t="str">
        <f t="shared" si="13"/>
        <v xml:space="preserve"> </v>
      </c>
      <c r="P112" s="2" t="str">
        <f t="shared" si="13"/>
        <v xml:space="preserve"> </v>
      </c>
      <c r="Q112" s="2" t="str">
        <f t="shared" si="13"/>
        <v xml:space="preserve"> </v>
      </c>
      <c r="R112" s="2" t="str">
        <f t="shared" si="13"/>
        <v xml:space="preserve"> </v>
      </c>
      <c r="S112" s="2" t="str">
        <f t="shared" si="13"/>
        <v xml:space="preserve"> </v>
      </c>
      <c r="T112" s="2">
        <f t="shared" si="13"/>
        <v>1</v>
      </c>
      <c r="U112" s="2" t="str">
        <f t="shared" si="13"/>
        <v xml:space="preserve"> </v>
      </c>
      <c r="V112" s="2" t="str">
        <f t="shared" si="13"/>
        <v xml:space="preserve"> </v>
      </c>
      <c r="W112" s="35" t="s">
        <v>37</v>
      </c>
      <c r="X112" s="37">
        <v>45222</v>
      </c>
      <c r="Y112" s="205" t="s">
        <v>214</v>
      </c>
      <c r="Z112" s="81" t="s">
        <v>143</v>
      </c>
      <c r="AA112" s="158"/>
      <c r="AB112" s="72"/>
    </row>
    <row r="113" spans="1:28" s="20" customFormat="1" ht="99.75" customHeight="1" x14ac:dyDescent="0.25">
      <c r="A113" s="122" t="s">
        <v>40</v>
      </c>
      <c r="B113" s="75" t="s">
        <v>17</v>
      </c>
      <c r="C113" s="207" t="s">
        <v>19</v>
      </c>
      <c r="D113" s="212" t="s">
        <v>181</v>
      </c>
      <c r="E113" s="75" t="s">
        <v>79</v>
      </c>
      <c r="F113" s="42">
        <f t="shared" si="14"/>
        <v>15</v>
      </c>
      <c r="G113" s="8">
        <v>45217</v>
      </c>
      <c r="H113" s="4">
        <f t="shared" si="8"/>
        <v>10</v>
      </c>
      <c r="I113" s="8">
        <v>45237</v>
      </c>
      <c r="J113" s="4">
        <f t="shared" si="9"/>
        <v>11</v>
      </c>
      <c r="K113" s="2" t="str">
        <f t="shared" si="13"/>
        <v xml:space="preserve"> </v>
      </c>
      <c r="L113" s="2" t="str">
        <f t="shared" si="13"/>
        <v xml:space="preserve"> </v>
      </c>
      <c r="M113" s="2" t="str">
        <f t="shared" si="13"/>
        <v xml:space="preserve"> </v>
      </c>
      <c r="N113" s="2" t="str">
        <f t="shared" si="13"/>
        <v xml:space="preserve"> </v>
      </c>
      <c r="O113" s="2" t="str">
        <f t="shared" si="13"/>
        <v xml:space="preserve"> </v>
      </c>
      <c r="P113" s="2" t="str">
        <f t="shared" si="13"/>
        <v xml:space="preserve"> </v>
      </c>
      <c r="Q113" s="2" t="str">
        <f t="shared" si="13"/>
        <v xml:space="preserve"> </v>
      </c>
      <c r="R113" s="2" t="str">
        <f t="shared" si="13"/>
        <v xml:space="preserve"> </v>
      </c>
      <c r="S113" s="2" t="str">
        <f t="shared" si="13"/>
        <v xml:space="preserve"> </v>
      </c>
      <c r="T113" s="2">
        <f t="shared" si="13"/>
        <v>1</v>
      </c>
      <c r="U113" s="2">
        <f t="shared" si="13"/>
        <v>1</v>
      </c>
      <c r="V113" s="2" t="str">
        <f t="shared" si="13"/>
        <v xml:space="preserve"> </v>
      </c>
      <c r="W113" s="35" t="s">
        <v>47</v>
      </c>
      <c r="X113" s="1"/>
      <c r="Y113" s="3"/>
      <c r="Z113" s="81" t="s">
        <v>142</v>
      </c>
      <c r="AA113" s="158"/>
      <c r="AB113" s="72"/>
    </row>
    <row r="114" spans="1:28" s="20" customFormat="1" ht="99.75" customHeight="1" x14ac:dyDescent="0.25">
      <c r="A114" s="122" t="s">
        <v>40</v>
      </c>
      <c r="B114" s="75" t="s">
        <v>17</v>
      </c>
      <c r="C114" s="207" t="s">
        <v>28</v>
      </c>
      <c r="D114" s="212" t="s">
        <v>182</v>
      </c>
      <c r="E114" s="75" t="s">
        <v>108</v>
      </c>
      <c r="F114" s="42">
        <f t="shared" si="14"/>
        <v>8</v>
      </c>
      <c r="G114" s="8">
        <v>45217</v>
      </c>
      <c r="H114" s="4">
        <f t="shared" si="8"/>
        <v>10</v>
      </c>
      <c r="I114" s="8">
        <v>45227</v>
      </c>
      <c r="J114" s="4">
        <f t="shared" si="9"/>
        <v>10</v>
      </c>
      <c r="K114" s="2" t="str">
        <f t="shared" si="13"/>
        <v xml:space="preserve"> </v>
      </c>
      <c r="L114" s="2" t="str">
        <f t="shared" si="13"/>
        <v xml:space="preserve"> </v>
      </c>
      <c r="M114" s="2" t="str">
        <f t="shared" si="13"/>
        <v xml:space="preserve"> </v>
      </c>
      <c r="N114" s="2" t="str">
        <f t="shared" si="13"/>
        <v xml:space="preserve"> </v>
      </c>
      <c r="O114" s="2" t="str">
        <f t="shared" si="13"/>
        <v xml:space="preserve"> </v>
      </c>
      <c r="P114" s="2" t="str">
        <f t="shared" si="13"/>
        <v xml:space="preserve"> </v>
      </c>
      <c r="Q114" s="2" t="str">
        <f t="shared" si="13"/>
        <v xml:space="preserve"> </v>
      </c>
      <c r="R114" s="2" t="str">
        <f t="shared" si="13"/>
        <v xml:space="preserve"> </v>
      </c>
      <c r="S114" s="2" t="str">
        <f t="shared" si="13"/>
        <v xml:space="preserve"> </v>
      </c>
      <c r="T114" s="2">
        <f t="shared" si="13"/>
        <v>1</v>
      </c>
      <c r="U114" s="2" t="str">
        <f t="shared" si="13"/>
        <v xml:space="preserve"> </v>
      </c>
      <c r="V114" s="2" t="str">
        <f t="shared" si="13"/>
        <v xml:space="preserve"> </v>
      </c>
      <c r="W114" s="35" t="s">
        <v>38</v>
      </c>
      <c r="X114" s="1"/>
      <c r="Y114" s="3"/>
      <c r="Z114" s="81" t="s">
        <v>142</v>
      </c>
      <c r="AA114" s="158"/>
      <c r="AB114" s="72"/>
    </row>
    <row r="115" spans="1:28" s="20" customFormat="1" ht="99.75" customHeight="1" x14ac:dyDescent="0.25">
      <c r="A115" s="122" t="s">
        <v>50</v>
      </c>
      <c r="B115" s="75" t="s">
        <v>50</v>
      </c>
      <c r="C115" s="207" t="s">
        <v>104</v>
      </c>
      <c r="D115" s="212" t="s">
        <v>119</v>
      </c>
      <c r="E115" s="75" t="s">
        <v>44</v>
      </c>
      <c r="F115" s="42">
        <f t="shared" si="14"/>
        <v>1</v>
      </c>
      <c r="G115" s="8">
        <v>45219</v>
      </c>
      <c r="H115" s="4">
        <f t="shared" si="8"/>
        <v>10</v>
      </c>
      <c r="I115" s="8">
        <v>45220</v>
      </c>
      <c r="J115" s="4">
        <f t="shared" si="9"/>
        <v>10</v>
      </c>
      <c r="K115" s="2" t="str">
        <f t="shared" ref="K115:V123" si="15">IF(OR($H115=K$1,$J115=K$1),1," ")</f>
        <v xml:space="preserve"> </v>
      </c>
      <c r="L115" s="2" t="str">
        <f t="shared" si="15"/>
        <v xml:space="preserve"> </v>
      </c>
      <c r="M115" s="2" t="str">
        <f t="shared" si="15"/>
        <v xml:space="preserve"> </v>
      </c>
      <c r="N115" s="2" t="str">
        <f t="shared" si="15"/>
        <v xml:space="preserve"> </v>
      </c>
      <c r="O115" s="2" t="str">
        <f t="shared" si="15"/>
        <v xml:space="preserve"> </v>
      </c>
      <c r="P115" s="2" t="str">
        <f t="shared" si="15"/>
        <v xml:space="preserve"> </v>
      </c>
      <c r="Q115" s="2" t="str">
        <f t="shared" si="15"/>
        <v xml:space="preserve"> </v>
      </c>
      <c r="R115" s="2" t="str">
        <f t="shared" si="15"/>
        <v xml:space="preserve"> </v>
      </c>
      <c r="S115" s="2" t="str">
        <f t="shared" si="15"/>
        <v xml:space="preserve"> </v>
      </c>
      <c r="T115" s="2">
        <f t="shared" si="15"/>
        <v>1</v>
      </c>
      <c r="U115" s="2" t="str">
        <f t="shared" si="15"/>
        <v xml:space="preserve"> </v>
      </c>
      <c r="V115" s="2" t="str">
        <f t="shared" si="15"/>
        <v xml:space="preserve"> </v>
      </c>
      <c r="W115" s="35" t="s">
        <v>37</v>
      </c>
      <c r="X115" s="8">
        <v>45219</v>
      </c>
      <c r="Y115" s="204" t="s">
        <v>223</v>
      </c>
      <c r="Z115" s="81" t="s">
        <v>142</v>
      </c>
      <c r="AA115" s="81" t="s">
        <v>142</v>
      </c>
      <c r="AB115" s="218">
        <v>45232</v>
      </c>
    </row>
    <row r="116" spans="1:28" s="20" customFormat="1" ht="99.75" customHeight="1" x14ac:dyDescent="0.25">
      <c r="A116" s="122" t="s">
        <v>46</v>
      </c>
      <c r="B116" s="75" t="s">
        <v>25</v>
      </c>
      <c r="C116" s="207" t="s">
        <v>113</v>
      </c>
      <c r="D116" s="214" t="s">
        <v>132</v>
      </c>
      <c r="E116" s="75" t="s">
        <v>108</v>
      </c>
      <c r="F116" s="42">
        <v>30</v>
      </c>
      <c r="G116" s="8">
        <v>45231</v>
      </c>
      <c r="H116" s="4">
        <f t="shared" si="8"/>
        <v>11</v>
      </c>
      <c r="I116" s="8">
        <f>+G116+F116+3</f>
        <v>45264</v>
      </c>
      <c r="J116" s="4">
        <f t="shared" si="9"/>
        <v>12</v>
      </c>
      <c r="K116" s="2" t="str">
        <f t="shared" si="15"/>
        <v xml:space="preserve"> </v>
      </c>
      <c r="L116" s="2" t="str">
        <f t="shared" si="15"/>
        <v xml:space="preserve"> </v>
      </c>
      <c r="M116" s="2" t="str">
        <f t="shared" si="15"/>
        <v xml:space="preserve"> </v>
      </c>
      <c r="N116" s="2" t="str">
        <f t="shared" si="15"/>
        <v xml:space="preserve"> </v>
      </c>
      <c r="O116" s="2" t="str">
        <f t="shared" si="15"/>
        <v xml:space="preserve"> </v>
      </c>
      <c r="P116" s="2" t="str">
        <f t="shared" si="15"/>
        <v xml:space="preserve"> </v>
      </c>
      <c r="Q116" s="2" t="str">
        <f t="shared" si="15"/>
        <v xml:space="preserve"> </v>
      </c>
      <c r="R116" s="2" t="str">
        <f t="shared" si="15"/>
        <v xml:space="preserve"> </v>
      </c>
      <c r="S116" s="2" t="str">
        <f t="shared" si="15"/>
        <v xml:space="preserve"> </v>
      </c>
      <c r="T116" s="2" t="str">
        <f t="shared" si="15"/>
        <v xml:space="preserve"> </v>
      </c>
      <c r="U116" s="2">
        <f t="shared" si="15"/>
        <v>1</v>
      </c>
      <c r="V116" s="2">
        <f t="shared" si="15"/>
        <v>1</v>
      </c>
      <c r="W116" s="35" t="s">
        <v>47</v>
      </c>
      <c r="X116" s="1"/>
      <c r="Y116" s="3"/>
      <c r="Z116" s="81" t="s">
        <v>142</v>
      </c>
      <c r="AA116" s="158"/>
      <c r="AB116" s="72"/>
    </row>
    <row r="117" spans="1:28" s="20" customFormat="1" ht="99.75" customHeight="1" x14ac:dyDescent="0.25">
      <c r="A117" s="122" t="s">
        <v>46</v>
      </c>
      <c r="B117" s="75" t="s">
        <v>25</v>
      </c>
      <c r="C117" s="207" t="s">
        <v>90</v>
      </c>
      <c r="D117" s="214" t="s">
        <v>126</v>
      </c>
      <c r="E117" s="75" t="s">
        <v>117</v>
      </c>
      <c r="F117" s="42">
        <v>30</v>
      </c>
      <c r="G117" s="8">
        <v>45237</v>
      </c>
      <c r="H117" s="4">
        <f t="shared" si="8"/>
        <v>11</v>
      </c>
      <c r="I117" s="8">
        <f>+G117+F117+3</f>
        <v>45270</v>
      </c>
      <c r="J117" s="4">
        <f t="shared" si="9"/>
        <v>12</v>
      </c>
      <c r="K117" s="2" t="str">
        <f t="shared" si="15"/>
        <v xml:space="preserve"> </v>
      </c>
      <c r="L117" s="2" t="str">
        <f t="shared" si="15"/>
        <v xml:space="preserve"> </v>
      </c>
      <c r="M117" s="2" t="str">
        <f t="shared" si="15"/>
        <v xml:space="preserve"> </v>
      </c>
      <c r="N117" s="2" t="str">
        <f t="shared" si="15"/>
        <v xml:space="preserve"> </v>
      </c>
      <c r="O117" s="2" t="str">
        <f t="shared" si="15"/>
        <v xml:space="preserve"> </v>
      </c>
      <c r="P117" s="2" t="str">
        <f t="shared" si="15"/>
        <v xml:space="preserve"> </v>
      </c>
      <c r="Q117" s="2" t="str">
        <f t="shared" si="15"/>
        <v xml:space="preserve"> </v>
      </c>
      <c r="R117" s="9" t="str">
        <f t="shared" si="15"/>
        <v xml:space="preserve"> </v>
      </c>
      <c r="S117" s="9" t="str">
        <f t="shared" si="15"/>
        <v xml:space="preserve"> </v>
      </c>
      <c r="T117" s="9" t="str">
        <f t="shared" si="15"/>
        <v xml:space="preserve"> </v>
      </c>
      <c r="U117" s="2">
        <f t="shared" si="15"/>
        <v>1</v>
      </c>
      <c r="V117" s="2">
        <f t="shared" si="15"/>
        <v>1</v>
      </c>
      <c r="W117" s="35" t="s">
        <v>47</v>
      </c>
      <c r="X117" s="1"/>
      <c r="Y117" s="3"/>
      <c r="Z117" s="81" t="s">
        <v>142</v>
      </c>
      <c r="AA117" s="158"/>
      <c r="AB117" s="72"/>
    </row>
    <row r="118" spans="1:28" s="20" customFormat="1" ht="99.75" customHeight="1" x14ac:dyDescent="0.25">
      <c r="A118" s="122" t="s">
        <v>50</v>
      </c>
      <c r="B118" s="75" t="s">
        <v>50</v>
      </c>
      <c r="C118" s="207" t="s">
        <v>105</v>
      </c>
      <c r="D118" s="212" t="s">
        <v>118</v>
      </c>
      <c r="E118" s="75" t="s">
        <v>44</v>
      </c>
      <c r="F118" s="42">
        <f>+NETWORKDAYS(G118,I118)</f>
        <v>2</v>
      </c>
      <c r="G118" s="8">
        <v>45231</v>
      </c>
      <c r="H118" s="4">
        <f t="shared" si="8"/>
        <v>11</v>
      </c>
      <c r="I118" s="8">
        <v>45232</v>
      </c>
      <c r="J118" s="4">
        <f t="shared" si="9"/>
        <v>11</v>
      </c>
      <c r="K118" s="2" t="str">
        <f t="shared" si="15"/>
        <v xml:space="preserve"> </v>
      </c>
      <c r="L118" s="2" t="str">
        <f t="shared" si="15"/>
        <v xml:space="preserve"> </v>
      </c>
      <c r="M118" s="2" t="str">
        <f t="shared" si="15"/>
        <v xml:space="preserve"> </v>
      </c>
      <c r="N118" s="2" t="str">
        <f t="shared" si="15"/>
        <v xml:space="preserve"> </v>
      </c>
      <c r="O118" s="2" t="str">
        <f t="shared" si="15"/>
        <v xml:space="preserve"> </v>
      </c>
      <c r="P118" s="2" t="str">
        <f t="shared" si="15"/>
        <v xml:space="preserve"> </v>
      </c>
      <c r="Q118" s="2" t="str">
        <f t="shared" si="15"/>
        <v xml:space="preserve"> </v>
      </c>
      <c r="R118" s="2" t="str">
        <f t="shared" si="15"/>
        <v xml:space="preserve"> </v>
      </c>
      <c r="S118" s="2" t="str">
        <f t="shared" si="15"/>
        <v xml:space="preserve"> </v>
      </c>
      <c r="T118" s="2" t="str">
        <f t="shared" si="15"/>
        <v xml:space="preserve"> </v>
      </c>
      <c r="U118" s="2">
        <f t="shared" si="15"/>
        <v>1</v>
      </c>
      <c r="V118" s="2" t="str">
        <f t="shared" si="15"/>
        <v xml:space="preserve"> </v>
      </c>
      <c r="W118" s="35" t="s">
        <v>47</v>
      </c>
      <c r="X118" s="1"/>
      <c r="Y118" s="3"/>
      <c r="Z118" s="81" t="s">
        <v>142</v>
      </c>
      <c r="AA118" s="158"/>
      <c r="AB118" s="72"/>
    </row>
    <row r="119" spans="1:28" s="20" customFormat="1" ht="99.75" customHeight="1" x14ac:dyDescent="0.25">
      <c r="A119" s="122" t="s">
        <v>46</v>
      </c>
      <c r="B119" s="75" t="s">
        <v>23</v>
      </c>
      <c r="C119" s="207" t="s">
        <v>200</v>
      </c>
      <c r="D119" s="212" t="s">
        <v>31</v>
      </c>
      <c r="E119" s="75" t="s">
        <v>199</v>
      </c>
      <c r="F119" s="42">
        <v>30</v>
      </c>
      <c r="G119" s="8">
        <v>45231</v>
      </c>
      <c r="H119" s="4">
        <f t="shared" si="8"/>
        <v>11</v>
      </c>
      <c r="I119" s="8">
        <f>+G119+F119+3</f>
        <v>45264</v>
      </c>
      <c r="J119" s="4">
        <f t="shared" si="9"/>
        <v>12</v>
      </c>
      <c r="K119" s="2" t="str">
        <f t="shared" si="15"/>
        <v xml:space="preserve"> </v>
      </c>
      <c r="L119" s="2" t="str">
        <f t="shared" si="15"/>
        <v xml:space="preserve"> </v>
      </c>
      <c r="M119" s="2" t="str">
        <f t="shared" si="15"/>
        <v xml:space="preserve"> </v>
      </c>
      <c r="N119" s="2" t="str">
        <f t="shared" si="15"/>
        <v xml:space="preserve"> </v>
      </c>
      <c r="O119" s="2" t="str">
        <f t="shared" si="15"/>
        <v xml:space="preserve"> </v>
      </c>
      <c r="P119" s="2" t="str">
        <f t="shared" si="15"/>
        <v xml:space="preserve"> </v>
      </c>
      <c r="Q119" s="2" t="str">
        <f t="shared" si="15"/>
        <v xml:space="preserve"> </v>
      </c>
      <c r="R119" s="2" t="str">
        <f t="shared" si="15"/>
        <v xml:space="preserve"> </v>
      </c>
      <c r="S119" s="2" t="str">
        <f t="shared" si="15"/>
        <v xml:space="preserve"> </v>
      </c>
      <c r="T119" s="2" t="str">
        <f t="shared" si="15"/>
        <v xml:space="preserve"> </v>
      </c>
      <c r="U119" s="2">
        <f t="shared" si="15"/>
        <v>1</v>
      </c>
      <c r="V119" s="2">
        <f t="shared" si="15"/>
        <v>1</v>
      </c>
      <c r="W119" s="35" t="s">
        <v>47</v>
      </c>
      <c r="X119" s="1"/>
      <c r="Y119" s="3"/>
      <c r="Z119" s="81" t="s">
        <v>142</v>
      </c>
      <c r="AA119" s="158"/>
      <c r="AB119" s="72"/>
    </row>
    <row r="120" spans="1:28" s="20" customFormat="1" ht="99.75" customHeight="1" x14ac:dyDescent="0.25">
      <c r="A120" s="122" t="s">
        <v>50</v>
      </c>
      <c r="B120" s="75" t="s">
        <v>50</v>
      </c>
      <c r="C120" s="207" t="s">
        <v>106</v>
      </c>
      <c r="D120" s="212" t="s">
        <v>103</v>
      </c>
      <c r="E120" s="75" t="s">
        <v>44</v>
      </c>
      <c r="F120" s="42">
        <f t="shared" ref="F120:F128" si="16">+NETWORKDAYS(G120,I120)</f>
        <v>3</v>
      </c>
      <c r="G120" s="8">
        <v>45238</v>
      </c>
      <c r="H120" s="4">
        <f t="shared" si="8"/>
        <v>11</v>
      </c>
      <c r="I120" s="8">
        <v>45240</v>
      </c>
      <c r="J120" s="4">
        <f t="shared" si="9"/>
        <v>11</v>
      </c>
      <c r="K120" s="2" t="str">
        <f t="shared" si="15"/>
        <v xml:space="preserve"> </v>
      </c>
      <c r="L120" s="2" t="str">
        <f t="shared" si="15"/>
        <v xml:space="preserve"> </v>
      </c>
      <c r="M120" s="2" t="str">
        <f t="shared" si="15"/>
        <v xml:space="preserve"> </v>
      </c>
      <c r="N120" s="2" t="str">
        <f t="shared" si="15"/>
        <v xml:space="preserve"> </v>
      </c>
      <c r="O120" s="2" t="str">
        <f t="shared" si="15"/>
        <v xml:space="preserve"> </v>
      </c>
      <c r="P120" s="2" t="str">
        <f t="shared" si="15"/>
        <v xml:space="preserve"> </v>
      </c>
      <c r="Q120" s="2" t="str">
        <f t="shared" si="15"/>
        <v xml:space="preserve"> </v>
      </c>
      <c r="R120" s="2" t="str">
        <f t="shared" si="15"/>
        <v xml:space="preserve"> </v>
      </c>
      <c r="S120" s="2" t="str">
        <f t="shared" si="15"/>
        <v xml:space="preserve"> </v>
      </c>
      <c r="T120" s="2" t="str">
        <f t="shared" si="15"/>
        <v xml:space="preserve"> </v>
      </c>
      <c r="U120" s="2">
        <f t="shared" si="15"/>
        <v>1</v>
      </c>
      <c r="V120" s="2" t="str">
        <f t="shared" si="15"/>
        <v xml:space="preserve"> </v>
      </c>
      <c r="W120" s="35" t="s">
        <v>47</v>
      </c>
      <c r="X120" s="1"/>
      <c r="Y120" s="3"/>
      <c r="Z120" s="81" t="s">
        <v>142</v>
      </c>
      <c r="AA120" s="158"/>
      <c r="AB120" s="72"/>
    </row>
    <row r="121" spans="1:28" s="20" customFormat="1" ht="99.75" customHeight="1" x14ac:dyDescent="0.25">
      <c r="A121" s="122" t="s">
        <v>50</v>
      </c>
      <c r="B121" s="75" t="s">
        <v>50</v>
      </c>
      <c r="C121" s="207" t="s">
        <v>41</v>
      </c>
      <c r="D121" s="212" t="s">
        <v>159</v>
      </c>
      <c r="E121" s="75" t="s">
        <v>75</v>
      </c>
      <c r="F121" s="42">
        <f t="shared" si="16"/>
        <v>3</v>
      </c>
      <c r="G121" s="8">
        <v>45238</v>
      </c>
      <c r="H121" s="4">
        <f t="shared" si="8"/>
        <v>11</v>
      </c>
      <c r="I121" s="8">
        <v>45240</v>
      </c>
      <c r="J121" s="4">
        <f t="shared" si="9"/>
        <v>11</v>
      </c>
      <c r="K121" s="2" t="str">
        <f t="shared" si="15"/>
        <v xml:space="preserve"> </v>
      </c>
      <c r="L121" s="2" t="str">
        <f t="shared" si="15"/>
        <v xml:space="preserve"> </v>
      </c>
      <c r="M121" s="2" t="str">
        <f t="shared" si="15"/>
        <v xml:space="preserve"> </v>
      </c>
      <c r="N121" s="2" t="str">
        <f t="shared" si="15"/>
        <v xml:space="preserve"> </v>
      </c>
      <c r="O121" s="2" t="str">
        <f t="shared" si="15"/>
        <v xml:space="preserve"> </v>
      </c>
      <c r="P121" s="2" t="str">
        <f t="shared" si="15"/>
        <v xml:space="preserve"> </v>
      </c>
      <c r="Q121" s="2" t="str">
        <f t="shared" si="15"/>
        <v xml:space="preserve"> </v>
      </c>
      <c r="R121" s="2" t="str">
        <f t="shared" si="15"/>
        <v xml:space="preserve"> </v>
      </c>
      <c r="S121" s="2" t="str">
        <f t="shared" si="15"/>
        <v xml:space="preserve"> </v>
      </c>
      <c r="T121" s="2" t="str">
        <f t="shared" si="15"/>
        <v xml:space="preserve"> </v>
      </c>
      <c r="U121" s="2">
        <f t="shared" si="15"/>
        <v>1</v>
      </c>
      <c r="V121" s="2" t="str">
        <f t="shared" si="15"/>
        <v xml:space="preserve"> </v>
      </c>
      <c r="W121" s="35" t="s">
        <v>47</v>
      </c>
      <c r="X121" s="1"/>
      <c r="Y121" s="3"/>
      <c r="Z121" s="81" t="s">
        <v>142</v>
      </c>
      <c r="AA121" s="158"/>
      <c r="AB121" s="72"/>
    </row>
    <row r="122" spans="1:28" s="20" customFormat="1" ht="99.75" customHeight="1" x14ac:dyDescent="0.25">
      <c r="A122" s="122" t="s">
        <v>46</v>
      </c>
      <c r="B122" s="75" t="s">
        <v>23</v>
      </c>
      <c r="C122" s="207" t="s">
        <v>69</v>
      </c>
      <c r="D122" s="212" t="s">
        <v>91</v>
      </c>
      <c r="E122" s="75" t="s">
        <v>79</v>
      </c>
      <c r="F122" s="42">
        <f t="shared" si="16"/>
        <v>19</v>
      </c>
      <c r="G122" s="8">
        <v>45244</v>
      </c>
      <c r="H122" s="4">
        <f t="shared" si="8"/>
        <v>11</v>
      </c>
      <c r="I122" s="8">
        <v>45269</v>
      </c>
      <c r="J122" s="4">
        <f t="shared" si="9"/>
        <v>12</v>
      </c>
      <c r="K122" s="2" t="str">
        <f t="shared" si="15"/>
        <v xml:space="preserve"> </v>
      </c>
      <c r="L122" s="2" t="str">
        <f t="shared" si="15"/>
        <v xml:space="preserve"> </v>
      </c>
      <c r="M122" s="2" t="str">
        <f t="shared" si="15"/>
        <v xml:space="preserve"> </v>
      </c>
      <c r="N122" s="2" t="str">
        <f t="shared" si="15"/>
        <v xml:space="preserve"> </v>
      </c>
      <c r="O122" s="2" t="str">
        <f t="shared" si="15"/>
        <v xml:space="preserve"> </v>
      </c>
      <c r="P122" s="2" t="str">
        <f t="shared" si="15"/>
        <v xml:space="preserve"> </v>
      </c>
      <c r="Q122" s="2" t="str">
        <f t="shared" si="15"/>
        <v xml:space="preserve"> </v>
      </c>
      <c r="R122" s="2" t="str">
        <f t="shared" si="15"/>
        <v xml:space="preserve"> </v>
      </c>
      <c r="S122" s="2" t="str">
        <f t="shared" si="15"/>
        <v xml:space="preserve"> </v>
      </c>
      <c r="T122" s="2" t="str">
        <f t="shared" si="15"/>
        <v xml:space="preserve"> </v>
      </c>
      <c r="U122" s="2">
        <f t="shared" si="15"/>
        <v>1</v>
      </c>
      <c r="V122" s="2">
        <f t="shared" si="15"/>
        <v>1</v>
      </c>
      <c r="W122" s="35" t="s">
        <v>47</v>
      </c>
      <c r="X122" s="1"/>
      <c r="Y122" s="3"/>
      <c r="Z122" s="81" t="s">
        <v>142</v>
      </c>
      <c r="AA122" s="158"/>
      <c r="AB122" s="72"/>
    </row>
    <row r="123" spans="1:28" s="20" customFormat="1" ht="99.75" customHeight="1" x14ac:dyDescent="0.25">
      <c r="A123" s="122" t="s">
        <v>46</v>
      </c>
      <c r="B123" s="75" t="s">
        <v>23</v>
      </c>
      <c r="C123" s="207" t="s">
        <v>216</v>
      </c>
      <c r="D123" s="212" t="s">
        <v>180</v>
      </c>
      <c r="E123" s="75" t="s">
        <v>26</v>
      </c>
      <c r="F123" s="42">
        <v>5</v>
      </c>
      <c r="G123" s="8">
        <v>45240</v>
      </c>
      <c r="H123" s="4">
        <f t="shared" si="8"/>
        <v>11</v>
      </c>
      <c r="I123" s="8">
        <f>+G123+F123</f>
        <v>45245</v>
      </c>
      <c r="J123" s="4">
        <f t="shared" si="9"/>
        <v>11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>
        <f t="shared" si="15"/>
        <v>1</v>
      </c>
      <c r="V123" s="2"/>
      <c r="W123" s="35" t="s">
        <v>47</v>
      </c>
      <c r="X123" s="1"/>
      <c r="Y123" s="3"/>
      <c r="Z123" s="81" t="s">
        <v>142</v>
      </c>
      <c r="AA123" s="158"/>
      <c r="AB123" s="72"/>
    </row>
    <row r="124" spans="1:28" s="20" customFormat="1" ht="99.75" customHeight="1" x14ac:dyDescent="0.25">
      <c r="A124" s="122" t="s">
        <v>50</v>
      </c>
      <c r="B124" s="75" t="s">
        <v>50</v>
      </c>
      <c r="C124" s="207" t="s">
        <v>104</v>
      </c>
      <c r="D124" s="212" t="s">
        <v>119</v>
      </c>
      <c r="E124" s="75" t="s">
        <v>44</v>
      </c>
      <c r="F124" s="42">
        <f t="shared" si="16"/>
        <v>2</v>
      </c>
      <c r="G124" s="8">
        <v>45252</v>
      </c>
      <c r="H124" s="4">
        <f t="shared" si="8"/>
        <v>11</v>
      </c>
      <c r="I124" s="8">
        <v>45253</v>
      </c>
      <c r="J124" s="4">
        <f t="shared" si="9"/>
        <v>11</v>
      </c>
      <c r="K124" s="2" t="str">
        <f t="shared" ref="K124:V128" si="17">IF(OR($H124=K$1,$J124=K$1),1," ")</f>
        <v xml:space="preserve"> </v>
      </c>
      <c r="L124" s="2" t="str">
        <f t="shared" si="17"/>
        <v xml:space="preserve"> </v>
      </c>
      <c r="M124" s="2" t="str">
        <f t="shared" si="17"/>
        <v xml:space="preserve"> </v>
      </c>
      <c r="N124" s="2" t="str">
        <f t="shared" si="17"/>
        <v xml:space="preserve"> </v>
      </c>
      <c r="O124" s="2" t="str">
        <f t="shared" si="17"/>
        <v xml:space="preserve"> </v>
      </c>
      <c r="P124" s="2" t="str">
        <f t="shared" si="17"/>
        <v xml:space="preserve"> </v>
      </c>
      <c r="Q124" s="2" t="str">
        <f t="shared" si="17"/>
        <v xml:space="preserve"> </v>
      </c>
      <c r="R124" s="2" t="str">
        <f t="shared" si="17"/>
        <v xml:space="preserve"> </v>
      </c>
      <c r="S124" s="2" t="str">
        <f t="shared" si="17"/>
        <v xml:space="preserve"> </v>
      </c>
      <c r="T124" s="2" t="str">
        <f t="shared" si="17"/>
        <v xml:space="preserve"> </v>
      </c>
      <c r="U124" s="2">
        <f t="shared" si="17"/>
        <v>1</v>
      </c>
      <c r="V124" s="2" t="str">
        <f t="shared" si="17"/>
        <v xml:space="preserve"> </v>
      </c>
      <c r="W124" s="35" t="s">
        <v>47</v>
      </c>
      <c r="X124" s="1"/>
      <c r="Y124" s="3"/>
      <c r="Z124" s="81" t="s">
        <v>142</v>
      </c>
      <c r="AA124" s="158"/>
      <c r="AB124" s="72"/>
    </row>
    <row r="125" spans="1:28" s="20" customFormat="1" ht="99.75" customHeight="1" x14ac:dyDescent="0.25">
      <c r="A125" s="122" t="s">
        <v>50</v>
      </c>
      <c r="B125" s="75" t="s">
        <v>50</v>
      </c>
      <c r="C125" s="207" t="s">
        <v>105</v>
      </c>
      <c r="D125" s="212" t="s">
        <v>118</v>
      </c>
      <c r="E125" s="75" t="s">
        <v>44</v>
      </c>
      <c r="F125" s="42">
        <f t="shared" si="16"/>
        <v>1</v>
      </c>
      <c r="G125" s="8">
        <v>45261</v>
      </c>
      <c r="H125" s="4">
        <f t="shared" si="8"/>
        <v>12</v>
      </c>
      <c r="I125" s="8">
        <v>45262</v>
      </c>
      <c r="J125" s="4">
        <f t="shared" si="9"/>
        <v>12</v>
      </c>
      <c r="K125" s="2" t="str">
        <f t="shared" si="17"/>
        <v xml:space="preserve"> </v>
      </c>
      <c r="L125" s="2" t="str">
        <f t="shared" si="17"/>
        <v xml:space="preserve"> </v>
      </c>
      <c r="M125" s="2" t="str">
        <f t="shared" si="17"/>
        <v xml:space="preserve"> </v>
      </c>
      <c r="N125" s="2" t="str">
        <f t="shared" si="17"/>
        <v xml:space="preserve"> </v>
      </c>
      <c r="O125" s="2" t="str">
        <f t="shared" si="17"/>
        <v xml:space="preserve"> </v>
      </c>
      <c r="P125" s="2" t="str">
        <f t="shared" si="17"/>
        <v xml:space="preserve"> </v>
      </c>
      <c r="Q125" s="2" t="str">
        <f t="shared" si="17"/>
        <v xml:space="preserve"> </v>
      </c>
      <c r="R125" s="2" t="str">
        <f t="shared" si="17"/>
        <v xml:space="preserve"> </v>
      </c>
      <c r="S125" s="2" t="str">
        <f t="shared" si="17"/>
        <v xml:space="preserve"> </v>
      </c>
      <c r="T125" s="2" t="str">
        <f t="shared" si="17"/>
        <v xml:space="preserve"> </v>
      </c>
      <c r="U125" s="2" t="str">
        <f t="shared" si="17"/>
        <v xml:space="preserve"> </v>
      </c>
      <c r="V125" s="2">
        <f t="shared" si="17"/>
        <v>1</v>
      </c>
      <c r="W125" s="35" t="s">
        <v>47</v>
      </c>
      <c r="X125" s="1"/>
      <c r="Y125" s="3"/>
      <c r="Z125" s="81" t="s">
        <v>142</v>
      </c>
      <c r="AA125" s="158"/>
      <c r="AB125" s="72"/>
    </row>
    <row r="126" spans="1:28" s="20" customFormat="1" ht="99.75" customHeight="1" x14ac:dyDescent="0.25">
      <c r="A126" s="122" t="s">
        <v>50</v>
      </c>
      <c r="B126" s="75" t="s">
        <v>50</v>
      </c>
      <c r="C126" s="207" t="s">
        <v>106</v>
      </c>
      <c r="D126" s="212" t="s">
        <v>103</v>
      </c>
      <c r="E126" s="75" t="s">
        <v>44</v>
      </c>
      <c r="F126" s="42">
        <f t="shared" si="16"/>
        <v>2</v>
      </c>
      <c r="G126" s="8">
        <v>45267</v>
      </c>
      <c r="H126" s="4">
        <f t="shared" si="8"/>
        <v>12</v>
      </c>
      <c r="I126" s="8">
        <v>45269</v>
      </c>
      <c r="J126" s="4">
        <f t="shared" si="9"/>
        <v>12</v>
      </c>
      <c r="K126" s="2" t="str">
        <f t="shared" si="17"/>
        <v xml:space="preserve"> </v>
      </c>
      <c r="L126" s="2" t="str">
        <f t="shared" si="17"/>
        <v xml:space="preserve"> </v>
      </c>
      <c r="M126" s="2" t="str">
        <f t="shared" si="17"/>
        <v xml:space="preserve"> </v>
      </c>
      <c r="N126" s="2" t="str">
        <f t="shared" si="17"/>
        <v xml:space="preserve"> </v>
      </c>
      <c r="O126" s="2" t="str">
        <f t="shared" si="17"/>
        <v xml:space="preserve"> </v>
      </c>
      <c r="P126" s="2" t="str">
        <f t="shared" si="17"/>
        <v xml:space="preserve"> </v>
      </c>
      <c r="Q126" s="2" t="str">
        <f t="shared" si="17"/>
        <v xml:space="preserve"> </v>
      </c>
      <c r="R126" s="2" t="str">
        <f t="shared" si="17"/>
        <v xml:space="preserve"> </v>
      </c>
      <c r="S126" s="2" t="str">
        <f t="shared" si="17"/>
        <v xml:space="preserve"> </v>
      </c>
      <c r="T126" s="2" t="str">
        <f t="shared" si="17"/>
        <v xml:space="preserve"> </v>
      </c>
      <c r="U126" s="2" t="str">
        <f t="shared" si="17"/>
        <v xml:space="preserve"> </v>
      </c>
      <c r="V126" s="2">
        <f t="shared" si="17"/>
        <v>1</v>
      </c>
      <c r="W126" s="35" t="s">
        <v>47</v>
      </c>
      <c r="X126" s="1"/>
      <c r="Y126" s="3"/>
      <c r="Z126" s="81" t="s">
        <v>142</v>
      </c>
      <c r="AA126" s="158"/>
      <c r="AB126" s="72"/>
    </row>
    <row r="127" spans="1:28" s="20" customFormat="1" ht="99.75" customHeight="1" x14ac:dyDescent="0.25">
      <c r="A127" s="122" t="s">
        <v>50</v>
      </c>
      <c r="B127" s="75" t="s">
        <v>50</v>
      </c>
      <c r="C127" s="207" t="s">
        <v>41</v>
      </c>
      <c r="D127" s="212" t="s">
        <v>159</v>
      </c>
      <c r="E127" s="75" t="s">
        <v>75</v>
      </c>
      <c r="F127" s="42">
        <f t="shared" si="16"/>
        <v>2</v>
      </c>
      <c r="G127" s="8">
        <v>45267</v>
      </c>
      <c r="H127" s="4">
        <f t="shared" si="8"/>
        <v>12</v>
      </c>
      <c r="I127" s="8">
        <v>45269</v>
      </c>
      <c r="J127" s="4">
        <f t="shared" si="9"/>
        <v>12</v>
      </c>
      <c r="K127" s="2" t="str">
        <f t="shared" si="17"/>
        <v xml:space="preserve"> </v>
      </c>
      <c r="L127" s="2" t="str">
        <f t="shared" si="17"/>
        <v xml:space="preserve"> </v>
      </c>
      <c r="M127" s="2" t="str">
        <f t="shared" si="17"/>
        <v xml:space="preserve"> </v>
      </c>
      <c r="N127" s="2" t="str">
        <f t="shared" si="17"/>
        <v xml:space="preserve"> </v>
      </c>
      <c r="O127" s="2" t="str">
        <f t="shared" si="17"/>
        <v xml:space="preserve"> </v>
      </c>
      <c r="P127" s="2" t="str">
        <f t="shared" si="17"/>
        <v xml:space="preserve"> </v>
      </c>
      <c r="Q127" s="2" t="str">
        <f t="shared" si="17"/>
        <v xml:space="preserve"> </v>
      </c>
      <c r="R127" s="2" t="str">
        <f t="shared" si="17"/>
        <v xml:space="preserve"> </v>
      </c>
      <c r="S127" s="2" t="str">
        <f t="shared" si="17"/>
        <v xml:space="preserve"> </v>
      </c>
      <c r="T127" s="2" t="str">
        <f t="shared" si="17"/>
        <v xml:space="preserve"> </v>
      </c>
      <c r="U127" s="2" t="str">
        <f t="shared" si="17"/>
        <v xml:space="preserve"> </v>
      </c>
      <c r="V127" s="2">
        <f t="shared" si="17"/>
        <v>1</v>
      </c>
      <c r="W127" s="35" t="s">
        <v>47</v>
      </c>
      <c r="X127" s="1"/>
      <c r="Y127" s="3"/>
      <c r="Z127" s="81" t="s">
        <v>142</v>
      </c>
      <c r="AA127" s="158"/>
      <c r="AB127" s="72"/>
    </row>
    <row r="128" spans="1:28" s="20" customFormat="1" ht="99.75" customHeight="1" thickBot="1" x14ac:dyDescent="0.3">
      <c r="A128" s="129" t="s">
        <v>50</v>
      </c>
      <c r="B128" s="79" t="s">
        <v>50</v>
      </c>
      <c r="C128" s="210" t="s">
        <v>104</v>
      </c>
      <c r="D128" s="219" t="s">
        <v>119</v>
      </c>
      <c r="E128" s="79" t="s">
        <v>44</v>
      </c>
      <c r="F128" s="49">
        <f t="shared" si="16"/>
        <v>2</v>
      </c>
      <c r="G128" s="14">
        <v>45281</v>
      </c>
      <c r="H128" s="13">
        <f t="shared" si="8"/>
        <v>12</v>
      </c>
      <c r="I128" s="14">
        <v>45282</v>
      </c>
      <c r="J128" s="13">
        <f t="shared" si="9"/>
        <v>12</v>
      </c>
      <c r="K128" s="15" t="str">
        <f t="shared" si="17"/>
        <v xml:space="preserve"> </v>
      </c>
      <c r="L128" s="15" t="str">
        <f t="shared" si="17"/>
        <v xml:space="preserve"> </v>
      </c>
      <c r="M128" s="15" t="str">
        <f t="shared" si="17"/>
        <v xml:space="preserve"> </v>
      </c>
      <c r="N128" s="15" t="str">
        <f t="shared" si="17"/>
        <v xml:space="preserve"> </v>
      </c>
      <c r="O128" s="15" t="str">
        <f t="shared" si="17"/>
        <v xml:space="preserve"> </v>
      </c>
      <c r="P128" s="15" t="str">
        <f t="shared" si="17"/>
        <v xml:space="preserve"> </v>
      </c>
      <c r="Q128" s="15" t="str">
        <f t="shared" si="17"/>
        <v xml:space="preserve"> </v>
      </c>
      <c r="R128" s="15" t="str">
        <f t="shared" si="17"/>
        <v xml:space="preserve"> </v>
      </c>
      <c r="S128" s="15" t="str">
        <f t="shared" si="17"/>
        <v xml:space="preserve"> </v>
      </c>
      <c r="T128" s="15" t="str">
        <f t="shared" si="17"/>
        <v xml:space="preserve"> </v>
      </c>
      <c r="U128" s="15" t="str">
        <f t="shared" si="17"/>
        <v xml:space="preserve"> </v>
      </c>
      <c r="V128" s="15">
        <f t="shared" si="17"/>
        <v>1</v>
      </c>
      <c r="W128" s="94" t="s">
        <v>47</v>
      </c>
      <c r="X128" s="95"/>
      <c r="Y128" s="96"/>
      <c r="Z128" s="220" t="s">
        <v>142</v>
      </c>
      <c r="AA128" s="159"/>
      <c r="AB128" s="73"/>
    </row>
    <row r="129" spans="1:27" s="20" customFormat="1" x14ac:dyDescent="0.25">
      <c r="A129" s="80"/>
      <c r="B129" s="80"/>
      <c r="C129" s="97"/>
      <c r="D129" s="147"/>
      <c r="E129" s="98"/>
      <c r="F129" s="22"/>
      <c r="G129" s="23"/>
      <c r="H129" s="22"/>
      <c r="I129" s="23"/>
      <c r="J129" s="22"/>
      <c r="W129" s="19"/>
      <c r="Y129" s="21"/>
      <c r="Z129" s="160"/>
      <c r="AA129" s="25"/>
    </row>
    <row r="130" spans="1:27" s="55" customFormat="1" ht="33" customHeight="1" x14ac:dyDescent="0.5">
      <c r="A130" s="130" t="s">
        <v>201</v>
      </c>
      <c r="B130" s="105"/>
      <c r="C130" s="145"/>
      <c r="D130" s="146"/>
      <c r="E130" s="106"/>
      <c r="F130" s="56"/>
      <c r="G130" s="57"/>
      <c r="H130" s="56"/>
      <c r="I130" s="57"/>
      <c r="J130" s="56"/>
      <c r="W130" s="58"/>
      <c r="Y130" s="59"/>
      <c r="AA130" s="85"/>
    </row>
    <row r="131" spans="1:27" s="50" customFormat="1" ht="33" customHeight="1" x14ac:dyDescent="0.5">
      <c r="A131" s="130" t="s">
        <v>202</v>
      </c>
      <c r="B131" s="118"/>
      <c r="C131" s="107"/>
      <c r="D131" s="149"/>
      <c r="E131" s="108"/>
      <c r="F131" s="51"/>
      <c r="G131" s="52"/>
      <c r="H131" s="51"/>
      <c r="I131" s="52"/>
      <c r="J131" s="51"/>
      <c r="W131" s="53"/>
      <c r="Y131" s="54"/>
      <c r="AA131" s="86"/>
    </row>
    <row r="132" spans="1:27" s="20" customFormat="1" x14ac:dyDescent="0.25">
      <c r="A132" s="80"/>
      <c r="B132" s="80"/>
      <c r="C132" s="97"/>
      <c r="D132" s="147"/>
      <c r="E132" s="98"/>
      <c r="F132" s="22"/>
      <c r="G132" s="23"/>
      <c r="H132" s="22"/>
      <c r="I132" s="23"/>
      <c r="J132" s="22"/>
      <c r="W132" s="19"/>
      <c r="Y132" s="21"/>
      <c r="AA132" s="25"/>
    </row>
    <row r="133" spans="1:27" s="20" customFormat="1" x14ac:dyDescent="0.25">
      <c r="A133" s="80"/>
      <c r="B133" s="80"/>
      <c r="C133" s="97"/>
      <c r="D133" s="147"/>
      <c r="E133" s="98"/>
      <c r="F133" s="22"/>
      <c r="G133" s="23"/>
      <c r="H133" s="22"/>
      <c r="I133" s="23"/>
      <c r="J133" s="22"/>
      <c r="W133" s="19"/>
      <c r="Y133" s="21"/>
      <c r="AA133" s="25"/>
    </row>
    <row r="134" spans="1:27" s="20" customFormat="1" x14ac:dyDescent="0.25">
      <c r="A134" s="80"/>
      <c r="B134" s="80"/>
      <c r="C134" s="147"/>
      <c r="D134" s="147"/>
      <c r="E134" s="98"/>
      <c r="F134" s="22"/>
      <c r="G134" s="23"/>
      <c r="H134" s="22"/>
      <c r="I134" s="23"/>
      <c r="J134" s="22"/>
      <c r="W134" s="19"/>
      <c r="Y134" s="21"/>
      <c r="AA134" s="25"/>
    </row>
    <row r="135" spans="1:27" s="20" customFormat="1" x14ac:dyDescent="0.25">
      <c r="A135" s="80"/>
      <c r="B135" s="80"/>
      <c r="C135" s="97"/>
      <c r="D135" s="147"/>
      <c r="E135" s="98"/>
      <c r="F135" s="22"/>
      <c r="G135" s="23"/>
      <c r="H135" s="22"/>
      <c r="I135" s="23"/>
      <c r="J135" s="22"/>
      <c r="W135" s="19"/>
      <c r="Y135" s="21"/>
      <c r="AA135" s="25"/>
    </row>
    <row r="136" spans="1:27" s="20" customFormat="1" x14ac:dyDescent="0.25">
      <c r="A136" s="80"/>
      <c r="B136" s="80"/>
      <c r="C136" s="97"/>
      <c r="D136" s="147"/>
      <c r="E136" s="98"/>
      <c r="F136" s="22"/>
      <c r="G136" s="23"/>
      <c r="H136" s="22"/>
      <c r="I136" s="23"/>
      <c r="J136" s="22"/>
      <c r="W136" s="19"/>
      <c r="Y136" s="21"/>
      <c r="AA136" s="25"/>
    </row>
    <row r="137" spans="1:27" s="20" customFormat="1" x14ac:dyDescent="0.25">
      <c r="A137" s="80"/>
      <c r="B137" s="80"/>
      <c r="C137" s="97"/>
      <c r="D137" s="147"/>
      <c r="E137" s="98"/>
      <c r="F137" s="22"/>
      <c r="G137" s="23"/>
      <c r="H137" s="22"/>
      <c r="I137" s="23"/>
      <c r="J137" s="22"/>
      <c r="W137" s="19"/>
      <c r="Y137" s="21"/>
      <c r="AA137" s="25"/>
    </row>
    <row r="138" spans="1:27" s="20" customFormat="1" x14ac:dyDescent="0.25">
      <c r="A138" s="80"/>
      <c r="B138" s="80"/>
      <c r="C138" s="97"/>
      <c r="D138" s="147"/>
      <c r="E138" s="98"/>
      <c r="F138" s="22"/>
      <c r="G138" s="23"/>
      <c r="H138" s="22"/>
      <c r="I138" s="23"/>
      <c r="J138" s="22"/>
      <c r="W138" s="19"/>
      <c r="Y138" s="21"/>
      <c r="AA138" s="25"/>
    </row>
    <row r="139" spans="1:27" s="20" customFormat="1" x14ac:dyDescent="0.25">
      <c r="A139" s="80"/>
      <c r="B139" s="80"/>
      <c r="C139" s="97"/>
      <c r="D139" s="147"/>
      <c r="E139" s="98"/>
      <c r="F139" s="22"/>
      <c r="G139" s="23"/>
      <c r="H139" s="22"/>
      <c r="I139" s="23"/>
      <c r="J139" s="22"/>
      <c r="W139" s="19"/>
      <c r="Y139" s="21"/>
      <c r="AA139" s="25"/>
    </row>
    <row r="140" spans="1:27" s="20" customFormat="1" x14ac:dyDescent="0.25">
      <c r="A140" s="80"/>
      <c r="B140" s="80"/>
      <c r="C140" s="97"/>
      <c r="D140" s="147"/>
      <c r="E140" s="98"/>
      <c r="F140" s="22"/>
      <c r="G140" s="23"/>
      <c r="H140" s="22"/>
      <c r="I140" s="23"/>
      <c r="J140" s="22"/>
      <c r="W140" s="19"/>
      <c r="Y140" s="21"/>
      <c r="AA140" s="25"/>
    </row>
    <row r="141" spans="1:27" s="20" customFormat="1" x14ac:dyDescent="0.25">
      <c r="A141" s="80"/>
      <c r="B141" s="80"/>
      <c r="C141" s="97"/>
      <c r="D141" s="147"/>
      <c r="E141" s="98"/>
      <c r="F141" s="22"/>
      <c r="G141" s="23"/>
      <c r="H141" s="22"/>
      <c r="I141" s="23"/>
      <c r="J141" s="22"/>
      <c r="W141" s="19"/>
      <c r="Y141" s="21"/>
      <c r="AA141" s="25"/>
    </row>
    <row r="142" spans="1:27" s="20" customFormat="1" x14ac:dyDescent="0.25">
      <c r="A142" s="80"/>
      <c r="B142" s="80"/>
      <c r="C142" s="97"/>
      <c r="D142" s="147"/>
      <c r="E142" s="98"/>
      <c r="F142" s="22"/>
      <c r="G142" s="23"/>
      <c r="H142" s="22"/>
      <c r="I142" s="23"/>
      <c r="J142" s="22"/>
      <c r="W142" s="19"/>
      <c r="Y142" s="21"/>
      <c r="AA142" s="25"/>
    </row>
    <row r="143" spans="1:27" s="20" customFormat="1" x14ac:dyDescent="0.25">
      <c r="A143" s="80"/>
      <c r="B143" s="80"/>
      <c r="C143" s="97"/>
      <c r="D143" s="147"/>
      <c r="E143" s="98"/>
      <c r="F143" s="22"/>
      <c r="G143" s="23"/>
      <c r="H143" s="22"/>
      <c r="I143" s="23"/>
      <c r="J143" s="22"/>
      <c r="W143" s="19"/>
      <c r="Y143" s="21"/>
      <c r="AA143" s="25"/>
    </row>
    <row r="144" spans="1:27" s="20" customFormat="1" x14ac:dyDescent="0.25">
      <c r="A144" s="80"/>
      <c r="B144" s="80"/>
      <c r="C144" s="97"/>
      <c r="D144" s="147"/>
      <c r="E144" s="98"/>
      <c r="F144" s="22"/>
      <c r="G144" s="23"/>
      <c r="H144" s="22"/>
      <c r="I144" s="23"/>
      <c r="J144" s="22"/>
      <c r="W144" s="19"/>
      <c r="Y144" s="21"/>
      <c r="AA144" s="25"/>
    </row>
    <row r="145" spans="1:27" s="20" customFormat="1" x14ac:dyDescent="0.25">
      <c r="A145" s="80"/>
      <c r="B145" s="80"/>
      <c r="C145" s="97"/>
      <c r="D145" s="147"/>
      <c r="E145" s="98"/>
      <c r="F145" s="22"/>
      <c r="G145" s="23"/>
      <c r="H145" s="22"/>
      <c r="I145" s="23"/>
      <c r="J145" s="22"/>
      <c r="W145" s="19"/>
      <c r="Y145" s="21"/>
      <c r="AA145" s="25"/>
    </row>
    <row r="146" spans="1:27" s="20" customFormat="1" x14ac:dyDescent="0.25">
      <c r="A146" s="80"/>
      <c r="B146" s="80"/>
      <c r="C146" s="97"/>
      <c r="D146" s="147"/>
      <c r="E146" s="98"/>
      <c r="F146" s="22"/>
      <c r="G146" s="23"/>
      <c r="H146" s="22"/>
      <c r="I146" s="23"/>
      <c r="J146" s="22"/>
      <c r="W146" s="19"/>
      <c r="Y146" s="21"/>
      <c r="AA146" s="25"/>
    </row>
    <row r="147" spans="1:27" s="20" customFormat="1" x14ac:dyDescent="0.25">
      <c r="A147" s="80"/>
      <c r="B147" s="80"/>
      <c r="C147" s="97"/>
      <c r="D147" s="147"/>
      <c r="E147" s="98"/>
      <c r="F147" s="22"/>
      <c r="G147" s="23"/>
      <c r="H147" s="22"/>
      <c r="I147" s="23"/>
      <c r="J147" s="22"/>
      <c r="W147" s="19"/>
      <c r="Y147" s="21"/>
      <c r="AA147" s="25"/>
    </row>
    <row r="148" spans="1:27" s="20" customFormat="1" x14ac:dyDescent="0.25">
      <c r="A148" s="80"/>
      <c r="B148" s="80"/>
      <c r="C148" s="97"/>
      <c r="D148" s="147"/>
      <c r="E148" s="98"/>
      <c r="F148" s="22"/>
      <c r="G148" s="23"/>
      <c r="H148" s="22"/>
      <c r="I148" s="23"/>
      <c r="J148" s="22"/>
      <c r="W148" s="19"/>
      <c r="Y148" s="21"/>
      <c r="AA148" s="25"/>
    </row>
    <row r="149" spans="1:27" s="20" customFormat="1" x14ac:dyDescent="0.25">
      <c r="A149" s="80"/>
      <c r="B149" s="80"/>
      <c r="C149" s="97"/>
      <c r="D149" s="147"/>
      <c r="E149" s="98"/>
      <c r="F149" s="22"/>
      <c r="G149" s="23"/>
      <c r="H149" s="22"/>
      <c r="I149" s="23"/>
      <c r="J149" s="22"/>
      <c r="W149" s="19"/>
      <c r="Y149" s="21"/>
      <c r="AA149" s="25"/>
    </row>
    <row r="150" spans="1:27" s="20" customFormat="1" x14ac:dyDescent="0.25">
      <c r="A150" s="80"/>
      <c r="B150" s="80"/>
      <c r="C150" s="97"/>
      <c r="D150" s="147"/>
      <c r="E150" s="98"/>
      <c r="F150" s="22"/>
      <c r="G150" s="23"/>
      <c r="H150" s="22"/>
      <c r="I150" s="23"/>
      <c r="J150" s="22"/>
      <c r="W150" s="19"/>
      <c r="Y150" s="21"/>
      <c r="AA150" s="25"/>
    </row>
    <row r="151" spans="1:27" s="20" customFormat="1" x14ac:dyDescent="0.25">
      <c r="A151" s="80"/>
      <c r="B151" s="80"/>
      <c r="C151" s="97"/>
      <c r="D151" s="147"/>
      <c r="E151" s="98"/>
      <c r="F151" s="22"/>
      <c r="G151" s="23"/>
      <c r="H151" s="22"/>
      <c r="I151" s="23"/>
      <c r="J151" s="22"/>
      <c r="W151" s="19"/>
      <c r="Y151" s="21"/>
      <c r="AA151" s="25"/>
    </row>
    <row r="152" spans="1:27" s="20" customFormat="1" x14ac:dyDescent="0.25">
      <c r="A152" s="80"/>
      <c r="B152" s="80"/>
      <c r="C152" s="97"/>
      <c r="D152" s="147"/>
      <c r="E152" s="98"/>
      <c r="F152" s="22"/>
      <c r="G152" s="23"/>
      <c r="H152" s="22"/>
      <c r="I152" s="23"/>
      <c r="J152" s="22"/>
      <c r="W152" s="19"/>
      <c r="Y152" s="21"/>
      <c r="AA152" s="25"/>
    </row>
    <row r="153" spans="1:27" s="20" customFormat="1" x14ac:dyDescent="0.25">
      <c r="A153" s="80"/>
      <c r="B153" s="80"/>
      <c r="C153" s="97"/>
      <c r="D153" s="147"/>
      <c r="E153" s="98"/>
      <c r="F153" s="22"/>
      <c r="G153" s="23"/>
      <c r="H153" s="22"/>
      <c r="I153" s="23"/>
      <c r="J153" s="22"/>
      <c r="W153" s="19"/>
      <c r="Y153" s="21"/>
      <c r="AA153" s="25"/>
    </row>
    <row r="154" spans="1:27" s="20" customFormat="1" x14ac:dyDescent="0.25">
      <c r="A154" s="80"/>
      <c r="B154" s="80"/>
      <c r="C154" s="97"/>
      <c r="D154" s="147"/>
      <c r="E154" s="98"/>
      <c r="F154" s="22"/>
      <c r="G154" s="23"/>
      <c r="H154" s="22"/>
      <c r="I154" s="23"/>
      <c r="J154" s="22"/>
      <c r="W154" s="19"/>
      <c r="Y154" s="21"/>
      <c r="AA154" s="25"/>
    </row>
    <row r="155" spans="1:27" s="20" customFormat="1" x14ac:dyDescent="0.25">
      <c r="A155" s="80"/>
      <c r="B155" s="80"/>
      <c r="C155" s="97"/>
      <c r="D155" s="147"/>
      <c r="E155" s="98"/>
      <c r="F155" s="22"/>
      <c r="G155" s="23"/>
      <c r="H155" s="22"/>
      <c r="I155" s="23"/>
      <c r="J155" s="22"/>
      <c r="W155" s="19"/>
      <c r="Y155" s="21"/>
      <c r="AA155" s="25"/>
    </row>
    <row r="156" spans="1:27" s="20" customFormat="1" x14ac:dyDescent="0.25">
      <c r="A156" s="80"/>
      <c r="B156" s="80"/>
      <c r="C156" s="97"/>
      <c r="D156" s="147"/>
      <c r="E156" s="98"/>
      <c r="F156" s="22"/>
      <c r="G156" s="23"/>
      <c r="H156" s="22"/>
      <c r="I156" s="23"/>
      <c r="J156" s="22"/>
      <c r="W156" s="19"/>
      <c r="Y156" s="21"/>
      <c r="AA156" s="25"/>
    </row>
    <row r="157" spans="1:27" s="20" customFormat="1" x14ac:dyDescent="0.25">
      <c r="A157" s="80"/>
      <c r="B157" s="80"/>
      <c r="C157" s="97"/>
      <c r="D157" s="147"/>
      <c r="E157" s="98"/>
      <c r="F157" s="22"/>
      <c r="G157" s="23"/>
      <c r="H157" s="22"/>
      <c r="I157" s="23"/>
      <c r="J157" s="22"/>
      <c r="W157" s="19"/>
      <c r="Y157" s="21"/>
      <c r="AA157" s="25"/>
    </row>
    <row r="158" spans="1:27" s="20" customFormat="1" x14ac:dyDescent="0.25">
      <c r="A158" s="80"/>
      <c r="B158" s="80"/>
      <c r="C158" s="97"/>
      <c r="D158" s="147"/>
      <c r="E158" s="98"/>
      <c r="F158" s="22"/>
      <c r="G158" s="23"/>
      <c r="H158" s="22"/>
      <c r="I158" s="23"/>
      <c r="J158" s="22"/>
      <c r="W158" s="19"/>
      <c r="Y158" s="21"/>
      <c r="AA158" s="25"/>
    </row>
    <row r="159" spans="1:27" s="20" customFormat="1" x14ac:dyDescent="0.25">
      <c r="A159" s="80"/>
      <c r="B159" s="80"/>
      <c r="C159" s="97"/>
      <c r="D159" s="147"/>
      <c r="E159" s="98"/>
      <c r="F159" s="22"/>
      <c r="G159" s="23"/>
      <c r="H159" s="22"/>
      <c r="I159" s="23"/>
      <c r="J159" s="22"/>
      <c r="W159" s="19"/>
      <c r="Y159" s="21"/>
      <c r="AA159" s="25"/>
    </row>
    <row r="160" spans="1:27" s="20" customFormat="1" x14ac:dyDescent="0.25">
      <c r="A160" s="80"/>
      <c r="B160" s="80"/>
      <c r="C160" s="97"/>
      <c r="D160" s="147"/>
      <c r="E160" s="98"/>
      <c r="F160" s="22"/>
      <c r="G160" s="23"/>
      <c r="H160" s="22"/>
      <c r="I160" s="23"/>
      <c r="J160" s="22"/>
      <c r="W160" s="19"/>
      <c r="Y160" s="21"/>
      <c r="AA160" s="25"/>
    </row>
    <row r="161" spans="1:27" s="20" customFormat="1" x14ac:dyDescent="0.25">
      <c r="A161" s="80"/>
      <c r="B161" s="80"/>
      <c r="C161" s="97"/>
      <c r="D161" s="147"/>
      <c r="E161" s="98"/>
      <c r="F161" s="22"/>
      <c r="G161" s="23"/>
      <c r="H161" s="22"/>
      <c r="I161" s="23"/>
      <c r="J161" s="22"/>
      <c r="W161" s="19"/>
      <c r="Y161" s="21"/>
      <c r="AA161" s="25"/>
    </row>
    <row r="162" spans="1:27" s="20" customFormat="1" x14ac:dyDescent="0.25">
      <c r="A162" s="80"/>
      <c r="B162" s="80"/>
      <c r="C162" s="97"/>
      <c r="D162" s="147"/>
      <c r="E162" s="98"/>
      <c r="F162" s="22"/>
      <c r="G162" s="23"/>
      <c r="H162" s="22"/>
      <c r="I162" s="23"/>
      <c r="J162" s="22"/>
      <c r="W162" s="19"/>
      <c r="Y162" s="21"/>
      <c r="AA162" s="25"/>
    </row>
    <row r="163" spans="1:27" s="20" customFormat="1" x14ac:dyDescent="0.25">
      <c r="A163" s="80"/>
      <c r="B163" s="80"/>
      <c r="C163" s="97"/>
      <c r="D163" s="147"/>
      <c r="E163" s="98"/>
      <c r="F163" s="22"/>
      <c r="G163" s="23"/>
      <c r="H163" s="22"/>
      <c r="I163" s="23"/>
      <c r="J163" s="22"/>
      <c r="W163" s="19"/>
      <c r="Y163" s="21"/>
      <c r="AA163" s="25"/>
    </row>
    <row r="164" spans="1:27" s="20" customFormat="1" x14ac:dyDescent="0.25">
      <c r="A164" s="80"/>
      <c r="B164" s="80"/>
      <c r="C164" s="97"/>
      <c r="D164" s="147"/>
      <c r="E164" s="98"/>
      <c r="F164" s="22"/>
      <c r="G164" s="23"/>
      <c r="H164" s="22"/>
      <c r="I164" s="23"/>
      <c r="J164" s="22"/>
      <c r="W164" s="19"/>
      <c r="Y164" s="21"/>
      <c r="AA164" s="25"/>
    </row>
    <row r="165" spans="1:27" s="20" customFormat="1" x14ac:dyDescent="0.25">
      <c r="A165" s="80"/>
      <c r="B165" s="80"/>
      <c r="C165" s="97"/>
      <c r="D165" s="147"/>
      <c r="E165" s="98"/>
      <c r="F165" s="22"/>
      <c r="G165" s="23"/>
      <c r="H165" s="22"/>
      <c r="I165" s="23"/>
      <c r="J165" s="22"/>
      <c r="W165" s="19"/>
      <c r="Y165" s="21"/>
      <c r="AA165" s="25"/>
    </row>
    <row r="166" spans="1:27" s="20" customFormat="1" x14ac:dyDescent="0.25">
      <c r="A166" s="80"/>
      <c r="B166" s="80"/>
      <c r="C166" s="97"/>
      <c r="D166" s="147"/>
      <c r="E166" s="98"/>
      <c r="F166" s="22"/>
      <c r="G166" s="23"/>
      <c r="H166" s="22"/>
      <c r="I166" s="23"/>
      <c r="J166" s="22"/>
      <c r="W166" s="19"/>
      <c r="Y166" s="21"/>
      <c r="AA166" s="25"/>
    </row>
    <row r="167" spans="1:27" s="20" customFormat="1" x14ac:dyDescent="0.25">
      <c r="A167" s="80"/>
      <c r="B167" s="80"/>
      <c r="C167" s="97"/>
      <c r="D167" s="147"/>
      <c r="E167" s="98"/>
      <c r="F167" s="22"/>
      <c r="G167" s="23"/>
      <c r="H167" s="22"/>
      <c r="I167" s="23"/>
      <c r="J167" s="22"/>
      <c r="W167" s="19"/>
      <c r="Y167" s="21"/>
      <c r="AA167" s="25"/>
    </row>
    <row r="168" spans="1:27" s="20" customFormat="1" x14ac:dyDescent="0.25">
      <c r="A168" s="80"/>
      <c r="B168" s="80"/>
      <c r="C168" s="97"/>
      <c r="D168" s="147"/>
      <c r="E168" s="98"/>
      <c r="F168" s="22"/>
      <c r="G168" s="23"/>
      <c r="H168" s="22"/>
      <c r="I168" s="23"/>
      <c r="J168" s="22"/>
      <c r="W168" s="19"/>
      <c r="Y168" s="21"/>
      <c r="AA168" s="25"/>
    </row>
    <row r="169" spans="1:27" s="20" customFormat="1" x14ac:dyDescent="0.25">
      <c r="A169" s="80"/>
      <c r="B169" s="80"/>
      <c r="C169" s="97"/>
      <c r="D169" s="147"/>
      <c r="E169" s="98"/>
      <c r="F169" s="22"/>
      <c r="G169" s="23"/>
      <c r="H169" s="22"/>
      <c r="I169" s="23"/>
      <c r="J169" s="22"/>
      <c r="W169" s="19"/>
      <c r="Y169" s="21"/>
      <c r="AA169" s="25"/>
    </row>
    <row r="170" spans="1:27" s="20" customFormat="1" x14ac:dyDescent="0.25">
      <c r="A170" s="80"/>
      <c r="B170" s="80"/>
      <c r="C170" s="97"/>
      <c r="D170" s="147"/>
      <c r="E170" s="98"/>
      <c r="F170" s="22"/>
      <c r="G170" s="23"/>
      <c r="H170" s="22"/>
      <c r="I170" s="23"/>
      <c r="J170" s="22"/>
      <c r="W170" s="19"/>
      <c r="Y170" s="21"/>
      <c r="AA170" s="25"/>
    </row>
    <row r="171" spans="1:27" s="20" customFormat="1" x14ac:dyDescent="0.25">
      <c r="A171" s="80"/>
      <c r="B171" s="80"/>
      <c r="C171" s="97"/>
      <c r="D171" s="147"/>
      <c r="E171" s="98"/>
      <c r="F171" s="22"/>
      <c r="G171" s="23"/>
      <c r="H171" s="22"/>
      <c r="I171" s="23"/>
      <c r="J171" s="22"/>
      <c r="W171" s="19"/>
      <c r="Y171" s="21"/>
      <c r="AA171" s="25"/>
    </row>
    <row r="172" spans="1:27" s="20" customFormat="1" x14ac:dyDescent="0.25">
      <c r="A172" s="80"/>
      <c r="B172" s="80"/>
      <c r="C172" s="97"/>
      <c r="D172" s="147"/>
      <c r="E172" s="98"/>
      <c r="F172" s="22"/>
      <c r="G172" s="23"/>
      <c r="H172" s="22"/>
      <c r="I172" s="23"/>
      <c r="J172" s="22"/>
      <c r="W172" s="19"/>
      <c r="Y172" s="21"/>
      <c r="AA172" s="25"/>
    </row>
    <row r="173" spans="1:27" s="20" customFormat="1" x14ac:dyDescent="0.25">
      <c r="A173" s="80"/>
      <c r="B173" s="80"/>
      <c r="C173" s="97"/>
      <c r="D173" s="147"/>
      <c r="E173" s="98"/>
      <c r="F173" s="22"/>
      <c r="G173" s="23"/>
      <c r="H173" s="22"/>
      <c r="I173" s="23"/>
      <c r="J173" s="22"/>
      <c r="W173" s="19"/>
      <c r="Y173" s="21"/>
      <c r="AA173" s="25"/>
    </row>
    <row r="174" spans="1:27" s="20" customFormat="1" x14ac:dyDescent="0.25">
      <c r="A174" s="80"/>
      <c r="B174" s="80"/>
      <c r="C174" s="97"/>
      <c r="D174" s="147"/>
      <c r="E174" s="98"/>
      <c r="F174" s="22"/>
      <c r="G174" s="23"/>
      <c r="H174" s="22"/>
      <c r="I174" s="23"/>
      <c r="J174" s="22"/>
      <c r="W174" s="19"/>
      <c r="Y174" s="21"/>
      <c r="AA174" s="25"/>
    </row>
    <row r="175" spans="1:27" s="20" customFormat="1" x14ac:dyDescent="0.25">
      <c r="A175" s="80"/>
      <c r="B175" s="80"/>
      <c r="C175" s="97"/>
      <c r="D175" s="147"/>
      <c r="E175" s="98"/>
      <c r="F175" s="22"/>
      <c r="G175" s="23"/>
      <c r="H175" s="22"/>
      <c r="I175" s="23"/>
      <c r="J175" s="22"/>
      <c r="W175" s="19"/>
      <c r="Y175" s="21"/>
      <c r="AA175" s="25"/>
    </row>
    <row r="176" spans="1:27" s="20" customFormat="1" x14ac:dyDescent="0.25">
      <c r="A176" s="80"/>
      <c r="B176" s="80"/>
      <c r="C176" s="97"/>
      <c r="D176" s="147"/>
      <c r="E176" s="98"/>
      <c r="F176" s="22"/>
      <c r="G176" s="23"/>
      <c r="H176" s="22"/>
      <c r="I176" s="23"/>
      <c r="J176" s="22"/>
      <c r="W176" s="19"/>
      <c r="Y176" s="21"/>
      <c r="AA176" s="25"/>
    </row>
    <row r="177" spans="1:27" s="20" customFormat="1" x14ac:dyDescent="0.25">
      <c r="A177" s="80"/>
      <c r="B177" s="80"/>
      <c r="C177" s="97"/>
      <c r="D177" s="147"/>
      <c r="E177" s="98"/>
      <c r="F177" s="22"/>
      <c r="G177" s="23"/>
      <c r="H177" s="22"/>
      <c r="I177" s="23"/>
      <c r="J177" s="22"/>
      <c r="W177" s="19"/>
      <c r="Y177" s="21"/>
      <c r="AA177" s="25"/>
    </row>
    <row r="178" spans="1:27" s="20" customFormat="1" x14ac:dyDescent="0.25">
      <c r="A178" s="80"/>
      <c r="B178" s="80"/>
      <c r="C178" s="97"/>
      <c r="D178" s="147"/>
      <c r="E178" s="98"/>
      <c r="F178" s="22"/>
      <c r="G178" s="23"/>
      <c r="H178" s="22"/>
      <c r="I178" s="23"/>
      <c r="J178" s="22"/>
      <c r="W178" s="19"/>
      <c r="Y178" s="21"/>
      <c r="AA178" s="25"/>
    </row>
    <row r="179" spans="1:27" s="20" customFormat="1" x14ac:dyDescent="0.25">
      <c r="A179" s="80"/>
      <c r="B179" s="80"/>
      <c r="C179" s="97"/>
      <c r="D179" s="147"/>
      <c r="E179" s="98"/>
      <c r="F179" s="22"/>
      <c r="G179" s="23"/>
      <c r="H179" s="22"/>
      <c r="I179" s="23"/>
      <c r="J179" s="22"/>
      <c r="W179" s="19"/>
      <c r="Y179" s="21"/>
      <c r="AA179" s="25"/>
    </row>
    <row r="180" spans="1:27" s="20" customFormat="1" x14ac:dyDescent="0.25">
      <c r="A180" s="80"/>
      <c r="B180" s="80"/>
      <c r="C180" s="97"/>
      <c r="D180" s="147"/>
      <c r="E180" s="98"/>
      <c r="F180" s="22"/>
      <c r="G180" s="23"/>
      <c r="H180" s="22"/>
      <c r="I180" s="23"/>
      <c r="J180" s="22"/>
      <c r="W180" s="19"/>
      <c r="Y180" s="21"/>
      <c r="AA180" s="25"/>
    </row>
    <row r="181" spans="1:27" s="20" customFormat="1" x14ac:dyDescent="0.25">
      <c r="A181" s="80"/>
      <c r="B181" s="80"/>
      <c r="C181" s="97"/>
      <c r="D181" s="147"/>
      <c r="E181" s="98"/>
      <c r="F181" s="22"/>
      <c r="G181" s="23"/>
      <c r="H181" s="22"/>
      <c r="I181" s="23"/>
      <c r="J181" s="22"/>
      <c r="W181" s="19"/>
      <c r="Y181" s="21"/>
      <c r="AA181" s="25"/>
    </row>
    <row r="182" spans="1:27" s="20" customFormat="1" x14ac:dyDescent="0.25">
      <c r="A182" s="80"/>
      <c r="B182" s="80"/>
      <c r="C182" s="97"/>
      <c r="D182" s="147"/>
      <c r="E182" s="98"/>
      <c r="F182" s="22"/>
      <c r="G182" s="23"/>
      <c r="H182" s="22"/>
      <c r="I182" s="23"/>
      <c r="J182" s="22"/>
      <c r="W182" s="19"/>
      <c r="Y182" s="21"/>
      <c r="AA182" s="25"/>
    </row>
    <row r="183" spans="1:27" s="20" customFormat="1" x14ac:dyDescent="0.25">
      <c r="A183" s="80"/>
      <c r="B183" s="80"/>
      <c r="C183" s="97"/>
      <c r="D183" s="147"/>
      <c r="E183" s="98"/>
      <c r="F183" s="22"/>
      <c r="G183" s="23"/>
      <c r="H183" s="22"/>
      <c r="I183" s="23"/>
      <c r="J183" s="22"/>
      <c r="W183" s="19"/>
      <c r="Y183" s="21"/>
      <c r="AA183" s="25"/>
    </row>
    <row r="184" spans="1:27" s="20" customFormat="1" x14ac:dyDescent="0.25">
      <c r="A184" s="80"/>
      <c r="B184" s="80"/>
      <c r="C184" s="97"/>
      <c r="D184" s="147"/>
      <c r="E184" s="98"/>
      <c r="F184" s="22"/>
      <c r="G184" s="23"/>
      <c r="H184" s="22"/>
      <c r="I184" s="23"/>
      <c r="J184" s="22"/>
      <c r="W184" s="19"/>
      <c r="Y184" s="21"/>
      <c r="AA184" s="25"/>
    </row>
    <row r="185" spans="1:27" s="20" customFormat="1" x14ac:dyDescent="0.25">
      <c r="A185" s="80"/>
      <c r="B185" s="80"/>
      <c r="C185" s="97"/>
      <c r="D185" s="147"/>
      <c r="E185" s="98"/>
      <c r="F185" s="22"/>
      <c r="G185" s="23"/>
      <c r="H185" s="22"/>
      <c r="I185" s="23"/>
      <c r="J185" s="22"/>
      <c r="W185" s="19"/>
      <c r="Y185" s="21"/>
      <c r="AA185" s="25"/>
    </row>
    <row r="186" spans="1:27" s="20" customFormat="1" x14ac:dyDescent="0.25">
      <c r="A186" s="80"/>
      <c r="B186" s="80"/>
      <c r="C186" s="97"/>
      <c r="D186" s="147"/>
      <c r="E186" s="98"/>
      <c r="F186" s="22"/>
      <c r="G186" s="23"/>
      <c r="H186" s="22"/>
      <c r="I186" s="23"/>
      <c r="J186" s="22"/>
      <c r="W186" s="19"/>
      <c r="Y186" s="21"/>
      <c r="AA186" s="25"/>
    </row>
    <row r="187" spans="1:27" s="20" customFormat="1" x14ac:dyDescent="0.25">
      <c r="A187" s="80"/>
      <c r="B187" s="80"/>
      <c r="C187" s="97"/>
      <c r="D187" s="147"/>
      <c r="E187" s="98"/>
      <c r="F187" s="22"/>
      <c r="G187" s="23"/>
      <c r="H187" s="22"/>
      <c r="I187" s="23"/>
      <c r="J187" s="22"/>
      <c r="W187" s="19"/>
      <c r="Y187" s="21"/>
      <c r="AA187" s="25"/>
    </row>
    <row r="188" spans="1:27" s="20" customFormat="1" x14ac:dyDescent="0.25">
      <c r="A188" s="80"/>
      <c r="B188" s="80"/>
      <c r="C188" s="97"/>
      <c r="D188" s="147"/>
      <c r="E188" s="98"/>
      <c r="F188" s="22"/>
      <c r="G188" s="23"/>
      <c r="H188" s="22"/>
      <c r="I188" s="23"/>
      <c r="J188" s="22"/>
      <c r="W188" s="19"/>
      <c r="Y188" s="21"/>
      <c r="AA188" s="25"/>
    </row>
    <row r="189" spans="1:27" s="20" customFormat="1" x14ac:dyDescent="0.25">
      <c r="A189" s="80"/>
      <c r="B189" s="80"/>
      <c r="C189" s="97"/>
      <c r="D189" s="147"/>
      <c r="E189" s="98"/>
      <c r="F189" s="22"/>
      <c r="G189" s="23"/>
      <c r="H189" s="22"/>
      <c r="I189" s="23"/>
      <c r="J189" s="22"/>
      <c r="W189" s="19"/>
      <c r="Y189" s="21"/>
      <c r="AA189" s="25"/>
    </row>
    <row r="190" spans="1:27" s="20" customFormat="1" x14ac:dyDescent="0.25">
      <c r="A190" s="80"/>
      <c r="B190" s="80"/>
      <c r="C190" s="97"/>
      <c r="D190" s="147"/>
      <c r="E190" s="98"/>
      <c r="F190" s="22"/>
      <c r="G190" s="23"/>
      <c r="H190" s="22"/>
      <c r="I190" s="23"/>
      <c r="J190" s="22"/>
      <c r="W190" s="19"/>
      <c r="Y190" s="21"/>
      <c r="AA190" s="25"/>
    </row>
    <row r="191" spans="1:27" s="20" customFormat="1" x14ac:dyDescent="0.25">
      <c r="A191" s="80"/>
      <c r="B191" s="80"/>
      <c r="C191" s="97"/>
      <c r="D191" s="147"/>
      <c r="E191" s="98"/>
      <c r="F191" s="22"/>
      <c r="G191" s="23"/>
      <c r="H191" s="22"/>
      <c r="I191" s="23"/>
      <c r="J191" s="22"/>
      <c r="W191" s="19"/>
      <c r="Y191" s="21"/>
      <c r="AA191" s="25"/>
    </row>
    <row r="192" spans="1:27" s="20" customFormat="1" x14ac:dyDescent="0.25">
      <c r="A192" s="80"/>
      <c r="B192" s="80"/>
      <c r="C192" s="97"/>
      <c r="D192" s="147"/>
      <c r="E192" s="98"/>
      <c r="F192" s="22"/>
      <c r="G192" s="23"/>
      <c r="H192" s="22"/>
      <c r="I192" s="23"/>
      <c r="J192" s="22"/>
      <c r="W192" s="19"/>
      <c r="Y192" s="21"/>
      <c r="AA192" s="25"/>
    </row>
    <row r="193" spans="1:27" s="20" customFormat="1" x14ac:dyDescent="0.25">
      <c r="A193" s="80"/>
      <c r="B193" s="80"/>
      <c r="C193" s="97"/>
      <c r="D193" s="147"/>
      <c r="E193" s="98"/>
      <c r="F193" s="22"/>
      <c r="G193" s="23"/>
      <c r="H193" s="22"/>
      <c r="I193" s="23"/>
      <c r="J193" s="22"/>
      <c r="W193" s="19"/>
      <c r="Y193" s="21"/>
      <c r="AA193" s="25"/>
    </row>
    <row r="194" spans="1:27" s="20" customFormat="1" x14ac:dyDescent="0.25">
      <c r="A194" s="80"/>
      <c r="B194" s="80"/>
      <c r="C194" s="97"/>
      <c r="D194" s="147"/>
      <c r="E194" s="98"/>
      <c r="F194" s="22"/>
      <c r="G194" s="23"/>
      <c r="H194" s="22"/>
      <c r="I194" s="23"/>
      <c r="J194" s="22"/>
      <c r="W194" s="19"/>
      <c r="Y194" s="21"/>
      <c r="AA194" s="25"/>
    </row>
    <row r="195" spans="1:27" s="20" customFormat="1" x14ac:dyDescent="0.25">
      <c r="A195" s="80"/>
      <c r="B195" s="80"/>
      <c r="C195" s="97"/>
      <c r="D195" s="147"/>
      <c r="E195" s="98"/>
      <c r="F195" s="22"/>
      <c r="G195" s="23"/>
      <c r="H195" s="22"/>
      <c r="I195" s="23"/>
      <c r="J195" s="22"/>
      <c r="W195" s="19"/>
      <c r="Y195" s="21"/>
      <c r="AA195" s="25"/>
    </row>
    <row r="196" spans="1:27" s="20" customFormat="1" x14ac:dyDescent="0.25">
      <c r="A196" s="80"/>
      <c r="B196" s="80"/>
      <c r="C196" s="97"/>
      <c r="D196" s="147"/>
      <c r="E196" s="98"/>
      <c r="F196" s="22"/>
      <c r="G196" s="23"/>
      <c r="H196" s="22"/>
      <c r="I196" s="23"/>
      <c r="J196" s="22"/>
      <c r="W196" s="19"/>
      <c r="Y196" s="21"/>
      <c r="AA196" s="25"/>
    </row>
    <row r="197" spans="1:27" s="20" customFormat="1" x14ac:dyDescent="0.25">
      <c r="A197" s="80"/>
      <c r="B197" s="80"/>
      <c r="C197" s="97"/>
      <c r="D197" s="147"/>
      <c r="E197" s="98"/>
      <c r="F197" s="22"/>
      <c r="G197" s="23"/>
      <c r="H197" s="22"/>
      <c r="I197" s="23"/>
      <c r="J197" s="22"/>
      <c r="W197" s="19"/>
      <c r="Y197" s="21"/>
      <c r="AA197" s="25"/>
    </row>
    <row r="198" spans="1:27" s="20" customFormat="1" x14ac:dyDescent="0.25">
      <c r="A198" s="80"/>
      <c r="B198" s="80"/>
      <c r="C198" s="97"/>
      <c r="D198" s="147"/>
      <c r="E198" s="98"/>
      <c r="F198" s="22"/>
      <c r="G198" s="23"/>
      <c r="H198" s="22"/>
      <c r="I198" s="23"/>
      <c r="J198" s="22"/>
      <c r="W198" s="19"/>
      <c r="Y198" s="21"/>
      <c r="AA198" s="25"/>
    </row>
    <row r="199" spans="1:27" s="20" customFormat="1" x14ac:dyDescent="0.25">
      <c r="A199" s="80"/>
      <c r="B199" s="80"/>
      <c r="C199" s="97"/>
      <c r="D199" s="147"/>
      <c r="E199" s="98"/>
      <c r="F199" s="22"/>
      <c r="G199" s="23"/>
      <c r="H199" s="22"/>
      <c r="I199" s="23"/>
      <c r="J199" s="22"/>
      <c r="W199" s="19"/>
      <c r="Y199" s="21"/>
      <c r="AA199" s="25"/>
    </row>
    <row r="200" spans="1:27" s="20" customFormat="1" x14ac:dyDescent="0.25">
      <c r="A200" s="80"/>
      <c r="B200" s="80"/>
      <c r="C200" s="97"/>
      <c r="D200" s="147"/>
      <c r="E200" s="98"/>
      <c r="F200" s="22"/>
      <c r="G200" s="23"/>
      <c r="H200" s="22"/>
      <c r="I200" s="23"/>
      <c r="J200" s="22"/>
      <c r="W200" s="19"/>
      <c r="Y200" s="21"/>
      <c r="AA200" s="25"/>
    </row>
    <row r="201" spans="1:27" s="20" customFormat="1" x14ac:dyDescent="0.25">
      <c r="A201" s="80"/>
      <c r="B201" s="80"/>
      <c r="C201" s="97"/>
      <c r="D201" s="147"/>
      <c r="E201" s="98"/>
      <c r="F201" s="22"/>
      <c r="G201" s="23"/>
      <c r="H201" s="22"/>
      <c r="I201" s="23"/>
      <c r="J201" s="22"/>
      <c r="W201" s="19"/>
      <c r="Y201" s="21"/>
      <c r="AA201" s="25"/>
    </row>
    <row r="202" spans="1:27" s="20" customFormat="1" x14ac:dyDescent="0.25">
      <c r="A202" s="80"/>
      <c r="B202" s="80"/>
      <c r="C202" s="97"/>
      <c r="D202" s="147"/>
      <c r="E202" s="98"/>
      <c r="F202" s="22"/>
      <c r="G202" s="23"/>
      <c r="H202" s="22"/>
      <c r="I202" s="23"/>
      <c r="J202" s="22"/>
      <c r="W202" s="19"/>
      <c r="Y202" s="21"/>
      <c r="AA202" s="25"/>
    </row>
    <row r="203" spans="1:27" s="20" customFormat="1" x14ac:dyDescent="0.25">
      <c r="A203" s="80"/>
      <c r="B203" s="80"/>
      <c r="C203" s="97"/>
      <c r="D203" s="147"/>
      <c r="E203" s="98"/>
      <c r="F203" s="22"/>
      <c r="G203" s="23"/>
      <c r="H203" s="22"/>
      <c r="I203" s="23"/>
      <c r="J203" s="22"/>
      <c r="W203" s="19"/>
      <c r="Y203" s="21"/>
      <c r="AA203" s="25"/>
    </row>
    <row r="204" spans="1:27" s="20" customFormat="1" x14ac:dyDescent="0.25">
      <c r="A204" s="80"/>
      <c r="B204" s="80"/>
      <c r="C204" s="97"/>
      <c r="D204" s="147"/>
      <c r="E204" s="98"/>
      <c r="F204" s="22"/>
      <c r="G204" s="23"/>
      <c r="H204" s="22"/>
      <c r="I204" s="23"/>
      <c r="J204" s="22"/>
      <c r="W204" s="19"/>
      <c r="Y204" s="21"/>
      <c r="AA204" s="25"/>
    </row>
    <row r="205" spans="1:27" s="20" customFormat="1" x14ac:dyDescent="0.25">
      <c r="A205" s="80"/>
      <c r="B205" s="80"/>
      <c r="C205" s="97"/>
      <c r="D205" s="147"/>
      <c r="E205" s="98"/>
      <c r="F205" s="22"/>
      <c r="G205" s="23"/>
      <c r="H205" s="22"/>
      <c r="I205" s="23"/>
      <c r="J205" s="22"/>
      <c r="W205" s="19"/>
      <c r="Y205" s="21"/>
      <c r="AA205" s="25"/>
    </row>
    <row r="206" spans="1:27" s="20" customFormat="1" x14ac:dyDescent="0.25">
      <c r="A206" s="80"/>
      <c r="B206" s="80"/>
      <c r="C206" s="97"/>
      <c r="D206" s="147"/>
      <c r="E206" s="98"/>
      <c r="F206" s="22"/>
      <c r="G206" s="23"/>
      <c r="H206" s="22"/>
      <c r="I206" s="23"/>
      <c r="J206" s="22"/>
      <c r="W206" s="19"/>
      <c r="Y206" s="21"/>
      <c r="AA206" s="25"/>
    </row>
    <row r="207" spans="1:27" s="20" customFormat="1" x14ac:dyDescent="0.25">
      <c r="A207" s="80"/>
      <c r="B207" s="80"/>
      <c r="C207" s="97"/>
      <c r="D207" s="147"/>
      <c r="E207" s="98"/>
      <c r="F207" s="22"/>
      <c r="G207" s="23"/>
      <c r="H207" s="22"/>
      <c r="I207" s="23"/>
      <c r="J207" s="22"/>
      <c r="W207" s="19"/>
      <c r="Y207" s="21"/>
      <c r="AA207" s="25"/>
    </row>
    <row r="208" spans="1:27" s="20" customFormat="1" x14ac:dyDescent="0.25">
      <c r="A208" s="80"/>
      <c r="B208" s="80"/>
      <c r="C208" s="97"/>
      <c r="D208" s="147"/>
      <c r="E208" s="98"/>
      <c r="F208" s="22"/>
      <c r="G208" s="23"/>
      <c r="H208" s="22"/>
      <c r="I208" s="23"/>
      <c r="J208" s="22"/>
      <c r="W208" s="19"/>
      <c r="Y208" s="21"/>
      <c r="AA208" s="25"/>
    </row>
    <row r="209" spans="1:27" s="20" customFormat="1" x14ac:dyDescent="0.25">
      <c r="A209" s="80"/>
      <c r="B209" s="80"/>
      <c r="C209" s="97"/>
      <c r="D209" s="147"/>
      <c r="E209" s="98"/>
      <c r="F209" s="22"/>
      <c r="G209" s="23"/>
      <c r="H209" s="22"/>
      <c r="I209" s="23"/>
      <c r="J209" s="22"/>
      <c r="W209" s="19"/>
      <c r="Y209" s="21"/>
      <c r="AA209" s="25"/>
    </row>
    <row r="210" spans="1:27" s="20" customFormat="1" x14ac:dyDescent="0.25">
      <c r="A210" s="80"/>
      <c r="B210" s="80"/>
      <c r="C210" s="97"/>
      <c r="D210" s="147"/>
      <c r="E210" s="98"/>
      <c r="F210" s="22"/>
      <c r="G210" s="23"/>
      <c r="H210" s="22"/>
      <c r="I210" s="23"/>
      <c r="J210" s="22"/>
      <c r="W210" s="19"/>
      <c r="Y210" s="21"/>
      <c r="AA210" s="25"/>
    </row>
    <row r="211" spans="1:27" s="20" customFormat="1" x14ac:dyDescent="0.25">
      <c r="A211" s="80"/>
      <c r="B211" s="80"/>
      <c r="C211" s="97"/>
      <c r="D211" s="147"/>
      <c r="E211" s="98"/>
      <c r="F211" s="22"/>
      <c r="G211" s="23"/>
      <c r="H211" s="22"/>
      <c r="I211" s="23"/>
      <c r="J211" s="22"/>
      <c r="W211" s="19"/>
      <c r="Y211" s="21"/>
      <c r="AA211" s="25"/>
    </row>
    <row r="212" spans="1:27" s="20" customFormat="1" x14ac:dyDescent="0.25">
      <c r="A212" s="80"/>
      <c r="B212" s="80"/>
      <c r="C212" s="97"/>
      <c r="D212" s="147"/>
      <c r="E212" s="98"/>
      <c r="F212" s="22"/>
      <c r="G212" s="23"/>
      <c r="H212" s="22"/>
      <c r="I212" s="23"/>
      <c r="J212" s="22"/>
      <c r="W212" s="19"/>
      <c r="Y212" s="21"/>
      <c r="AA212" s="25"/>
    </row>
    <row r="213" spans="1:27" s="20" customFormat="1" x14ac:dyDescent="0.25">
      <c r="A213" s="80"/>
      <c r="B213" s="80"/>
      <c r="C213" s="97"/>
      <c r="D213" s="147"/>
      <c r="E213" s="98"/>
      <c r="F213" s="22"/>
      <c r="G213" s="23"/>
      <c r="H213" s="22"/>
      <c r="I213" s="23"/>
      <c r="J213" s="22"/>
      <c r="W213" s="19"/>
      <c r="Y213" s="21"/>
      <c r="AA213" s="25"/>
    </row>
    <row r="214" spans="1:27" s="20" customFormat="1" x14ac:dyDescent="0.25">
      <c r="A214" s="80"/>
      <c r="B214" s="80"/>
      <c r="C214" s="97"/>
      <c r="D214" s="147"/>
      <c r="E214" s="98"/>
      <c r="F214" s="22"/>
      <c r="G214" s="23"/>
      <c r="H214" s="22"/>
      <c r="I214" s="23"/>
      <c r="J214" s="22"/>
      <c r="W214" s="19"/>
      <c r="Y214" s="21"/>
      <c r="AA214" s="25"/>
    </row>
    <row r="215" spans="1:27" s="20" customFormat="1" x14ac:dyDescent="0.25">
      <c r="A215" s="80"/>
      <c r="B215" s="80"/>
      <c r="C215" s="97"/>
      <c r="D215" s="147"/>
      <c r="E215" s="98"/>
      <c r="F215" s="22"/>
      <c r="G215" s="23"/>
      <c r="H215" s="22"/>
      <c r="I215" s="23"/>
      <c r="J215" s="22"/>
      <c r="W215" s="19"/>
      <c r="Y215" s="21"/>
      <c r="AA215" s="25"/>
    </row>
    <row r="216" spans="1:27" s="20" customFormat="1" x14ac:dyDescent="0.25">
      <c r="A216" s="80"/>
      <c r="B216" s="80"/>
      <c r="C216" s="97"/>
      <c r="D216" s="147"/>
      <c r="E216" s="98"/>
      <c r="F216" s="22"/>
      <c r="G216" s="23"/>
      <c r="H216" s="22"/>
      <c r="I216" s="23"/>
      <c r="J216" s="22"/>
      <c r="W216" s="19"/>
      <c r="Y216" s="21"/>
      <c r="AA216" s="25"/>
    </row>
    <row r="217" spans="1:27" s="20" customFormat="1" x14ac:dyDescent="0.25">
      <c r="A217" s="80"/>
      <c r="B217" s="80"/>
      <c r="C217" s="97"/>
      <c r="D217" s="147"/>
      <c r="E217" s="98"/>
      <c r="F217" s="22"/>
      <c r="G217" s="23"/>
      <c r="H217" s="22"/>
      <c r="I217" s="23"/>
      <c r="J217" s="22"/>
      <c r="W217" s="19"/>
      <c r="Y217" s="21"/>
      <c r="AA217" s="25"/>
    </row>
    <row r="218" spans="1:27" s="20" customFormat="1" x14ac:dyDescent="0.25">
      <c r="A218" s="80"/>
      <c r="B218" s="80"/>
      <c r="C218" s="97"/>
      <c r="D218" s="147"/>
      <c r="E218" s="98"/>
      <c r="F218" s="22"/>
      <c r="G218" s="23"/>
      <c r="H218" s="22"/>
      <c r="I218" s="23"/>
      <c r="J218" s="22"/>
      <c r="W218" s="19"/>
      <c r="Y218" s="21"/>
      <c r="AA218" s="25"/>
    </row>
    <row r="219" spans="1:27" s="20" customFormat="1" x14ac:dyDescent="0.25">
      <c r="A219" s="80"/>
      <c r="B219" s="80"/>
      <c r="C219" s="97"/>
      <c r="D219" s="147"/>
      <c r="E219" s="98"/>
      <c r="F219" s="22"/>
      <c r="G219" s="23"/>
      <c r="H219" s="22"/>
      <c r="I219" s="23"/>
      <c r="J219" s="22"/>
      <c r="W219" s="19"/>
      <c r="Y219" s="21"/>
      <c r="AA219" s="25"/>
    </row>
    <row r="220" spans="1:27" s="20" customFormat="1" x14ac:dyDescent="0.25">
      <c r="A220" s="80"/>
      <c r="B220" s="80"/>
      <c r="C220" s="97"/>
      <c r="D220" s="147"/>
      <c r="E220" s="98"/>
      <c r="F220" s="22"/>
      <c r="G220" s="23"/>
      <c r="H220" s="22"/>
      <c r="I220" s="23"/>
      <c r="J220" s="22"/>
      <c r="W220" s="19"/>
      <c r="Y220" s="21"/>
      <c r="AA220" s="25"/>
    </row>
    <row r="221" spans="1:27" s="20" customFormat="1" x14ac:dyDescent="0.25">
      <c r="A221" s="80"/>
      <c r="B221" s="80"/>
      <c r="C221" s="97"/>
      <c r="D221" s="147"/>
      <c r="E221" s="98"/>
      <c r="F221" s="22"/>
      <c r="G221" s="23"/>
      <c r="H221" s="22"/>
      <c r="I221" s="23"/>
      <c r="J221" s="22"/>
      <c r="W221" s="19"/>
      <c r="Y221" s="21"/>
      <c r="AA221" s="25"/>
    </row>
    <row r="222" spans="1:27" s="20" customFormat="1" x14ac:dyDescent="0.25">
      <c r="A222" s="80"/>
      <c r="B222" s="80"/>
      <c r="C222" s="97"/>
      <c r="D222" s="147"/>
      <c r="E222" s="98"/>
      <c r="F222" s="22"/>
      <c r="G222" s="23"/>
      <c r="H222" s="22"/>
      <c r="I222" s="23"/>
      <c r="J222" s="22"/>
      <c r="W222" s="19"/>
      <c r="Y222" s="21"/>
      <c r="AA222" s="25"/>
    </row>
    <row r="223" spans="1:27" s="20" customFormat="1" x14ac:dyDescent="0.25">
      <c r="A223" s="80"/>
      <c r="B223" s="80"/>
      <c r="C223" s="97"/>
      <c r="D223" s="147"/>
      <c r="E223" s="98"/>
      <c r="F223" s="22"/>
      <c r="G223" s="23"/>
      <c r="H223" s="22"/>
      <c r="I223" s="23"/>
      <c r="J223" s="22"/>
      <c r="W223" s="19"/>
      <c r="Y223" s="21"/>
      <c r="AA223" s="25"/>
    </row>
    <row r="224" spans="1:27" s="20" customFormat="1" x14ac:dyDescent="0.25">
      <c r="A224" s="80"/>
      <c r="B224" s="80"/>
      <c r="C224" s="97"/>
      <c r="D224" s="147"/>
      <c r="E224" s="98"/>
      <c r="F224" s="22"/>
      <c r="G224" s="23"/>
      <c r="H224" s="22"/>
      <c r="I224" s="23"/>
      <c r="J224" s="22"/>
      <c r="W224" s="19"/>
      <c r="Y224" s="21"/>
      <c r="AA224" s="25"/>
    </row>
    <row r="225" spans="1:27" s="20" customFormat="1" x14ac:dyDescent="0.25">
      <c r="A225" s="80"/>
      <c r="B225" s="80"/>
      <c r="C225" s="97"/>
      <c r="D225" s="147"/>
      <c r="E225" s="98"/>
      <c r="F225" s="22"/>
      <c r="G225" s="23"/>
      <c r="H225" s="22"/>
      <c r="I225" s="23"/>
      <c r="J225" s="22"/>
      <c r="W225" s="19"/>
      <c r="Y225" s="21"/>
      <c r="AA225" s="25"/>
    </row>
    <row r="226" spans="1:27" s="20" customFormat="1" x14ac:dyDescent="0.25">
      <c r="A226" s="80"/>
      <c r="B226" s="80"/>
      <c r="C226" s="97"/>
      <c r="D226" s="147"/>
      <c r="E226" s="98"/>
      <c r="F226" s="22"/>
      <c r="G226" s="23"/>
      <c r="H226" s="22"/>
      <c r="I226" s="23"/>
      <c r="J226" s="22"/>
      <c r="W226" s="19"/>
      <c r="Y226" s="21"/>
      <c r="AA226" s="25"/>
    </row>
    <row r="227" spans="1:27" s="20" customFormat="1" x14ac:dyDescent="0.25">
      <c r="A227" s="80"/>
      <c r="B227" s="80"/>
      <c r="C227" s="97"/>
      <c r="D227" s="147"/>
      <c r="E227" s="98"/>
      <c r="F227" s="22"/>
      <c r="G227" s="23"/>
      <c r="H227" s="22"/>
      <c r="I227" s="23"/>
      <c r="J227" s="22"/>
      <c r="W227" s="19"/>
      <c r="Y227" s="21"/>
      <c r="AA227" s="25"/>
    </row>
    <row r="228" spans="1:27" s="20" customFormat="1" x14ac:dyDescent="0.25">
      <c r="A228" s="80"/>
      <c r="B228" s="80"/>
      <c r="C228" s="97"/>
      <c r="D228" s="147"/>
      <c r="E228" s="98"/>
      <c r="F228" s="22"/>
      <c r="G228" s="23"/>
      <c r="H228" s="22"/>
      <c r="I228" s="23"/>
      <c r="J228" s="22"/>
      <c r="W228" s="19"/>
      <c r="Y228" s="21"/>
      <c r="AA228" s="25"/>
    </row>
    <row r="229" spans="1:27" s="20" customFormat="1" x14ac:dyDescent="0.25">
      <c r="A229" s="80"/>
      <c r="B229" s="80"/>
      <c r="C229" s="97"/>
      <c r="D229" s="147"/>
      <c r="E229" s="98"/>
      <c r="F229" s="22"/>
      <c r="G229" s="23"/>
      <c r="H229" s="22"/>
      <c r="I229" s="23"/>
      <c r="J229" s="22"/>
      <c r="W229" s="19"/>
      <c r="Y229" s="21"/>
      <c r="AA229" s="25"/>
    </row>
    <row r="230" spans="1:27" s="20" customFormat="1" x14ac:dyDescent="0.25">
      <c r="A230" s="80"/>
      <c r="B230" s="80"/>
      <c r="C230" s="97"/>
      <c r="D230" s="147"/>
      <c r="E230" s="98"/>
      <c r="F230" s="22"/>
      <c r="G230" s="23"/>
      <c r="H230" s="22"/>
      <c r="I230" s="23"/>
      <c r="J230" s="22"/>
      <c r="W230" s="19"/>
      <c r="Y230" s="21"/>
      <c r="AA230" s="25"/>
    </row>
    <row r="231" spans="1:27" s="20" customFormat="1" x14ac:dyDescent="0.25">
      <c r="A231" s="80"/>
      <c r="B231" s="80"/>
      <c r="C231" s="97"/>
      <c r="D231" s="147"/>
      <c r="E231" s="98"/>
      <c r="F231" s="22"/>
      <c r="G231" s="23"/>
      <c r="H231" s="22"/>
      <c r="I231" s="23"/>
      <c r="J231" s="22"/>
      <c r="W231" s="19"/>
      <c r="Y231" s="21"/>
      <c r="AA231" s="25"/>
    </row>
    <row r="232" spans="1:27" s="20" customFormat="1" x14ac:dyDescent="0.25">
      <c r="A232" s="80"/>
      <c r="B232" s="80"/>
      <c r="C232" s="97"/>
      <c r="D232" s="147"/>
      <c r="E232" s="98"/>
      <c r="F232" s="22"/>
      <c r="G232" s="23"/>
      <c r="H232" s="22"/>
      <c r="I232" s="23"/>
      <c r="J232" s="22"/>
      <c r="W232" s="19"/>
      <c r="Y232" s="21"/>
      <c r="AA232" s="25"/>
    </row>
    <row r="233" spans="1:27" s="20" customFormat="1" x14ac:dyDescent="0.25">
      <c r="A233" s="80"/>
      <c r="B233" s="80"/>
      <c r="C233" s="97"/>
      <c r="D233" s="147"/>
      <c r="E233" s="98"/>
      <c r="F233" s="22"/>
      <c r="G233" s="23"/>
      <c r="H233" s="22"/>
      <c r="I233" s="23"/>
      <c r="J233" s="22"/>
      <c r="W233" s="19"/>
      <c r="Y233" s="21"/>
      <c r="AA233" s="25"/>
    </row>
    <row r="234" spans="1:27" s="20" customFormat="1" x14ac:dyDescent="0.25">
      <c r="A234" s="80"/>
      <c r="B234" s="80"/>
      <c r="C234" s="97"/>
      <c r="D234" s="147"/>
      <c r="E234" s="98"/>
      <c r="F234" s="22"/>
      <c r="G234" s="23"/>
      <c r="H234" s="22"/>
      <c r="I234" s="23"/>
      <c r="J234" s="22"/>
      <c r="W234" s="19"/>
      <c r="Y234" s="21"/>
      <c r="AA234" s="25"/>
    </row>
    <row r="235" spans="1:27" s="20" customFormat="1" x14ac:dyDescent="0.25">
      <c r="A235" s="80"/>
      <c r="B235" s="80"/>
      <c r="C235" s="97"/>
      <c r="D235" s="147"/>
      <c r="E235" s="98"/>
      <c r="F235" s="22"/>
      <c r="G235" s="23"/>
      <c r="H235" s="22"/>
      <c r="I235" s="23"/>
      <c r="J235" s="22"/>
      <c r="W235" s="19"/>
      <c r="Y235" s="21"/>
      <c r="AA235" s="25"/>
    </row>
    <row r="236" spans="1:27" s="20" customFormat="1" x14ac:dyDescent="0.25">
      <c r="A236" s="80"/>
      <c r="B236" s="80"/>
      <c r="C236" s="97"/>
      <c r="D236" s="147"/>
      <c r="E236" s="98"/>
      <c r="F236" s="22"/>
      <c r="G236" s="23"/>
      <c r="H236" s="22"/>
      <c r="I236" s="23"/>
      <c r="J236" s="22"/>
      <c r="W236" s="19"/>
      <c r="Y236" s="21"/>
      <c r="AA236" s="25"/>
    </row>
    <row r="237" spans="1:27" s="20" customFormat="1" x14ac:dyDescent="0.25">
      <c r="A237" s="80"/>
      <c r="B237" s="80"/>
      <c r="C237" s="97"/>
      <c r="D237" s="147"/>
      <c r="E237" s="98"/>
      <c r="F237" s="22"/>
      <c r="G237" s="23"/>
      <c r="H237" s="22"/>
      <c r="I237" s="23"/>
      <c r="J237" s="22"/>
      <c r="W237" s="19"/>
      <c r="Y237" s="21"/>
      <c r="AA237" s="25"/>
    </row>
    <row r="238" spans="1:27" s="20" customFormat="1" x14ac:dyDescent="0.25">
      <c r="A238" s="80"/>
      <c r="B238" s="80"/>
      <c r="C238" s="97"/>
      <c r="D238" s="147"/>
      <c r="E238" s="98"/>
      <c r="F238" s="22"/>
      <c r="G238" s="23"/>
      <c r="H238" s="22"/>
      <c r="I238" s="23"/>
      <c r="J238" s="22"/>
      <c r="W238" s="19"/>
      <c r="Y238" s="21"/>
      <c r="AA238" s="25"/>
    </row>
    <row r="239" spans="1:27" s="20" customFormat="1" x14ac:dyDescent="0.25">
      <c r="A239" s="80"/>
      <c r="B239" s="80"/>
      <c r="C239" s="97"/>
      <c r="D239" s="147"/>
      <c r="E239" s="98"/>
      <c r="F239" s="22"/>
      <c r="G239" s="23"/>
      <c r="H239" s="22"/>
      <c r="I239" s="23"/>
      <c r="J239" s="22"/>
      <c r="W239" s="19"/>
      <c r="Y239" s="21"/>
      <c r="AA239" s="25"/>
    </row>
    <row r="240" spans="1:27" s="20" customFormat="1" x14ac:dyDescent="0.25">
      <c r="A240" s="80"/>
      <c r="B240" s="80"/>
      <c r="C240" s="97"/>
      <c r="D240" s="147"/>
      <c r="E240" s="98"/>
      <c r="F240" s="22"/>
      <c r="G240" s="23"/>
      <c r="H240" s="22"/>
      <c r="I240" s="23"/>
      <c r="J240" s="22"/>
      <c r="W240" s="19"/>
      <c r="Y240" s="21"/>
      <c r="AA240" s="25"/>
    </row>
    <row r="241" spans="1:27" s="20" customFormat="1" x14ac:dyDescent="0.25">
      <c r="A241" s="80"/>
      <c r="B241" s="80"/>
      <c r="C241" s="97"/>
      <c r="D241" s="147"/>
      <c r="E241" s="98"/>
      <c r="F241" s="22"/>
      <c r="G241" s="23"/>
      <c r="H241" s="22"/>
      <c r="I241" s="23"/>
      <c r="J241" s="22"/>
      <c r="W241" s="19"/>
      <c r="Y241" s="21"/>
      <c r="AA241" s="25"/>
    </row>
    <row r="242" spans="1:27" s="20" customFormat="1" x14ac:dyDescent="0.25">
      <c r="A242" s="80"/>
      <c r="B242" s="80"/>
      <c r="C242" s="97"/>
      <c r="D242" s="147"/>
      <c r="E242" s="98"/>
      <c r="F242" s="22"/>
      <c r="G242" s="23"/>
      <c r="H242" s="22"/>
      <c r="I242" s="23"/>
      <c r="J242" s="22"/>
      <c r="W242" s="19"/>
      <c r="Y242" s="21"/>
      <c r="AA242" s="25"/>
    </row>
    <row r="243" spans="1:27" s="20" customFormat="1" x14ac:dyDescent="0.25">
      <c r="A243" s="80"/>
      <c r="B243" s="80"/>
      <c r="C243" s="97"/>
      <c r="D243" s="147"/>
      <c r="E243" s="98"/>
      <c r="F243" s="22"/>
      <c r="G243" s="23"/>
      <c r="H243" s="22"/>
      <c r="I243" s="23"/>
      <c r="J243" s="22"/>
      <c r="W243" s="19"/>
      <c r="Y243" s="21"/>
      <c r="AA243" s="25"/>
    </row>
    <row r="244" spans="1:27" s="20" customFormat="1" x14ac:dyDescent="0.25">
      <c r="A244" s="80"/>
      <c r="B244" s="80"/>
      <c r="C244" s="97"/>
      <c r="D244" s="147"/>
      <c r="E244" s="98"/>
      <c r="F244" s="22"/>
      <c r="G244" s="23"/>
      <c r="H244" s="22"/>
      <c r="I244" s="23"/>
      <c r="J244" s="22"/>
      <c r="W244" s="19"/>
      <c r="Y244" s="21"/>
      <c r="AA244" s="25"/>
    </row>
    <row r="245" spans="1:27" s="20" customFormat="1" x14ac:dyDescent="0.25">
      <c r="A245" s="80"/>
      <c r="B245" s="80"/>
      <c r="C245" s="97"/>
      <c r="D245" s="147"/>
      <c r="E245" s="98"/>
      <c r="F245" s="22"/>
      <c r="G245" s="23"/>
      <c r="H245" s="22"/>
      <c r="I245" s="23"/>
      <c r="J245" s="22"/>
      <c r="W245" s="19"/>
      <c r="Y245" s="21"/>
      <c r="AA245" s="25"/>
    </row>
    <row r="246" spans="1:27" s="20" customFormat="1" x14ac:dyDescent="0.25">
      <c r="A246" s="80"/>
      <c r="B246" s="80"/>
      <c r="C246" s="97"/>
      <c r="D246" s="147"/>
      <c r="E246" s="98"/>
      <c r="F246" s="22"/>
      <c r="G246" s="23"/>
      <c r="H246" s="22"/>
      <c r="I246" s="23"/>
      <c r="J246" s="22"/>
      <c r="W246" s="19"/>
      <c r="Y246" s="21"/>
      <c r="AA246" s="25"/>
    </row>
    <row r="247" spans="1:27" s="20" customFormat="1" x14ac:dyDescent="0.25">
      <c r="A247" s="80"/>
      <c r="B247" s="80"/>
      <c r="C247" s="97"/>
      <c r="D247" s="147"/>
      <c r="E247" s="98"/>
      <c r="F247" s="22"/>
      <c r="G247" s="23"/>
      <c r="H247" s="22"/>
      <c r="I247" s="23"/>
      <c r="J247" s="22"/>
      <c r="W247" s="19"/>
      <c r="Y247" s="21"/>
      <c r="AA247" s="25"/>
    </row>
    <row r="248" spans="1:27" s="20" customFormat="1" x14ac:dyDescent="0.25">
      <c r="A248" s="80"/>
      <c r="B248" s="80"/>
      <c r="C248" s="97"/>
      <c r="D248" s="147"/>
      <c r="E248" s="98"/>
      <c r="F248" s="22"/>
      <c r="G248" s="23"/>
      <c r="H248" s="22"/>
      <c r="I248" s="23"/>
      <c r="J248" s="22"/>
      <c r="W248" s="19"/>
      <c r="Y248" s="21"/>
      <c r="AA248" s="25"/>
    </row>
    <row r="249" spans="1:27" s="20" customFormat="1" x14ac:dyDescent="0.25">
      <c r="A249" s="80"/>
      <c r="B249" s="80"/>
      <c r="C249" s="97"/>
      <c r="D249" s="147"/>
      <c r="E249" s="98"/>
      <c r="F249" s="22"/>
      <c r="G249" s="23"/>
      <c r="H249" s="22"/>
      <c r="I249" s="23"/>
      <c r="J249" s="22"/>
      <c r="W249" s="19"/>
      <c r="Y249" s="21"/>
      <c r="AA249" s="25"/>
    </row>
    <row r="250" spans="1:27" s="20" customFormat="1" x14ac:dyDescent="0.25">
      <c r="A250" s="80"/>
      <c r="B250" s="80"/>
      <c r="C250" s="97"/>
      <c r="D250" s="147"/>
      <c r="E250" s="98"/>
      <c r="F250" s="22"/>
      <c r="G250" s="23"/>
      <c r="H250" s="22"/>
      <c r="I250" s="23"/>
      <c r="J250" s="22"/>
      <c r="W250" s="19"/>
      <c r="Y250" s="21"/>
      <c r="AA250" s="25"/>
    </row>
    <row r="251" spans="1:27" s="20" customFormat="1" x14ac:dyDescent="0.25">
      <c r="A251" s="80"/>
      <c r="B251" s="80"/>
      <c r="C251" s="97"/>
      <c r="D251" s="147"/>
      <c r="E251" s="98"/>
      <c r="F251" s="22"/>
      <c r="G251" s="23"/>
      <c r="H251" s="22"/>
      <c r="I251" s="23"/>
      <c r="J251" s="22"/>
      <c r="W251" s="19"/>
      <c r="Y251" s="21"/>
      <c r="AA251" s="25"/>
    </row>
    <row r="252" spans="1:27" s="20" customFormat="1" x14ac:dyDescent="0.25">
      <c r="A252" s="80"/>
      <c r="B252" s="80"/>
      <c r="C252" s="97"/>
      <c r="D252" s="147"/>
      <c r="E252" s="98"/>
      <c r="F252" s="22"/>
      <c r="G252" s="23"/>
      <c r="H252" s="22"/>
      <c r="I252" s="23"/>
      <c r="J252" s="22"/>
      <c r="W252" s="19"/>
      <c r="Y252" s="21"/>
      <c r="AA252" s="25"/>
    </row>
    <row r="253" spans="1:27" s="20" customFormat="1" x14ac:dyDescent="0.25">
      <c r="A253" s="80"/>
      <c r="B253" s="80"/>
      <c r="C253" s="97"/>
      <c r="D253" s="147"/>
      <c r="E253" s="98"/>
      <c r="F253" s="22"/>
      <c r="G253" s="23"/>
      <c r="H253" s="22"/>
      <c r="I253" s="23"/>
      <c r="J253" s="22"/>
      <c r="W253" s="19"/>
      <c r="Y253" s="21"/>
      <c r="AA253" s="25"/>
    </row>
    <row r="254" spans="1:27" s="20" customFormat="1" x14ac:dyDescent="0.25">
      <c r="A254" s="80"/>
      <c r="B254" s="80"/>
      <c r="C254" s="97"/>
      <c r="D254" s="147"/>
      <c r="E254" s="98"/>
      <c r="F254" s="22"/>
      <c r="G254" s="23"/>
      <c r="H254" s="22"/>
      <c r="I254" s="23"/>
      <c r="J254" s="22"/>
      <c r="W254" s="19"/>
      <c r="Y254" s="21"/>
      <c r="AA254" s="25"/>
    </row>
    <row r="255" spans="1:27" s="20" customFormat="1" x14ac:dyDescent="0.25">
      <c r="A255" s="80"/>
      <c r="B255" s="80"/>
      <c r="C255" s="97"/>
      <c r="D255" s="147"/>
      <c r="E255" s="98"/>
      <c r="F255" s="22"/>
      <c r="G255" s="23"/>
      <c r="H255" s="22"/>
      <c r="I255" s="23"/>
      <c r="J255" s="22"/>
      <c r="W255" s="19"/>
      <c r="Y255" s="21"/>
      <c r="AA255" s="25"/>
    </row>
    <row r="256" spans="1:27" s="20" customFormat="1" x14ac:dyDescent="0.25">
      <c r="A256" s="80"/>
      <c r="B256" s="80"/>
      <c r="C256" s="97"/>
      <c r="D256" s="147"/>
      <c r="E256" s="98"/>
      <c r="F256" s="22"/>
      <c r="G256" s="23"/>
      <c r="H256" s="22"/>
      <c r="I256" s="23"/>
      <c r="J256" s="22"/>
      <c r="W256" s="19"/>
      <c r="Y256" s="21"/>
      <c r="AA256" s="25"/>
    </row>
    <row r="257" spans="1:27" s="20" customFormat="1" x14ac:dyDescent="0.25">
      <c r="A257" s="80"/>
      <c r="B257" s="80"/>
      <c r="C257" s="97"/>
      <c r="D257" s="147"/>
      <c r="E257" s="98"/>
      <c r="F257" s="22"/>
      <c r="G257" s="23"/>
      <c r="H257" s="22"/>
      <c r="I257" s="23"/>
      <c r="J257" s="22"/>
      <c r="W257" s="19"/>
      <c r="Y257" s="21"/>
      <c r="AA257" s="25"/>
    </row>
    <row r="258" spans="1:27" s="20" customFormat="1" x14ac:dyDescent="0.25">
      <c r="A258" s="80"/>
      <c r="B258" s="80"/>
      <c r="C258" s="97"/>
      <c r="D258" s="147"/>
      <c r="E258" s="98"/>
      <c r="F258" s="22"/>
      <c r="G258" s="23"/>
      <c r="H258" s="22"/>
      <c r="I258" s="23"/>
      <c r="J258" s="22"/>
      <c r="W258" s="19"/>
      <c r="Y258" s="21"/>
      <c r="AA258" s="25"/>
    </row>
    <row r="259" spans="1:27" s="20" customFormat="1" x14ac:dyDescent="0.25">
      <c r="A259" s="80"/>
      <c r="B259" s="80"/>
      <c r="C259" s="97"/>
      <c r="D259" s="147"/>
      <c r="E259" s="98"/>
      <c r="F259" s="22"/>
      <c r="G259" s="23"/>
      <c r="H259" s="22"/>
      <c r="I259" s="23"/>
      <c r="J259" s="22"/>
      <c r="W259" s="19"/>
      <c r="Y259" s="21"/>
      <c r="AA259" s="25"/>
    </row>
    <row r="260" spans="1:27" s="20" customFormat="1" x14ac:dyDescent="0.25">
      <c r="A260" s="80"/>
      <c r="B260" s="80"/>
      <c r="C260" s="97"/>
      <c r="D260" s="147"/>
      <c r="E260" s="98"/>
      <c r="F260" s="22"/>
      <c r="G260" s="23"/>
      <c r="H260" s="22"/>
      <c r="I260" s="23"/>
      <c r="J260" s="22"/>
      <c r="W260" s="19"/>
      <c r="Y260" s="21"/>
      <c r="AA260" s="25"/>
    </row>
    <row r="261" spans="1:27" s="20" customFormat="1" x14ac:dyDescent="0.25">
      <c r="A261" s="80"/>
      <c r="B261" s="80"/>
      <c r="C261" s="97"/>
      <c r="D261" s="147"/>
      <c r="E261" s="98"/>
      <c r="F261" s="22"/>
      <c r="G261" s="23"/>
      <c r="H261" s="22"/>
      <c r="I261" s="23"/>
      <c r="J261" s="22"/>
      <c r="W261" s="19"/>
      <c r="Y261" s="21"/>
      <c r="AA261" s="25"/>
    </row>
    <row r="262" spans="1:27" s="20" customFormat="1" x14ac:dyDescent="0.25">
      <c r="A262" s="80"/>
      <c r="B262" s="80"/>
      <c r="C262" s="97"/>
      <c r="D262" s="147"/>
      <c r="E262" s="98"/>
      <c r="F262" s="22"/>
      <c r="G262" s="23"/>
      <c r="H262" s="22"/>
      <c r="I262" s="23"/>
      <c r="J262" s="22"/>
      <c r="W262" s="19"/>
      <c r="Y262" s="21"/>
      <c r="AA262" s="25"/>
    </row>
    <row r="263" spans="1:27" s="20" customFormat="1" x14ac:dyDescent="0.25">
      <c r="A263" s="80"/>
      <c r="B263" s="80"/>
      <c r="C263" s="97"/>
      <c r="D263" s="147"/>
      <c r="E263" s="98"/>
      <c r="F263" s="22"/>
      <c r="G263" s="23"/>
      <c r="H263" s="22"/>
      <c r="I263" s="23"/>
      <c r="J263" s="22"/>
      <c r="W263" s="19"/>
      <c r="Y263" s="21"/>
      <c r="AA263" s="25"/>
    </row>
    <row r="264" spans="1:27" s="20" customFormat="1" x14ac:dyDescent="0.25">
      <c r="A264" s="80"/>
      <c r="B264" s="80"/>
      <c r="C264" s="97"/>
      <c r="D264" s="147"/>
      <c r="E264" s="98"/>
      <c r="F264" s="22"/>
      <c r="G264" s="23"/>
      <c r="H264" s="22"/>
      <c r="I264" s="23"/>
      <c r="J264" s="22"/>
      <c r="W264" s="19"/>
      <c r="Y264" s="21"/>
      <c r="AA264" s="25"/>
    </row>
    <row r="265" spans="1:27" s="20" customFormat="1" x14ac:dyDescent="0.25">
      <c r="A265" s="80"/>
      <c r="B265" s="80"/>
      <c r="C265" s="97"/>
      <c r="D265" s="147"/>
      <c r="E265" s="98"/>
      <c r="F265" s="22"/>
      <c r="G265" s="23"/>
      <c r="H265" s="22"/>
      <c r="I265" s="23"/>
      <c r="J265" s="22"/>
      <c r="W265" s="19"/>
      <c r="Y265" s="21"/>
      <c r="AA265" s="25"/>
    </row>
    <row r="266" spans="1:27" s="20" customFormat="1" x14ac:dyDescent="0.25">
      <c r="A266" s="80"/>
      <c r="B266" s="80"/>
      <c r="C266" s="97"/>
      <c r="D266" s="147"/>
      <c r="E266" s="98"/>
      <c r="F266" s="22"/>
      <c r="G266" s="23"/>
      <c r="H266" s="22"/>
      <c r="I266" s="23"/>
      <c r="J266" s="22"/>
      <c r="W266" s="19"/>
      <c r="Y266" s="21"/>
      <c r="AA266" s="25"/>
    </row>
    <row r="267" spans="1:27" s="20" customFormat="1" x14ac:dyDescent="0.25">
      <c r="A267" s="80"/>
      <c r="B267" s="80"/>
      <c r="C267" s="97"/>
      <c r="D267" s="147"/>
      <c r="E267" s="98"/>
      <c r="F267" s="22"/>
      <c r="G267" s="23"/>
      <c r="H267" s="22"/>
      <c r="I267" s="23"/>
      <c r="J267" s="22"/>
      <c r="W267" s="19"/>
      <c r="Y267" s="21"/>
      <c r="AA267" s="25"/>
    </row>
    <row r="268" spans="1:27" s="20" customFormat="1" x14ac:dyDescent="0.25">
      <c r="A268" s="80"/>
      <c r="B268" s="80"/>
      <c r="C268" s="97"/>
      <c r="D268" s="147"/>
      <c r="E268" s="98"/>
      <c r="F268" s="22"/>
      <c r="G268" s="23"/>
      <c r="H268" s="22"/>
      <c r="I268" s="23"/>
      <c r="J268" s="22"/>
      <c r="W268" s="19"/>
      <c r="Y268" s="21"/>
      <c r="AA268" s="25"/>
    </row>
    <row r="269" spans="1:27" s="20" customFormat="1" x14ac:dyDescent="0.25">
      <c r="A269" s="80"/>
      <c r="B269" s="80"/>
      <c r="C269" s="97"/>
      <c r="D269" s="147"/>
      <c r="E269" s="98"/>
      <c r="F269" s="22"/>
      <c r="G269" s="23"/>
      <c r="H269" s="22"/>
      <c r="I269" s="23"/>
      <c r="J269" s="22"/>
      <c r="W269" s="19"/>
      <c r="Y269" s="21"/>
      <c r="AA269" s="25"/>
    </row>
    <row r="270" spans="1:27" s="20" customFormat="1" x14ac:dyDescent="0.25">
      <c r="A270" s="80"/>
      <c r="B270" s="80"/>
      <c r="C270" s="97"/>
      <c r="D270" s="147"/>
      <c r="E270" s="98"/>
      <c r="F270" s="22"/>
      <c r="G270" s="23"/>
      <c r="H270" s="22"/>
      <c r="I270" s="23"/>
      <c r="J270" s="22"/>
      <c r="W270" s="19"/>
      <c r="Y270" s="21"/>
      <c r="AA270" s="25"/>
    </row>
    <row r="271" spans="1:27" s="20" customFormat="1" x14ac:dyDescent="0.25">
      <c r="A271" s="80"/>
      <c r="B271" s="80"/>
      <c r="C271" s="97"/>
      <c r="D271" s="147"/>
      <c r="E271" s="98"/>
      <c r="F271" s="22"/>
      <c r="G271" s="23"/>
      <c r="H271" s="22"/>
      <c r="I271" s="23"/>
      <c r="J271" s="22"/>
      <c r="W271" s="19"/>
      <c r="Y271" s="21"/>
      <c r="AA271" s="25"/>
    </row>
    <row r="272" spans="1:27" s="20" customFormat="1" x14ac:dyDescent="0.25">
      <c r="A272" s="80"/>
      <c r="B272" s="80"/>
      <c r="C272" s="97"/>
      <c r="D272" s="147"/>
      <c r="E272" s="98"/>
      <c r="F272" s="22"/>
      <c r="G272" s="23"/>
      <c r="H272" s="22"/>
      <c r="I272" s="23"/>
      <c r="J272" s="22"/>
      <c r="W272" s="19"/>
      <c r="Y272" s="21"/>
      <c r="AA272" s="25"/>
    </row>
    <row r="273" spans="1:27" s="20" customFormat="1" x14ac:dyDescent="0.25">
      <c r="A273" s="80"/>
      <c r="B273" s="80"/>
      <c r="C273" s="97"/>
      <c r="D273" s="147"/>
      <c r="E273" s="98"/>
      <c r="F273" s="22"/>
      <c r="G273" s="23"/>
      <c r="H273" s="22"/>
      <c r="I273" s="23"/>
      <c r="J273" s="22"/>
      <c r="W273" s="19"/>
      <c r="Y273" s="21"/>
      <c r="AA273" s="25"/>
    </row>
    <row r="274" spans="1:27" s="20" customFormat="1" x14ac:dyDescent="0.25">
      <c r="A274" s="80"/>
      <c r="B274" s="80"/>
      <c r="C274" s="97"/>
      <c r="D274" s="147"/>
      <c r="E274" s="98"/>
      <c r="F274" s="22"/>
      <c r="G274" s="23"/>
      <c r="H274" s="22"/>
      <c r="I274" s="23"/>
      <c r="J274" s="22"/>
      <c r="W274" s="19"/>
      <c r="Y274" s="21"/>
      <c r="AA274" s="25"/>
    </row>
    <row r="275" spans="1:27" s="20" customFormat="1" x14ac:dyDescent="0.25">
      <c r="A275" s="80"/>
      <c r="B275" s="80"/>
      <c r="C275" s="97"/>
      <c r="D275" s="147"/>
      <c r="E275" s="98"/>
      <c r="F275" s="22"/>
      <c r="G275" s="23"/>
      <c r="H275" s="22"/>
      <c r="I275" s="23"/>
      <c r="J275" s="22"/>
      <c r="W275" s="19"/>
      <c r="Y275" s="21"/>
      <c r="AA275" s="25"/>
    </row>
    <row r="276" spans="1:27" s="20" customFormat="1" x14ac:dyDescent="0.25">
      <c r="A276" s="80"/>
      <c r="B276" s="80"/>
      <c r="C276" s="97"/>
      <c r="D276" s="147"/>
      <c r="E276" s="98"/>
      <c r="F276" s="22"/>
      <c r="G276" s="23"/>
      <c r="H276" s="22"/>
      <c r="I276" s="23"/>
      <c r="J276" s="22"/>
      <c r="W276" s="19"/>
      <c r="Y276" s="21"/>
      <c r="AA276" s="25"/>
    </row>
    <row r="277" spans="1:27" s="20" customFormat="1" x14ac:dyDescent="0.25">
      <c r="A277" s="80"/>
      <c r="B277" s="80"/>
      <c r="C277" s="97"/>
      <c r="D277" s="147"/>
      <c r="E277" s="98"/>
      <c r="F277" s="22"/>
      <c r="G277" s="23"/>
      <c r="H277" s="22"/>
      <c r="I277" s="23"/>
      <c r="J277" s="22"/>
      <c r="W277" s="19"/>
      <c r="Y277" s="21"/>
      <c r="AA277" s="25"/>
    </row>
    <row r="278" spans="1:27" s="20" customFormat="1" x14ac:dyDescent="0.25">
      <c r="A278" s="80"/>
      <c r="B278" s="80"/>
      <c r="C278" s="97"/>
      <c r="D278" s="147"/>
      <c r="E278" s="98"/>
      <c r="F278" s="22"/>
      <c r="G278" s="23"/>
      <c r="H278" s="22"/>
      <c r="I278" s="23"/>
      <c r="J278" s="22"/>
      <c r="W278" s="19"/>
      <c r="Y278" s="21"/>
      <c r="AA278" s="25"/>
    </row>
    <row r="279" spans="1:27" s="20" customFormat="1" x14ac:dyDescent="0.25">
      <c r="A279" s="80"/>
      <c r="B279" s="80"/>
      <c r="C279" s="97"/>
      <c r="D279" s="147"/>
      <c r="E279" s="98"/>
      <c r="F279" s="22"/>
      <c r="G279" s="23"/>
      <c r="H279" s="22"/>
      <c r="I279" s="23"/>
      <c r="J279" s="22"/>
      <c r="W279" s="19"/>
      <c r="Y279" s="21"/>
      <c r="AA279" s="25"/>
    </row>
    <row r="280" spans="1:27" s="20" customFormat="1" x14ac:dyDescent="0.25">
      <c r="A280" s="80"/>
      <c r="B280" s="80"/>
      <c r="C280" s="97"/>
      <c r="D280" s="147"/>
      <c r="E280" s="98"/>
      <c r="F280" s="22"/>
      <c r="G280" s="23"/>
      <c r="H280" s="22"/>
      <c r="I280" s="23"/>
      <c r="J280" s="22"/>
      <c r="W280" s="19"/>
      <c r="Y280" s="21"/>
      <c r="AA280" s="25"/>
    </row>
    <row r="281" spans="1:27" s="20" customFormat="1" x14ac:dyDescent="0.25">
      <c r="A281" s="80"/>
      <c r="B281" s="80"/>
      <c r="C281" s="97"/>
      <c r="D281" s="147"/>
      <c r="E281" s="98"/>
      <c r="F281" s="22"/>
      <c r="G281" s="23"/>
      <c r="H281" s="22"/>
      <c r="I281" s="23"/>
      <c r="J281" s="22"/>
      <c r="W281" s="19"/>
      <c r="Y281" s="21"/>
      <c r="AA281" s="25"/>
    </row>
    <row r="282" spans="1:27" s="20" customFormat="1" x14ac:dyDescent="0.25">
      <c r="A282" s="80"/>
      <c r="B282" s="80"/>
      <c r="C282" s="97"/>
      <c r="D282" s="147"/>
      <c r="E282" s="98"/>
      <c r="F282" s="22"/>
      <c r="G282" s="23"/>
      <c r="H282" s="22"/>
      <c r="I282" s="23"/>
      <c r="J282" s="22"/>
      <c r="W282" s="19"/>
      <c r="Y282" s="21"/>
      <c r="AA282" s="25"/>
    </row>
    <row r="283" spans="1:27" s="20" customFormat="1" x14ac:dyDescent="0.25">
      <c r="A283" s="80"/>
      <c r="B283" s="80"/>
      <c r="C283" s="97"/>
      <c r="D283" s="147"/>
      <c r="E283" s="98"/>
      <c r="F283" s="22"/>
      <c r="G283" s="23"/>
      <c r="H283" s="22"/>
      <c r="I283" s="23"/>
      <c r="J283" s="22"/>
      <c r="W283" s="19"/>
      <c r="Y283" s="21"/>
      <c r="AA283" s="25"/>
    </row>
    <row r="284" spans="1:27" s="20" customFormat="1" x14ac:dyDescent="0.25">
      <c r="A284" s="80"/>
      <c r="B284" s="80"/>
      <c r="C284" s="97"/>
      <c r="D284" s="147"/>
      <c r="E284" s="98"/>
      <c r="F284" s="22"/>
      <c r="G284" s="23"/>
      <c r="H284" s="22"/>
      <c r="I284" s="23"/>
      <c r="J284" s="22"/>
      <c r="W284" s="19"/>
      <c r="Y284" s="21"/>
      <c r="AA284" s="25"/>
    </row>
    <row r="285" spans="1:27" s="20" customFormat="1" x14ac:dyDescent="0.25">
      <c r="A285" s="80"/>
      <c r="B285" s="80"/>
      <c r="C285" s="97"/>
      <c r="D285" s="147"/>
      <c r="E285" s="98"/>
      <c r="F285" s="22"/>
      <c r="G285" s="23"/>
      <c r="H285" s="22"/>
      <c r="I285" s="23"/>
      <c r="J285" s="22"/>
      <c r="W285" s="19"/>
      <c r="Y285" s="21"/>
      <c r="AA285" s="25"/>
    </row>
    <row r="286" spans="1:27" s="20" customFormat="1" x14ac:dyDescent="0.25">
      <c r="A286" s="80"/>
      <c r="B286" s="80"/>
      <c r="C286" s="97"/>
      <c r="D286" s="147"/>
      <c r="E286" s="98"/>
      <c r="F286" s="22"/>
      <c r="G286" s="23"/>
      <c r="H286" s="22"/>
      <c r="I286" s="23"/>
      <c r="J286" s="22"/>
      <c r="W286" s="19"/>
      <c r="Y286" s="21"/>
      <c r="AA286" s="25"/>
    </row>
    <row r="287" spans="1:27" s="20" customFormat="1" x14ac:dyDescent="0.25">
      <c r="A287" s="80"/>
      <c r="B287" s="80"/>
      <c r="C287" s="97"/>
      <c r="D287" s="147"/>
      <c r="E287" s="98"/>
      <c r="F287" s="22"/>
      <c r="G287" s="23"/>
      <c r="H287" s="22"/>
      <c r="I287" s="23"/>
      <c r="J287" s="22"/>
      <c r="W287" s="19"/>
      <c r="Y287" s="21"/>
      <c r="AA287" s="25"/>
    </row>
    <row r="288" spans="1:27" s="20" customFormat="1" x14ac:dyDescent="0.25">
      <c r="A288" s="80"/>
      <c r="B288" s="80"/>
      <c r="C288" s="97"/>
      <c r="D288" s="147"/>
      <c r="E288" s="98"/>
      <c r="F288" s="22"/>
      <c r="G288" s="23"/>
      <c r="H288" s="22"/>
      <c r="I288" s="23"/>
      <c r="J288" s="22"/>
      <c r="W288" s="19"/>
      <c r="Y288" s="21"/>
      <c r="AA288" s="25"/>
    </row>
    <row r="289" spans="1:27" s="20" customFormat="1" x14ac:dyDescent="0.25">
      <c r="A289" s="80"/>
      <c r="B289" s="80"/>
      <c r="C289" s="97"/>
      <c r="D289" s="147"/>
      <c r="E289" s="98"/>
      <c r="F289" s="22"/>
      <c r="G289" s="23"/>
      <c r="H289" s="22"/>
      <c r="I289" s="23"/>
      <c r="J289" s="22"/>
      <c r="W289" s="19"/>
      <c r="Y289" s="21"/>
      <c r="AA289" s="25"/>
    </row>
    <row r="290" spans="1:27" s="20" customFormat="1" x14ac:dyDescent="0.25">
      <c r="A290" s="80"/>
      <c r="B290" s="80"/>
      <c r="C290" s="97"/>
      <c r="D290" s="147"/>
      <c r="E290" s="98"/>
      <c r="F290" s="22"/>
      <c r="G290" s="23"/>
      <c r="H290" s="22"/>
      <c r="I290" s="23"/>
      <c r="J290" s="22"/>
      <c r="W290" s="19"/>
      <c r="Y290" s="21"/>
      <c r="AA290" s="25"/>
    </row>
    <row r="291" spans="1:27" s="20" customFormat="1" x14ac:dyDescent="0.25">
      <c r="A291" s="80"/>
      <c r="B291" s="80"/>
      <c r="C291" s="97"/>
      <c r="D291" s="147"/>
      <c r="E291" s="98"/>
      <c r="F291" s="22"/>
      <c r="G291" s="23"/>
      <c r="H291" s="22"/>
      <c r="I291" s="23"/>
      <c r="J291" s="22"/>
      <c r="W291" s="19"/>
      <c r="Y291" s="21"/>
      <c r="AA291" s="25"/>
    </row>
    <row r="292" spans="1:27" s="20" customFormat="1" x14ac:dyDescent="0.25">
      <c r="A292" s="80"/>
      <c r="B292" s="80"/>
      <c r="C292" s="97"/>
      <c r="D292" s="147"/>
      <c r="E292" s="98"/>
      <c r="F292" s="22"/>
      <c r="G292" s="23"/>
      <c r="H292" s="22"/>
      <c r="I292" s="23"/>
      <c r="J292" s="22"/>
      <c r="W292" s="19"/>
      <c r="Y292" s="21"/>
      <c r="AA292" s="25"/>
    </row>
    <row r="293" spans="1:27" s="20" customFormat="1" x14ac:dyDescent="0.25">
      <c r="A293" s="80"/>
      <c r="B293" s="80"/>
      <c r="C293" s="97"/>
      <c r="D293" s="147"/>
      <c r="E293" s="98"/>
      <c r="F293" s="22"/>
      <c r="G293" s="23"/>
      <c r="H293" s="22"/>
      <c r="I293" s="23"/>
      <c r="J293" s="22"/>
      <c r="W293" s="19"/>
      <c r="Y293" s="21"/>
      <c r="AA293" s="25"/>
    </row>
    <row r="294" spans="1:27" s="20" customFormat="1" x14ac:dyDescent="0.25">
      <c r="A294" s="80"/>
      <c r="B294" s="80"/>
      <c r="C294" s="97"/>
      <c r="D294" s="147"/>
      <c r="E294" s="98"/>
      <c r="F294" s="22"/>
      <c r="G294" s="23"/>
      <c r="H294" s="22"/>
      <c r="I294" s="23"/>
      <c r="J294" s="22"/>
      <c r="W294" s="19"/>
      <c r="Y294" s="21"/>
      <c r="AA294" s="25"/>
    </row>
    <row r="295" spans="1:27" s="20" customFormat="1" x14ac:dyDescent="0.25">
      <c r="A295" s="80"/>
      <c r="B295" s="80"/>
      <c r="C295" s="97"/>
      <c r="D295" s="147"/>
      <c r="E295" s="98"/>
      <c r="F295" s="22"/>
      <c r="G295" s="23"/>
      <c r="H295" s="22"/>
      <c r="I295" s="23"/>
      <c r="J295" s="22"/>
      <c r="W295" s="19"/>
      <c r="Y295" s="21"/>
      <c r="AA295" s="25"/>
    </row>
    <row r="296" spans="1:27" s="20" customFormat="1" x14ac:dyDescent="0.25">
      <c r="A296" s="80"/>
      <c r="B296" s="80"/>
      <c r="C296" s="97"/>
      <c r="D296" s="147"/>
      <c r="E296" s="98"/>
      <c r="F296" s="22"/>
      <c r="G296" s="23"/>
      <c r="H296" s="22"/>
      <c r="I296" s="23"/>
      <c r="J296" s="22"/>
      <c r="W296" s="19"/>
      <c r="Y296" s="21"/>
      <c r="AA296" s="25"/>
    </row>
    <row r="297" spans="1:27" s="20" customFormat="1" x14ac:dyDescent="0.25">
      <c r="A297" s="80"/>
      <c r="B297" s="80"/>
      <c r="C297" s="97"/>
      <c r="D297" s="147"/>
      <c r="E297" s="98"/>
      <c r="F297" s="22"/>
      <c r="G297" s="23"/>
      <c r="H297" s="22"/>
      <c r="I297" s="23"/>
      <c r="J297" s="22"/>
      <c r="W297" s="19"/>
      <c r="Y297" s="21"/>
      <c r="AA297" s="25"/>
    </row>
    <row r="298" spans="1:27" s="20" customFormat="1" x14ac:dyDescent="0.25">
      <c r="A298" s="80"/>
      <c r="B298" s="80"/>
      <c r="C298" s="97"/>
      <c r="D298" s="147"/>
      <c r="E298" s="98"/>
      <c r="F298" s="22"/>
      <c r="G298" s="23"/>
      <c r="H298" s="22"/>
      <c r="I298" s="23"/>
      <c r="J298" s="22"/>
      <c r="W298" s="19"/>
      <c r="Y298" s="21"/>
      <c r="AA298" s="25"/>
    </row>
    <row r="299" spans="1:27" s="20" customFormat="1" x14ac:dyDescent="0.25">
      <c r="A299" s="80"/>
      <c r="B299" s="80"/>
      <c r="C299" s="97"/>
      <c r="D299" s="147"/>
      <c r="E299" s="98"/>
      <c r="F299" s="22"/>
      <c r="G299" s="23"/>
      <c r="H299" s="22"/>
      <c r="I299" s="23"/>
      <c r="J299" s="22"/>
      <c r="W299" s="19"/>
      <c r="Y299" s="21"/>
      <c r="AA299" s="25"/>
    </row>
    <row r="300" spans="1:27" s="20" customFormat="1" x14ac:dyDescent="0.25">
      <c r="A300" s="80"/>
      <c r="B300" s="80"/>
      <c r="C300" s="97"/>
      <c r="D300" s="147"/>
      <c r="E300" s="98"/>
      <c r="F300" s="22"/>
      <c r="G300" s="23"/>
      <c r="H300" s="22"/>
      <c r="I300" s="23"/>
      <c r="J300" s="22"/>
      <c r="W300" s="19"/>
      <c r="Y300" s="21"/>
      <c r="AA300" s="25"/>
    </row>
    <row r="301" spans="1:27" s="20" customFormat="1" x14ac:dyDescent="0.25">
      <c r="A301" s="80"/>
      <c r="B301" s="80"/>
      <c r="C301" s="97"/>
      <c r="D301" s="147"/>
      <c r="E301" s="98"/>
      <c r="F301" s="22"/>
      <c r="G301" s="23"/>
      <c r="H301" s="22"/>
      <c r="I301" s="23"/>
      <c r="J301" s="22"/>
      <c r="W301" s="19"/>
      <c r="Y301" s="21"/>
      <c r="AA301" s="25"/>
    </row>
    <row r="302" spans="1:27" s="20" customFormat="1" x14ac:dyDescent="0.25">
      <c r="A302" s="80"/>
      <c r="B302" s="80"/>
      <c r="C302" s="97"/>
      <c r="D302" s="147"/>
      <c r="E302" s="98"/>
      <c r="F302" s="22"/>
      <c r="G302" s="23"/>
      <c r="H302" s="22"/>
      <c r="I302" s="23"/>
      <c r="J302" s="22"/>
      <c r="W302" s="19"/>
      <c r="Y302" s="21"/>
      <c r="AA302" s="25"/>
    </row>
    <row r="303" spans="1:27" s="20" customFormat="1" x14ac:dyDescent="0.25">
      <c r="A303" s="80"/>
      <c r="B303" s="80"/>
      <c r="C303" s="97"/>
      <c r="D303" s="147"/>
      <c r="E303" s="98"/>
      <c r="F303" s="22"/>
      <c r="G303" s="23"/>
      <c r="H303" s="22"/>
      <c r="I303" s="23"/>
      <c r="J303" s="22"/>
      <c r="W303" s="19"/>
      <c r="Y303" s="21"/>
      <c r="AA303" s="25"/>
    </row>
    <row r="304" spans="1:27" s="20" customFormat="1" x14ac:dyDescent="0.25">
      <c r="A304" s="80"/>
      <c r="B304" s="80"/>
      <c r="C304" s="97"/>
      <c r="D304" s="147"/>
      <c r="E304" s="98"/>
      <c r="F304" s="22"/>
      <c r="G304" s="23"/>
      <c r="H304" s="22"/>
      <c r="I304" s="23"/>
      <c r="J304" s="22"/>
      <c r="W304" s="19"/>
      <c r="Y304" s="21"/>
      <c r="AA304" s="25"/>
    </row>
    <row r="305" spans="1:27" s="20" customFormat="1" x14ac:dyDescent="0.25">
      <c r="A305" s="80"/>
      <c r="B305" s="80"/>
      <c r="C305" s="97"/>
      <c r="D305" s="147"/>
      <c r="E305" s="98"/>
      <c r="F305" s="22"/>
      <c r="G305" s="23"/>
      <c r="H305" s="22"/>
      <c r="I305" s="23"/>
      <c r="J305" s="22"/>
      <c r="W305" s="19"/>
      <c r="Y305" s="21"/>
      <c r="AA305" s="25"/>
    </row>
    <row r="306" spans="1:27" s="20" customFormat="1" x14ac:dyDescent="0.25">
      <c r="A306" s="80"/>
      <c r="B306" s="80"/>
      <c r="C306" s="97"/>
      <c r="D306" s="147"/>
      <c r="E306" s="98"/>
      <c r="F306" s="22"/>
      <c r="G306" s="23"/>
      <c r="H306" s="22"/>
      <c r="I306" s="23"/>
      <c r="J306" s="22"/>
      <c r="W306" s="19"/>
      <c r="Y306" s="21"/>
      <c r="AA306" s="25"/>
    </row>
    <row r="307" spans="1:27" s="20" customFormat="1" x14ac:dyDescent="0.25">
      <c r="A307" s="80"/>
      <c r="B307" s="80"/>
      <c r="C307" s="97"/>
      <c r="D307" s="147"/>
      <c r="E307" s="98"/>
      <c r="F307" s="22"/>
      <c r="G307" s="23"/>
      <c r="H307" s="22"/>
      <c r="I307" s="23"/>
      <c r="J307" s="22"/>
      <c r="W307" s="19"/>
      <c r="Y307" s="21"/>
      <c r="AA307" s="25"/>
    </row>
    <row r="308" spans="1:27" s="20" customFormat="1" x14ac:dyDescent="0.25">
      <c r="A308" s="80"/>
      <c r="B308" s="80"/>
      <c r="C308" s="97"/>
      <c r="D308" s="147"/>
      <c r="E308" s="98"/>
      <c r="F308" s="22"/>
      <c r="G308" s="23"/>
      <c r="H308" s="22"/>
      <c r="I308" s="23"/>
      <c r="J308" s="22"/>
      <c r="W308" s="19"/>
      <c r="Y308" s="21"/>
      <c r="AA308" s="25"/>
    </row>
    <row r="309" spans="1:27" s="20" customFormat="1" x14ac:dyDescent="0.25">
      <c r="A309" s="80"/>
      <c r="B309" s="80"/>
      <c r="C309" s="97"/>
      <c r="D309" s="147"/>
      <c r="E309" s="98"/>
      <c r="F309" s="22"/>
      <c r="G309" s="23"/>
      <c r="H309" s="22"/>
      <c r="I309" s="23"/>
      <c r="J309" s="22"/>
      <c r="W309" s="19"/>
      <c r="Y309" s="21"/>
      <c r="AA309" s="25"/>
    </row>
    <row r="310" spans="1:27" s="20" customFormat="1" x14ac:dyDescent="0.25">
      <c r="A310" s="80"/>
      <c r="B310" s="80"/>
      <c r="C310" s="97"/>
      <c r="D310" s="147"/>
      <c r="E310" s="98"/>
      <c r="F310" s="22"/>
      <c r="G310" s="23"/>
      <c r="H310" s="22"/>
      <c r="I310" s="23"/>
      <c r="J310" s="22"/>
      <c r="W310" s="19"/>
      <c r="Y310" s="21"/>
      <c r="AA310" s="25"/>
    </row>
    <row r="311" spans="1:27" s="20" customFormat="1" x14ac:dyDescent="0.25">
      <c r="A311" s="80"/>
      <c r="B311" s="80"/>
      <c r="C311" s="97"/>
      <c r="D311" s="147"/>
      <c r="E311" s="98"/>
      <c r="F311" s="22"/>
      <c r="G311" s="23"/>
      <c r="H311" s="22"/>
      <c r="I311" s="23"/>
      <c r="J311" s="22"/>
      <c r="W311" s="19"/>
      <c r="Y311" s="21"/>
      <c r="AA311" s="25"/>
    </row>
    <row r="312" spans="1:27" s="20" customFormat="1" x14ac:dyDescent="0.25">
      <c r="A312" s="80"/>
      <c r="B312" s="80"/>
      <c r="C312" s="97"/>
      <c r="D312" s="147"/>
      <c r="E312" s="98"/>
      <c r="F312" s="22"/>
      <c r="G312" s="23"/>
      <c r="H312" s="22"/>
      <c r="I312" s="23"/>
      <c r="J312" s="22"/>
      <c r="W312" s="19"/>
      <c r="Y312" s="21"/>
      <c r="AA312" s="25"/>
    </row>
    <row r="313" spans="1:27" s="20" customFormat="1" x14ac:dyDescent="0.25">
      <c r="A313" s="80"/>
      <c r="B313" s="80"/>
      <c r="C313" s="97"/>
      <c r="D313" s="147"/>
      <c r="E313" s="98"/>
      <c r="F313" s="22"/>
      <c r="G313" s="23"/>
      <c r="H313" s="22"/>
      <c r="I313" s="23"/>
      <c r="J313" s="22"/>
      <c r="W313" s="19"/>
      <c r="Y313" s="21"/>
      <c r="AA313" s="25"/>
    </row>
    <row r="314" spans="1:27" s="20" customFormat="1" x14ac:dyDescent="0.25">
      <c r="A314" s="80"/>
      <c r="B314" s="80"/>
      <c r="C314" s="97"/>
      <c r="D314" s="147"/>
      <c r="E314" s="98"/>
      <c r="F314" s="22"/>
      <c r="G314" s="23"/>
      <c r="H314" s="22"/>
      <c r="I314" s="23"/>
      <c r="J314" s="22"/>
      <c r="W314" s="19"/>
      <c r="Y314" s="21"/>
      <c r="AA314" s="25"/>
    </row>
    <row r="315" spans="1:27" s="20" customFormat="1" x14ac:dyDescent="0.25">
      <c r="A315" s="80"/>
      <c r="B315" s="80"/>
      <c r="C315" s="97"/>
      <c r="D315" s="147"/>
      <c r="E315" s="98"/>
      <c r="F315" s="22"/>
      <c r="G315" s="23"/>
      <c r="H315" s="22"/>
      <c r="I315" s="23"/>
      <c r="J315" s="22"/>
      <c r="W315" s="19"/>
      <c r="Y315" s="21"/>
      <c r="AA315" s="25"/>
    </row>
    <row r="316" spans="1:27" s="20" customFormat="1" x14ac:dyDescent="0.25">
      <c r="A316" s="80"/>
      <c r="B316" s="80"/>
      <c r="C316" s="97"/>
      <c r="D316" s="147"/>
      <c r="E316" s="98"/>
      <c r="F316" s="22"/>
      <c r="G316" s="23"/>
      <c r="H316" s="22"/>
      <c r="I316" s="23"/>
      <c r="J316" s="22"/>
      <c r="W316" s="19"/>
      <c r="Y316" s="21"/>
      <c r="AA316" s="25"/>
    </row>
    <row r="317" spans="1:27" s="20" customFormat="1" x14ac:dyDescent="0.25">
      <c r="A317" s="80"/>
      <c r="B317" s="80"/>
      <c r="C317" s="97"/>
      <c r="D317" s="147"/>
      <c r="E317" s="98"/>
      <c r="F317" s="22"/>
      <c r="G317" s="23"/>
      <c r="H317" s="22"/>
      <c r="I317" s="23"/>
      <c r="J317" s="22"/>
      <c r="W317" s="19"/>
      <c r="Y317" s="21"/>
      <c r="AA317" s="25"/>
    </row>
    <row r="318" spans="1:27" s="20" customFormat="1" x14ac:dyDescent="0.25">
      <c r="A318" s="80"/>
      <c r="B318" s="80"/>
      <c r="C318" s="97"/>
      <c r="D318" s="147"/>
      <c r="E318" s="98"/>
      <c r="F318" s="22"/>
      <c r="G318" s="23"/>
      <c r="H318" s="22"/>
      <c r="I318" s="23"/>
      <c r="J318" s="22"/>
      <c r="W318" s="19"/>
      <c r="Y318" s="21"/>
      <c r="AA318" s="25"/>
    </row>
    <row r="319" spans="1:27" s="20" customFormat="1" x14ac:dyDescent="0.25">
      <c r="A319" s="80"/>
      <c r="B319" s="80"/>
      <c r="C319" s="97"/>
      <c r="D319" s="147"/>
      <c r="E319" s="98"/>
      <c r="F319" s="22"/>
      <c r="G319" s="23"/>
      <c r="H319" s="22"/>
      <c r="I319" s="23"/>
      <c r="J319" s="22"/>
      <c r="W319" s="19"/>
      <c r="Y319" s="21"/>
      <c r="AA319" s="25"/>
    </row>
    <row r="320" spans="1:27" s="20" customFormat="1" x14ac:dyDescent="0.25">
      <c r="A320" s="80"/>
      <c r="B320" s="80"/>
      <c r="C320" s="97"/>
      <c r="D320" s="147"/>
      <c r="E320" s="98"/>
      <c r="F320" s="22"/>
      <c r="G320" s="23"/>
      <c r="H320" s="22"/>
      <c r="I320" s="23"/>
      <c r="J320" s="22"/>
      <c r="W320" s="19"/>
      <c r="Y320" s="21"/>
      <c r="AA320" s="25"/>
    </row>
    <row r="321" spans="1:27" s="20" customFormat="1" x14ac:dyDescent="0.25">
      <c r="A321" s="80"/>
      <c r="B321" s="80"/>
      <c r="C321" s="97"/>
      <c r="D321" s="147"/>
      <c r="E321" s="98"/>
      <c r="F321" s="22"/>
      <c r="G321" s="23"/>
      <c r="H321" s="22"/>
      <c r="I321" s="23"/>
      <c r="J321" s="22"/>
      <c r="W321" s="19"/>
      <c r="Y321" s="21"/>
      <c r="AA321" s="25"/>
    </row>
    <row r="322" spans="1:27" s="20" customFormat="1" x14ac:dyDescent="0.25">
      <c r="A322" s="80"/>
      <c r="B322" s="80"/>
      <c r="C322" s="97"/>
      <c r="D322" s="147"/>
      <c r="E322" s="98"/>
      <c r="F322" s="22"/>
      <c r="G322" s="23"/>
      <c r="H322" s="22"/>
      <c r="I322" s="23"/>
      <c r="J322" s="22"/>
      <c r="W322" s="19"/>
      <c r="Y322" s="21"/>
      <c r="AA322" s="25"/>
    </row>
    <row r="323" spans="1:27" s="20" customFormat="1" x14ac:dyDescent="0.25">
      <c r="A323" s="80"/>
      <c r="B323" s="80"/>
      <c r="C323" s="97"/>
      <c r="D323" s="147"/>
      <c r="E323" s="98"/>
      <c r="F323" s="22"/>
      <c r="G323" s="23"/>
      <c r="H323" s="22"/>
      <c r="I323" s="23"/>
      <c r="J323" s="22"/>
      <c r="W323" s="19"/>
      <c r="Y323" s="21"/>
      <c r="AA323" s="25"/>
    </row>
    <row r="324" spans="1:27" s="20" customFormat="1" x14ac:dyDescent="0.25">
      <c r="A324" s="80"/>
      <c r="B324" s="80"/>
      <c r="C324" s="97"/>
      <c r="D324" s="147"/>
      <c r="E324" s="98"/>
      <c r="F324" s="22"/>
      <c r="G324" s="23"/>
      <c r="H324" s="22"/>
      <c r="I324" s="23"/>
      <c r="J324" s="22"/>
      <c r="W324" s="19"/>
      <c r="Y324" s="21"/>
      <c r="AA324" s="25"/>
    </row>
    <row r="325" spans="1:27" s="20" customFormat="1" x14ac:dyDescent="0.25">
      <c r="A325" s="80"/>
      <c r="B325" s="80"/>
      <c r="C325" s="97"/>
      <c r="D325" s="147"/>
      <c r="E325" s="98"/>
      <c r="F325" s="22"/>
      <c r="G325" s="23"/>
      <c r="H325" s="22"/>
      <c r="I325" s="23"/>
      <c r="J325" s="22"/>
      <c r="W325" s="19"/>
      <c r="Y325" s="21"/>
      <c r="AA325" s="25"/>
    </row>
    <row r="326" spans="1:27" s="20" customFormat="1" x14ac:dyDescent="0.25">
      <c r="A326" s="80"/>
      <c r="B326" s="80"/>
      <c r="C326" s="97"/>
      <c r="D326" s="147"/>
      <c r="E326" s="98"/>
      <c r="F326" s="22"/>
      <c r="G326" s="23"/>
      <c r="H326" s="22"/>
      <c r="I326" s="23"/>
      <c r="J326" s="22"/>
      <c r="W326" s="19"/>
      <c r="Y326" s="21"/>
      <c r="AA326" s="25"/>
    </row>
    <row r="327" spans="1:27" s="20" customFormat="1" x14ac:dyDescent="0.25">
      <c r="A327" s="80"/>
      <c r="B327" s="80"/>
      <c r="C327" s="97"/>
      <c r="D327" s="147"/>
      <c r="E327" s="98"/>
      <c r="F327" s="22"/>
      <c r="G327" s="23"/>
      <c r="H327" s="22"/>
      <c r="I327" s="23"/>
      <c r="J327" s="22"/>
      <c r="W327" s="19"/>
      <c r="Y327" s="21"/>
      <c r="AA327" s="25"/>
    </row>
    <row r="328" spans="1:27" s="20" customFormat="1" x14ac:dyDescent="0.25">
      <c r="A328" s="80"/>
      <c r="B328" s="80"/>
      <c r="C328" s="97"/>
      <c r="D328" s="147"/>
      <c r="E328" s="98"/>
      <c r="F328" s="22"/>
      <c r="G328" s="23"/>
      <c r="H328" s="22"/>
      <c r="I328" s="23"/>
      <c r="J328" s="22"/>
      <c r="W328" s="19"/>
      <c r="Y328" s="21"/>
      <c r="AA328" s="25"/>
    </row>
    <row r="329" spans="1:27" s="20" customFormat="1" x14ac:dyDescent="0.25">
      <c r="A329" s="80"/>
      <c r="B329" s="80"/>
      <c r="C329" s="97"/>
      <c r="D329" s="147"/>
      <c r="E329" s="98"/>
      <c r="F329" s="22"/>
      <c r="G329" s="23"/>
      <c r="H329" s="22"/>
      <c r="I329" s="23"/>
      <c r="J329" s="22"/>
      <c r="W329" s="19"/>
      <c r="Y329" s="21"/>
      <c r="AA329" s="25"/>
    </row>
    <row r="330" spans="1:27" s="20" customFormat="1" x14ac:dyDescent="0.25">
      <c r="A330" s="80"/>
      <c r="B330" s="80"/>
      <c r="C330" s="97"/>
      <c r="D330" s="147"/>
      <c r="E330" s="98"/>
      <c r="F330" s="22"/>
      <c r="G330" s="23"/>
      <c r="H330" s="22"/>
      <c r="I330" s="23"/>
      <c r="J330" s="22"/>
      <c r="W330" s="19"/>
      <c r="Y330" s="21"/>
      <c r="AA330" s="25"/>
    </row>
    <row r="331" spans="1:27" s="20" customFormat="1" x14ac:dyDescent="0.25">
      <c r="A331" s="80"/>
      <c r="B331" s="80"/>
      <c r="C331" s="97"/>
      <c r="D331" s="147"/>
      <c r="E331" s="98"/>
      <c r="F331" s="22"/>
      <c r="G331" s="23"/>
      <c r="H331" s="22"/>
      <c r="I331" s="23"/>
      <c r="J331" s="22"/>
      <c r="W331" s="19"/>
      <c r="Y331" s="21"/>
      <c r="AA331" s="25"/>
    </row>
    <row r="332" spans="1:27" s="20" customFormat="1" x14ac:dyDescent="0.25">
      <c r="A332" s="80"/>
      <c r="B332" s="80"/>
      <c r="C332" s="97"/>
      <c r="D332" s="147"/>
      <c r="E332" s="98"/>
      <c r="F332" s="22"/>
      <c r="G332" s="23"/>
      <c r="H332" s="22"/>
      <c r="I332" s="23"/>
      <c r="J332" s="22"/>
      <c r="W332" s="19"/>
      <c r="Y332" s="21"/>
      <c r="AA332" s="25"/>
    </row>
    <row r="333" spans="1:27" s="20" customFormat="1" x14ac:dyDescent="0.25">
      <c r="A333" s="80"/>
      <c r="B333" s="80"/>
      <c r="C333" s="97"/>
      <c r="D333" s="147"/>
      <c r="E333" s="98"/>
      <c r="F333" s="22"/>
      <c r="G333" s="23"/>
      <c r="H333" s="22"/>
      <c r="I333" s="23"/>
      <c r="J333" s="22"/>
      <c r="W333" s="19"/>
      <c r="Y333" s="21"/>
      <c r="AA333" s="25"/>
    </row>
    <row r="334" spans="1:27" s="20" customFormat="1" x14ac:dyDescent="0.25">
      <c r="A334" s="80"/>
      <c r="B334" s="80"/>
      <c r="C334" s="97"/>
      <c r="D334" s="147"/>
      <c r="E334" s="98"/>
      <c r="F334" s="22"/>
      <c r="G334" s="23"/>
      <c r="H334" s="22"/>
      <c r="I334" s="23"/>
      <c r="J334" s="22"/>
      <c r="W334" s="19"/>
      <c r="Y334" s="21"/>
      <c r="AA334" s="25"/>
    </row>
    <row r="335" spans="1:27" s="20" customFormat="1" x14ac:dyDescent="0.25">
      <c r="A335" s="80"/>
      <c r="B335" s="80"/>
      <c r="C335" s="97"/>
      <c r="D335" s="147"/>
      <c r="E335" s="98"/>
      <c r="F335" s="22"/>
      <c r="G335" s="23"/>
      <c r="H335" s="22"/>
      <c r="I335" s="23"/>
      <c r="J335" s="22"/>
      <c r="W335" s="19"/>
      <c r="Y335" s="21"/>
      <c r="AA335" s="25"/>
    </row>
    <row r="336" spans="1:27" s="20" customFormat="1" x14ac:dyDescent="0.25">
      <c r="A336" s="80"/>
      <c r="B336" s="80"/>
      <c r="C336" s="97"/>
      <c r="D336" s="147"/>
      <c r="E336" s="98"/>
      <c r="F336" s="22"/>
      <c r="G336" s="23"/>
      <c r="H336" s="22"/>
      <c r="I336" s="23"/>
      <c r="J336" s="22"/>
      <c r="W336" s="19"/>
      <c r="Y336" s="21"/>
      <c r="AA336" s="25"/>
    </row>
    <row r="337" spans="1:27" s="20" customFormat="1" x14ac:dyDescent="0.25">
      <c r="A337" s="80"/>
      <c r="B337" s="80"/>
      <c r="C337" s="97"/>
      <c r="D337" s="147"/>
      <c r="E337" s="98"/>
      <c r="F337" s="22"/>
      <c r="G337" s="23"/>
      <c r="H337" s="22"/>
      <c r="I337" s="23"/>
      <c r="J337" s="22"/>
      <c r="W337" s="19"/>
      <c r="Y337" s="21"/>
      <c r="AA337" s="25"/>
    </row>
    <row r="338" spans="1:27" s="20" customFormat="1" x14ac:dyDescent="0.25">
      <c r="A338" s="80"/>
      <c r="B338" s="80"/>
      <c r="C338" s="97"/>
      <c r="D338" s="147"/>
      <c r="E338" s="98"/>
      <c r="F338" s="22"/>
      <c r="G338" s="23"/>
      <c r="H338" s="22"/>
      <c r="I338" s="23"/>
      <c r="J338" s="22"/>
      <c r="W338" s="19"/>
      <c r="Y338" s="21"/>
      <c r="AA338" s="25"/>
    </row>
    <row r="339" spans="1:27" s="20" customFormat="1" x14ac:dyDescent="0.25">
      <c r="A339" s="80"/>
      <c r="B339" s="80"/>
      <c r="C339" s="97"/>
      <c r="D339" s="147"/>
      <c r="E339" s="98"/>
      <c r="F339" s="22"/>
      <c r="G339" s="23"/>
      <c r="H339" s="22"/>
      <c r="I339" s="23"/>
      <c r="J339" s="22"/>
      <c r="W339" s="19"/>
      <c r="Y339" s="21"/>
      <c r="AA339" s="25"/>
    </row>
    <row r="340" spans="1:27" s="20" customFormat="1" x14ac:dyDescent="0.25">
      <c r="A340" s="80"/>
      <c r="B340" s="80"/>
      <c r="C340" s="97"/>
      <c r="D340" s="147"/>
      <c r="E340" s="98"/>
      <c r="F340" s="22"/>
      <c r="G340" s="23"/>
      <c r="H340" s="22"/>
      <c r="I340" s="23"/>
      <c r="J340" s="22"/>
      <c r="W340" s="19"/>
      <c r="Y340" s="21"/>
      <c r="AA340" s="25"/>
    </row>
    <row r="341" spans="1:27" s="20" customFormat="1" x14ac:dyDescent="0.25">
      <c r="A341" s="80"/>
      <c r="B341" s="80"/>
      <c r="C341" s="97"/>
      <c r="D341" s="147"/>
      <c r="E341" s="98"/>
      <c r="F341" s="22"/>
      <c r="G341" s="23"/>
      <c r="H341" s="22"/>
      <c r="I341" s="23"/>
      <c r="J341" s="22"/>
      <c r="W341" s="19"/>
      <c r="Y341" s="21"/>
      <c r="AA341" s="25"/>
    </row>
    <row r="342" spans="1:27" s="20" customFormat="1" x14ac:dyDescent="0.25">
      <c r="A342" s="80"/>
      <c r="B342" s="80"/>
      <c r="C342" s="97"/>
      <c r="D342" s="147"/>
      <c r="E342" s="98"/>
      <c r="F342" s="22"/>
      <c r="G342" s="23"/>
      <c r="H342" s="22"/>
      <c r="I342" s="23"/>
      <c r="J342" s="22"/>
      <c r="W342" s="19"/>
      <c r="Y342" s="21"/>
      <c r="AA342" s="25"/>
    </row>
    <row r="343" spans="1:27" s="20" customFormat="1" x14ac:dyDescent="0.25">
      <c r="A343" s="80"/>
      <c r="B343" s="80"/>
      <c r="C343" s="97"/>
      <c r="D343" s="147"/>
      <c r="E343" s="98"/>
      <c r="F343" s="22"/>
      <c r="G343" s="23"/>
      <c r="H343" s="22"/>
      <c r="I343" s="23"/>
      <c r="J343" s="22"/>
      <c r="W343" s="19"/>
      <c r="Y343" s="21"/>
      <c r="AA343" s="25"/>
    </row>
    <row r="344" spans="1:27" s="20" customFormat="1" x14ac:dyDescent="0.25">
      <c r="A344" s="80"/>
      <c r="B344" s="80"/>
      <c r="C344" s="97"/>
      <c r="D344" s="147"/>
      <c r="E344" s="98"/>
      <c r="F344" s="22"/>
      <c r="G344" s="23"/>
      <c r="H344" s="22"/>
      <c r="I344" s="23"/>
      <c r="J344" s="22"/>
      <c r="W344" s="19"/>
      <c r="Y344" s="21"/>
      <c r="AA344" s="25"/>
    </row>
    <row r="345" spans="1:27" s="20" customFormat="1" x14ac:dyDescent="0.25">
      <c r="A345" s="80"/>
      <c r="B345" s="80"/>
      <c r="C345" s="97"/>
      <c r="D345" s="147"/>
      <c r="E345" s="98"/>
      <c r="F345" s="22"/>
      <c r="G345" s="23"/>
      <c r="H345" s="22"/>
      <c r="I345" s="23"/>
      <c r="J345" s="22"/>
      <c r="W345" s="19"/>
      <c r="Y345" s="21"/>
      <c r="AA345" s="25"/>
    </row>
    <row r="346" spans="1:27" s="20" customFormat="1" x14ac:dyDescent="0.25">
      <c r="A346" s="80"/>
      <c r="B346" s="80"/>
      <c r="C346" s="97"/>
      <c r="D346" s="147"/>
      <c r="E346" s="98"/>
      <c r="F346" s="22"/>
      <c r="G346" s="23"/>
      <c r="H346" s="22"/>
      <c r="I346" s="23"/>
      <c r="J346" s="22"/>
      <c r="W346" s="19"/>
      <c r="Y346" s="21"/>
      <c r="AA346" s="25"/>
    </row>
    <row r="347" spans="1:27" s="20" customFormat="1" x14ac:dyDescent="0.25">
      <c r="A347" s="80"/>
      <c r="B347" s="80"/>
      <c r="C347" s="97"/>
      <c r="D347" s="147"/>
      <c r="E347" s="98"/>
      <c r="F347" s="22"/>
      <c r="G347" s="23"/>
      <c r="H347" s="22"/>
      <c r="I347" s="23"/>
      <c r="J347" s="22"/>
      <c r="W347" s="19"/>
      <c r="Y347" s="21"/>
      <c r="AA347" s="25"/>
    </row>
    <row r="348" spans="1:27" s="20" customFormat="1" x14ac:dyDescent="0.25">
      <c r="A348" s="80"/>
      <c r="B348" s="80"/>
      <c r="C348" s="97"/>
      <c r="D348" s="147"/>
      <c r="E348" s="98"/>
      <c r="F348" s="22"/>
      <c r="G348" s="23"/>
      <c r="H348" s="22"/>
      <c r="I348" s="23"/>
      <c r="J348" s="22"/>
      <c r="W348" s="19"/>
      <c r="Y348" s="21"/>
      <c r="AA348" s="25"/>
    </row>
    <row r="349" spans="1:27" s="20" customFormat="1" x14ac:dyDescent="0.25">
      <c r="A349" s="80"/>
      <c r="B349" s="80"/>
      <c r="C349" s="97"/>
      <c r="D349" s="147"/>
      <c r="E349" s="98"/>
      <c r="F349" s="22"/>
      <c r="G349" s="23"/>
      <c r="H349" s="22"/>
      <c r="I349" s="23"/>
      <c r="J349" s="22"/>
      <c r="W349" s="19"/>
      <c r="Y349" s="21"/>
      <c r="AA349" s="25"/>
    </row>
    <row r="350" spans="1:27" s="20" customFormat="1" x14ac:dyDescent="0.25">
      <c r="A350" s="80"/>
      <c r="B350" s="80"/>
      <c r="C350" s="97"/>
      <c r="D350" s="147"/>
      <c r="E350" s="98"/>
      <c r="F350" s="22"/>
      <c r="G350" s="23"/>
      <c r="H350" s="22"/>
      <c r="I350" s="23"/>
      <c r="J350" s="22"/>
      <c r="W350" s="19"/>
      <c r="Y350" s="21"/>
      <c r="AA350" s="25"/>
    </row>
    <row r="351" spans="1:27" s="20" customFormat="1" x14ac:dyDescent="0.25">
      <c r="A351" s="80"/>
      <c r="B351" s="80"/>
      <c r="C351" s="97"/>
      <c r="D351" s="147"/>
      <c r="E351" s="98"/>
      <c r="F351" s="22"/>
      <c r="G351" s="23"/>
      <c r="H351" s="22"/>
      <c r="I351" s="23"/>
      <c r="J351" s="22"/>
      <c r="W351" s="19"/>
      <c r="Y351" s="21"/>
      <c r="AA351" s="25"/>
    </row>
    <row r="352" spans="1:27" s="20" customFormat="1" x14ac:dyDescent="0.25">
      <c r="A352" s="80"/>
      <c r="B352" s="80"/>
      <c r="C352" s="97"/>
      <c r="D352" s="147"/>
      <c r="E352" s="98"/>
      <c r="F352" s="22"/>
      <c r="G352" s="23"/>
      <c r="H352" s="22"/>
      <c r="I352" s="23"/>
      <c r="J352" s="22"/>
      <c r="W352" s="19"/>
      <c r="Y352" s="21"/>
      <c r="AA352" s="25"/>
    </row>
    <row r="353" spans="1:27" s="20" customFormat="1" x14ac:dyDescent="0.25">
      <c r="A353" s="80"/>
      <c r="B353" s="80"/>
      <c r="C353" s="97"/>
      <c r="D353" s="147"/>
      <c r="E353" s="98"/>
      <c r="F353" s="22"/>
      <c r="G353" s="23"/>
      <c r="H353" s="22"/>
      <c r="I353" s="23"/>
      <c r="J353" s="22"/>
      <c r="W353" s="19"/>
      <c r="Y353" s="21"/>
      <c r="AA353" s="25"/>
    </row>
    <row r="354" spans="1:27" s="20" customFormat="1" x14ac:dyDescent="0.25">
      <c r="A354" s="80"/>
      <c r="B354" s="80"/>
      <c r="C354" s="97"/>
      <c r="D354" s="147"/>
      <c r="E354" s="98"/>
      <c r="F354" s="22"/>
      <c r="G354" s="23"/>
      <c r="H354" s="22"/>
      <c r="I354" s="23"/>
      <c r="J354" s="22"/>
      <c r="W354" s="19"/>
      <c r="Y354" s="21"/>
      <c r="AA354" s="25"/>
    </row>
    <row r="355" spans="1:27" s="20" customFormat="1" x14ac:dyDescent="0.25">
      <c r="A355" s="80"/>
      <c r="B355" s="80"/>
      <c r="C355" s="97"/>
      <c r="D355" s="147"/>
      <c r="E355" s="98"/>
      <c r="F355" s="22"/>
      <c r="G355" s="23"/>
      <c r="H355" s="22"/>
      <c r="I355" s="23"/>
      <c r="J355" s="22"/>
      <c r="W355" s="19"/>
      <c r="Y355" s="21"/>
      <c r="AA355" s="25"/>
    </row>
    <row r="356" spans="1:27" s="20" customFormat="1" x14ac:dyDescent="0.25">
      <c r="A356" s="80"/>
      <c r="B356" s="80"/>
      <c r="C356" s="97"/>
      <c r="D356" s="147"/>
      <c r="E356" s="98"/>
      <c r="F356" s="22"/>
      <c r="G356" s="23"/>
      <c r="H356" s="22"/>
      <c r="I356" s="23"/>
      <c r="J356" s="22"/>
      <c r="W356" s="19"/>
      <c r="Y356" s="21"/>
      <c r="AA356" s="25"/>
    </row>
    <row r="357" spans="1:27" s="20" customFormat="1" x14ac:dyDescent="0.25">
      <c r="A357" s="80"/>
      <c r="B357" s="80"/>
      <c r="C357" s="97"/>
      <c r="D357" s="147"/>
      <c r="E357" s="98"/>
      <c r="F357" s="22"/>
      <c r="G357" s="23"/>
      <c r="H357" s="22"/>
      <c r="I357" s="23"/>
      <c r="J357" s="22"/>
      <c r="W357" s="19"/>
      <c r="Y357" s="21"/>
      <c r="AA357" s="25"/>
    </row>
    <row r="358" spans="1:27" s="20" customFormat="1" x14ac:dyDescent="0.25">
      <c r="A358" s="80"/>
      <c r="B358" s="80"/>
      <c r="C358" s="97"/>
      <c r="D358" s="147"/>
      <c r="E358" s="98"/>
      <c r="F358" s="22"/>
      <c r="G358" s="23"/>
      <c r="H358" s="22"/>
      <c r="I358" s="23"/>
      <c r="J358" s="22"/>
      <c r="W358" s="19"/>
      <c r="Y358" s="21"/>
      <c r="AA358" s="25"/>
    </row>
    <row r="359" spans="1:27" s="20" customFormat="1" x14ac:dyDescent="0.25">
      <c r="A359" s="80"/>
      <c r="B359" s="80"/>
      <c r="C359" s="97"/>
      <c r="D359" s="147"/>
      <c r="E359" s="98"/>
      <c r="F359" s="22"/>
      <c r="G359" s="23"/>
      <c r="H359" s="22"/>
      <c r="I359" s="23"/>
      <c r="J359" s="22"/>
      <c r="W359" s="19"/>
      <c r="Y359" s="21"/>
      <c r="AA359" s="25"/>
    </row>
    <row r="360" spans="1:27" s="20" customFormat="1" x14ac:dyDescent="0.25">
      <c r="A360" s="80"/>
      <c r="B360" s="80"/>
      <c r="C360" s="97"/>
      <c r="D360" s="147"/>
      <c r="E360" s="98"/>
      <c r="F360" s="22"/>
      <c r="G360" s="23"/>
      <c r="H360" s="22"/>
      <c r="I360" s="23"/>
      <c r="J360" s="22"/>
      <c r="W360" s="19"/>
      <c r="Y360" s="21"/>
      <c r="AA360" s="25"/>
    </row>
    <row r="361" spans="1:27" s="20" customFormat="1" x14ac:dyDescent="0.25">
      <c r="A361" s="80"/>
      <c r="B361" s="80"/>
      <c r="C361" s="97"/>
      <c r="D361" s="147"/>
      <c r="E361" s="98"/>
      <c r="F361" s="22"/>
      <c r="G361" s="23"/>
      <c r="H361" s="22"/>
      <c r="I361" s="23"/>
      <c r="J361" s="22"/>
      <c r="W361" s="19"/>
      <c r="Y361" s="21"/>
      <c r="AA361" s="25"/>
    </row>
    <row r="362" spans="1:27" s="20" customFormat="1" x14ac:dyDescent="0.25">
      <c r="A362" s="80"/>
      <c r="B362" s="80"/>
      <c r="C362" s="97"/>
      <c r="D362" s="147"/>
      <c r="E362" s="98"/>
      <c r="F362" s="22"/>
      <c r="G362" s="23"/>
      <c r="H362" s="22"/>
      <c r="I362" s="23"/>
      <c r="J362" s="22"/>
      <c r="W362" s="19"/>
      <c r="Y362" s="21"/>
      <c r="AA362" s="25"/>
    </row>
    <row r="363" spans="1:27" s="20" customFormat="1" x14ac:dyDescent="0.25">
      <c r="A363" s="80"/>
      <c r="B363" s="80"/>
      <c r="C363" s="97"/>
      <c r="D363" s="147"/>
      <c r="E363" s="98"/>
      <c r="F363" s="22"/>
      <c r="G363" s="23"/>
      <c r="H363" s="22"/>
      <c r="I363" s="23"/>
      <c r="J363" s="22"/>
      <c r="W363" s="19"/>
      <c r="Y363" s="21"/>
      <c r="AA363" s="25"/>
    </row>
    <row r="364" spans="1:27" s="20" customFormat="1" x14ac:dyDescent="0.25">
      <c r="A364" s="80"/>
      <c r="B364" s="80"/>
      <c r="C364" s="97"/>
      <c r="D364" s="147"/>
      <c r="E364" s="98"/>
      <c r="F364" s="22"/>
      <c r="G364" s="23"/>
      <c r="H364" s="22"/>
      <c r="I364" s="23"/>
      <c r="J364" s="22"/>
      <c r="W364" s="19"/>
      <c r="Y364" s="21"/>
      <c r="AA364" s="25"/>
    </row>
    <row r="365" spans="1:27" s="20" customFormat="1" x14ac:dyDescent="0.25">
      <c r="A365" s="80"/>
      <c r="B365" s="80"/>
      <c r="C365" s="97"/>
      <c r="D365" s="147"/>
      <c r="E365" s="98"/>
      <c r="F365" s="22"/>
      <c r="G365" s="23"/>
      <c r="H365" s="22"/>
      <c r="I365" s="23"/>
      <c r="J365" s="22"/>
      <c r="W365" s="19"/>
      <c r="Y365" s="21"/>
      <c r="AA365" s="25"/>
    </row>
    <row r="366" spans="1:27" s="20" customFormat="1" x14ac:dyDescent="0.25">
      <c r="A366" s="80"/>
      <c r="B366" s="80"/>
      <c r="C366" s="97"/>
      <c r="D366" s="147"/>
      <c r="E366" s="98"/>
      <c r="F366" s="22"/>
      <c r="G366" s="23"/>
      <c r="H366" s="22"/>
      <c r="I366" s="23"/>
      <c r="J366" s="22"/>
      <c r="W366" s="19"/>
      <c r="Y366" s="21"/>
      <c r="AA366" s="25"/>
    </row>
    <row r="367" spans="1:27" s="20" customFormat="1" x14ac:dyDescent="0.25">
      <c r="A367" s="80"/>
      <c r="B367" s="80"/>
      <c r="C367" s="97"/>
      <c r="D367" s="147"/>
      <c r="E367" s="98"/>
      <c r="F367" s="22"/>
      <c r="G367" s="23"/>
      <c r="H367" s="22"/>
      <c r="I367" s="23"/>
      <c r="J367" s="22"/>
      <c r="W367" s="19"/>
      <c r="Y367" s="21"/>
      <c r="AA367" s="25"/>
    </row>
    <row r="368" spans="1:27" s="20" customFormat="1" x14ac:dyDescent="0.25">
      <c r="A368" s="80"/>
      <c r="B368" s="80"/>
      <c r="C368" s="97"/>
      <c r="D368" s="147"/>
      <c r="E368" s="98"/>
      <c r="F368" s="22"/>
      <c r="G368" s="23"/>
      <c r="H368" s="22"/>
      <c r="I368" s="23"/>
      <c r="J368" s="22"/>
      <c r="W368" s="19"/>
      <c r="Y368" s="21"/>
      <c r="AA368" s="25"/>
    </row>
    <row r="369" spans="1:27" s="20" customFormat="1" x14ac:dyDescent="0.25">
      <c r="A369" s="80"/>
      <c r="B369" s="80"/>
      <c r="C369" s="97"/>
      <c r="D369" s="147"/>
      <c r="E369" s="98"/>
      <c r="F369" s="22"/>
      <c r="G369" s="23"/>
      <c r="H369" s="22"/>
      <c r="I369" s="23"/>
      <c r="J369" s="22"/>
      <c r="W369" s="19"/>
      <c r="Y369" s="21"/>
      <c r="AA369" s="25"/>
    </row>
    <row r="370" spans="1:27" s="20" customFormat="1" x14ac:dyDescent="0.25">
      <c r="A370" s="80"/>
      <c r="B370" s="80"/>
      <c r="C370" s="97"/>
      <c r="D370" s="147"/>
      <c r="E370" s="98"/>
      <c r="F370" s="22"/>
      <c r="G370" s="23"/>
      <c r="H370" s="22"/>
      <c r="I370" s="23"/>
      <c r="J370" s="22"/>
      <c r="W370" s="19"/>
      <c r="Y370" s="21"/>
      <c r="AA370" s="25"/>
    </row>
    <row r="371" spans="1:27" s="20" customFormat="1" x14ac:dyDescent="0.25">
      <c r="A371" s="80"/>
      <c r="B371" s="80"/>
      <c r="C371" s="97"/>
      <c r="D371" s="147"/>
      <c r="E371" s="98"/>
      <c r="F371" s="22"/>
      <c r="G371" s="23"/>
      <c r="H371" s="22"/>
      <c r="I371" s="23"/>
      <c r="J371" s="22"/>
      <c r="W371" s="19"/>
      <c r="Y371" s="21"/>
      <c r="AA371" s="25"/>
    </row>
    <row r="372" spans="1:27" s="20" customFormat="1" x14ac:dyDescent="0.25">
      <c r="A372" s="80"/>
      <c r="B372" s="80"/>
      <c r="C372" s="97"/>
      <c r="D372" s="147"/>
      <c r="E372" s="98"/>
      <c r="F372" s="22"/>
      <c r="G372" s="23"/>
      <c r="H372" s="22"/>
      <c r="I372" s="23"/>
      <c r="J372" s="22"/>
      <c r="W372" s="19"/>
      <c r="Y372" s="21"/>
      <c r="AA372" s="25"/>
    </row>
    <row r="373" spans="1:27" s="20" customFormat="1" x14ac:dyDescent="0.25">
      <c r="A373" s="80"/>
      <c r="B373" s="80"/>
      <c r="C373" s="97"/>
      <c r="D373" s="147"/>
      <c r="E373" s="98"/>
      <c r="F373" s="22"/>
      <c r="G373" s="23"/>
      <c r="H373" s="22"/>
      <c r="I373" s="23"/>
      <c r="J373" s="22"/>
      <c r="W373" s="19"/>
      <c r="Y373" s="21"/>
      <c r="AA373" s="25"/>
    </row>
    <row r="374" spans="1:27" s="20" customFormat="1" x14ac:dyDescent="0.25">
      <c r="A374" s="80"/>
      <c r="B374" s="80"/>
      <c r="C374" s="97"/>
      <c r="D374" s="147"/>
      <c r="E374" s="98"/>
      <c r="F374" s="22"/>
      <c r="G374" s="23"/>
      <c r="H374" s="22"/>
      <c r="I374" s="23"/>
      <c r="J374" s="22"/>
      <c r="W374" s="19"/>
      <c r="Y374" s="21"/>
      <c r="AA374" s="25"/>
    </row>
    <row r="375" spans="1:27" s="20" customFormat="1" x14ac:dyDescent="0.25">
      <c r="A375" s="80"/>
      <c r="B375" s="80"/>
      <c r="C375" s="97"/>
      <c r="D375" s="147"/>
      <c r="E375" s="98"/>
      <c r="F375" s="22"/>
      <c r="G375" s="23"/>
      <c r="H375" s="22"/>
      <c r="I375" s="23"/>
      <c r="J375" s="22"/>
      <c r="W375" s="19"/>
      <c r="Y375" s="21"/>
      <c r="AA375" s="25"/>
    </row>
    <row r="376" spans="1:27" s="20" customFormat="1" x14ac:dyDescent="0.25">
      <c r="A376" s="80"/>
      <c r="B376" s="80"/>
      <c r="C376" s="97"/>
      <c r="D376" s="147"/>
      <c r="E376" s="98"/>
      <c r="F376" s="22"/>
      <c r="G376" s="23"/>
      <c r="H376" s="22"/>
      <c r="I376" s="23"/>
      <c r="J376" s="22"/>
      <c r="W376" s="19"/>
      <c r="Y376" s="21"/>
      <c r="AA376" s="25"/>
    </row>
    <row r="377" spans="1:27" s="20" customFormat="1" x14ac:dyDescent="0.25">
      <c r="A377" s="80"/>
      <c r="B377" s="80"/>
      <c r="C377" s="97"/>
      <c r="D377" s="147"/>
      <c r="E377" s="98"/>
      <c r="F377" s="22"/>
      <c r="G377" s="23"/>
      <c r="H377" s="22"/>
      <c r="I377" s="23"/>
      <c r="J377" s="22"/>
      <c r="W377" s="19"/>
      <c r="Y377" s="21"/>
      <c r="AA377" s="25"/>
    </row>
    <row r="378" spans="1:27" s="20" customFormat="1" x14ac:dyDescent="0.25">
      <c r="A378" s="80"/>
      <c r="B378" s="80"/>
      <c r="C378" s="97"/>
      <c r="D378" s="147"/>
      <c r="E378" s="98"/>
      <c r="F378" s="22"/>
      <c r="G378" s="23"/>
      <c r="H378" s="22"/>
      <c r="I378" s="23"/>
      <c r="J378" s="22"/>
      <c r="W378" s="19"/>
      <c r="Y378" s="21"/>
      <c r="AA378" s="25"/>
    </row>
    <row r="379" spans="1:27" s="20" customFormat="1" x14ac:dyDescent="0.25">
      <c r="A379" s="80"/>
      <c r="B379" s="80"/>
      <c r="C379" s="97"/>
      <c r="D379" s="147"/>
      <c r="E379" s="98"/>
      <c r="F379" s="22"/>
      <c r="G379" s="23"/>
      <c r="H379" s="22"/>
      <c r="I379" s="23"/>
      <c r="J379" s="22"/>
      <c r="W379" s="19"/>
      <c r="Y379" s="21"/>
      <c r="AA379" s="25"/>
    </row>
    <row r="380" spans="1:27" s="20" customFormat="1" x14ac:dyDescent="0.25">
      <c r="A380" s="80"/>
      <c r="B380" s="80"/>
      <c r="C380" s="97"/>
      <c r="D380" s="147"/>
      <c r="E380" s="98"/>
      <c r="F380" s="22"/>
      <c r="G380" s="23"/>
      <c r="H380" s="22"/>
      <c r="I380" s="23"/>
      <c r="J380" s="22"/>
      <c r="W380" s="19"/>
      <c r="Y380" s="21"/>
      <c r="AA380" s="25"/>
    </row>
    <row r="381" spans="1:27" s="20" customFormat="1" x14ac:dyDescent="0.25">
      <c r="A381" s="80"/>
      <c r="B381" s="80"/>
      <c r="C381" s="97"/>
      <c r="D381" s="147"/>
      <c r="E381" s="98"/>
      <c r="F381" s="22"/>
      <c r="G381" s="23"/>
      <c r="H381" s="22"/>
      <c r="I381" s="23"/>
      <c r="J381" s="22"/>
      <c r="W381" s="19"/>
      <c r="Y381" s="21"/>
      <c r="AA381" s="25"/>
    </row>
    <row r="382" spans="1:27" s="20" customFormat="1" x14ac:dyDescent="0.25">
      <c r="A382" s="80"/>
      <c r="B382" s="80"/>
      <c r="C382" s="97"/>
      <c r="D382" s="147"/>
      <c r="E382" s="98"/>
      <c r="F382" s="22"/>
      <c r="G382" s="23"/>
      <c r="H382" s="22"/>
      <c r="I382" s="23"/>
      <c r="J382" s="22"/>
      <c r="W382" s="19"/>
      <c r="Y382" s="21"/>
      <c r="AA382" s="25"/>
    </row>
    <row r="383" spans="1:27" s="20" customFormat="1" x14ac:dyDescent="0.25">
      <c r="A383" s="80"/>
      <c r="B383" s="80"/>
      <c r="C383" s="97"/>
      <c r="D383" s="147"/>
      <c r="E383" s="98"/>
      <c r="F383" s="22"/>
      <c r="G383" s="23"/>
      <c r="H383" s="22"/>
      <c r="I383" s="23"/>
      <c r="J383" s="22"/>
      <c r="W383" s="19"/>
      <c r="Y383" s="21"/>
      <c r="AA383" s="25"/>
    </row>
    <row r="384" spans="1:27" s="20" customFormat="1" x14ac:dyDescent="0.25">
      <c r="A384" s="80"/>
      <c r="B384" s="80"/>
      <c r="C384" s="97"/>
      <c r="D384" s="147"/>
      <c r="E384" s="98"/>
      <c r="F384" s="22"/>
      <c r="G384" s="23"/>
      <c r="H384" s="22"/>
      <c r="I384" s="23"/>
      <c r="J384" s="22"/>
      <c r="W384" s="19"/>
      <c r="Y384" s="21"/>
      <c r="AA384" s="25"/>
    </row>
    <row r="385" spans="1:27" s="20" customFormat="1" x14ac:dyDescent="0.25">
      <c r="A385" s="80"/>
      <c r="B385" s="80"/>
      <c r="C385" s="97"/>
      <c r="D385" s="147"/>
      <c r="E385" s="98"/>
      <c r="F385" s="22"/>
      <c r="G385" s="23"/>
      <c r="H385" s="22"/>
      <c r="I385" s="23"/>
      <c r="J385" s="22"/>
      <c r="W385" s="19"/>
      <c r="Y385" s="21"/>
      <c r="AA385" s="25"/>
    </row>
    <row r="386" spans="1:27" s="20" customFormat="1" x14ac:dyDescent="0.25">
      <c r="A386" s="80"/>
      <c r="B386" s="80"/>
      <c r="C386" s="97"/>
      <c r="D386" s="147"/>
      <c r="E386" s="98"/>
      <c r="F386" s="22"/>
      <c r="G386" s="23"/>
      <c r="H386" s="22"/>
      <c r="I386" s="23"/>
      <c r="J386" s="22"/>
      <c r="W386" s="19"/>
      <c r="Y386" s="21"/>
      <c r="AA386" s="25"/>
    </row>
    <row r="387" spans="1:27" s="20" customFormat="1" x14ac:dyDescent="0.25">
      <c r="A387" s="80"/>
      <c r="B387" s="80"/>
      <c r="C387" s="97"/>
      <c r="D387" s="147"/>
      <c r="E387" s="98"/>
      <c r="F387" s="22"/>
      <c r="G387" s="23"/>
      <c r="H387" s="22"/>
      <c r="I387" s="23"/>
      <c r="J387" s="22"/>
      <c r="W387" s="19"/>
      <c r="Y387" s="21"/>
      <c r="AA387" s="25"/>
    </row>
    <row r="388" spans="1:27" s="20" customFormat="1" x14ac:dyDescent="0.25">
      <c r="A388" s="80"/>
      <c r="B388" s="80"/>
      <c r="C388" s="97"/>
      <c r="D388" s="147"/>
      <c r="E388" s="98"/>
      <c r="F388" s="22"/>
      <c r="G388" s="23"/>
      <c r="H388" s="22"/>
      <c r="I388" s="23"/>
      <c r="J388" s="22"/>
      <c r="W388" s="19"/>
      <c r="Y388" s="21"/>
      <c r="AA388" s="25"/>
    </row>
    <row r="389" spans="1:27" s="20" customFormat="1" x14ac:dyDescent="0.25">
      <c r="A389" s="80"/>
      <c r="B389" s="80"/>
      <c r="C389" s="97"/>
      <c r="D389" s="147"/>
      <c r="E389" s="98"/>
      <c r="F389" s="22"/>
      <c r="G389" s="23"/>
      <c r="H389" s="22"/>
      <c r="I389" s="23"/>
      <c r="J389" s="22"/>
      <c r="W389" s="19"/>
      <c r="Y389" s="21"/>
      <c r="AA389" s="25"/>
    </row>
    <row r="390" spans="1:27" s="20" customFormat="1" x14ac:dyDescent="0.25">
      <c r="A390" s="80"/>
      <c r="B390" s="80"/>
      <c r="C390" s="97"/>
      <c r="D390" s="147"/>
      <c r="E390" s="98"/>
      <c r="F390" s="22"/>
      <c r="G390" s="23"/>
      <c r="H390" s="22"/>
      <c r="I390" s="23"/>
      <c r="J390" s="22"/>
      <c r="W390" s="19"/>
      <c r="Y390" s="21"/>
      <c r="AA390" s="25"/>
    </row>
    <row r="391" spans="1:27" s="20" customFormat="1" x14ac:dyDescent="0.25">
      <c r="A391" s="80"/>
      <c r="B391" s="80"/>
      <c r="C391" s="97"/>
      <c r="D391" s="147"/>
      <c r="E391" s="98"/>
      <c r="F391" s="22"/>
      <c r="G391" s="23"/>
      <c r="H391" s="22"/>
      <c r="I391" s="23"/>
      <c r="J391" s="22"/>
      <c r="W391" s="19"/>
      <c r="Y391" s="21"/>
      <c r="AA391" s="25"/>
    </row>
    <row r="392" spans="1:27" s="20" customFormat="1" x14ac:dyDescent="0.25">
      <c r="A392" s="80"/>
      <c r="B392" s="80"/>
      <c r="C392" s="97"/>
      <c r="D392" s="147"/>
      <c r="E392" s="98"/>
      <c r="F392" s="22"/>
      <c r="G392" s="23"/>
      <c r="H392" s="22"/>
      <c r="I392" s="23"/>
      <c r="J392" s="22"/>
      <c r="W392" s="19"/>
      <c r="Y392" s="21"/>
      <c r="AA392" s="25"/>
    </row>
    <row r="393" spans="1:27" s="20" customFormat="1" x14ac:dyDescent="0.25">
      <c r="A393" s="80"/>
      <c r="B393" s="80"/>
      <c r="C393" s="97"/>
      <c r="D393" s="147"/>
      <c r="E393" s="98"/>
      <c r="F393" s="22"/>
      <c r="G393" s="23"/>
      <c r="H393" s="22"/>
      <c r="I393" s="23"/>
      <c r="J393" s="22"/>
      <c r="W393" s="19"/>
      <c r="Y393" s="21"/>
      <c r="AA393" s="25"/>
    </row>
    <row r="394" spans="1:27" s="20" customFormat="1" x14ac:dyDescent="0.25">
      <c r="A394" s="80"/>
      <c r="B394" s="80"/>
      <c r="C394" s="97"/>
      <c r="D394" s="147"/>
      <c r="E394" s="98"/>
      <c r="F394" s="22"/>
      <c r="G394" s="23"/>
      <c r="H394" s="22"/>
      <c r="I394" s="23"/>
      <c r="J394" s="22"/>
      <c r="W394" s="19"/>
      <c r="Y394" s="21"/>
      <c r="AA394" s="25"/>
    </row>
    <row r="395" spans="1:27" s="20" customFormat="1" x14ac:dyDescent="0.25">
      <c r="A395" s="80"/>
      <c r="B395" s="80"/>
      <c r="C395" s="97"/>
      <c r="D395" s="147"/>
      <c r="E395" s="98"/>
      <c r="F395" s="22"/>
      <c r="G395" s="23"/>
      <c r="H395" s="22"/>
      <c r="I395" s="23"/>
      <c r="J395" s="22"/>
      <c r="W395" s="19"/>
      <c r="Y395" s="21"/>
      <c r="AA395" s="25"/>
    </row>
    <row r="396" spans="1:27" s="20" customFormat="1" x14ac:dyDescent="0.25">
      <c r="A396" s="80"/>
      <c r="B396" s="80"/>
      <c r="C396" s="97"/>
      <c r="D396" s="147"/>
      <c r="E396" s="98"/>
      <c r="F396" s="22"/>
      <c r="G396" s="23"/>
      <c r="H396" s="22"/>
      <c r="I396" s="23"/>
      <c r="J396" s="22"/>
      <c r="W396" s="19"/>
      <c r="Y396" s="21"/>
      <c r="AA396" s="25"/>
    </row>
    <row r="397" spans="1:27" s="20" customFormat="1" x14ac:dyDescent="0.25">
      <c r="A397" s="80"/>
      <c r="B397" s="80"/>
      <c r="C397" s="97"/>
      <c r="D397" s="147"/>
      <c r="E397" s="98"/>
      <c r="F397" s="22"/>
      <c r="G397" s="23"/>
      <c r="H397" s="22"/>
      <c r="I397" s="23"/>
      <c r="J397" s="22"/>
      <c r="W397" s="19"/>
      <c r="Y397" s="21"/>
      <c r="AA397" s="25"/>
    </row>
    <row r="398" spans="1:27" s="20" customFormat="1" x14ac:dyDescent="0.25">
      <c r="A398" s="80"/>
      <c r="B398" s="80"/>
      <c r="C398" s="97"/>
      <c r="D398" s="147"/>
      <c r="E398" s="98"/>
      <c r="F398" s="22"/>
      <c r="G398" s="23"/>
      <c r="H398" s="22"/>
      <c r="I398" s="23"/>
      <c r="J398" s="22"/>
      <c r="W398" s="19"/>
      <c r="Y398" s="21"/>
      <c r="AA398" s="25"/>
    </row>
    <row r="399" spans="1:27" s="20" customFormat="1" x14ac:dyDescent="0.25">
      <c r="A399" s="80"/>
      <c r="B399" s="80"/>
      <c r="C399" s="97"/>
      <c r="D399" s="147"/>
      <c r="E399" s="98"/>
      <c r="F399" s="22"/>
      <c r="G399" s="23"/>
      <c r="H399" s="22"/>
      <c r="I399" s="23"/>
      <c r="J399" s="22"/>
      <c r="W399" s="19"/>
      <c r="Y399" s="21"/>
      <c r="AA399" s="25"/>
    </row>
    <row r="400" spans="1:27" s="20" customFormat="1" x14ac:dyDescent="0.25">
      <c r="A400" s="80"/>
      <c r="B400" s="80"/>
      <c r="C400" s="97"/>
      <c r="D400" s="147"/>
      <c r="E400" s="98"/>
      <c r="F400" s="22"/>
      <c r="G400" s="23"/>
      <c r="H400" s="22"/>
      <c r="I400" s="23"/>
      <c r="J400" s="22"/>
      <c r="W400" s="19"/>
      <c r="Y400" s="21"/>
      <c r="AA400" s="25"/>
    </row>
    <row r="401" spans="1:27" s="20" customFormat="1" x14ac:dyDescent="0.25">
      <c r="A401" s="80"/>
      <c r="B401" s="80"/>
      <c r="C401" s="97"/>
      <c r="D401" s="147"/>
      <c r="E401" s="98"/>
      <c r="F401" s="22"/>
      <c r="G401" s="23"/>
      <c r="H401" s="22"/>
      <c r="I401" s="23"/>
      <c r="J401" s="22"/>
      <c r="W401" s="19"/>
      <c r="Y401" s="21"/>
      <c r="AA401" s="25"/>
    </row>
    <row r="402" spans="1:27" s="20" customFormat="1" x14ac:dyDescent="0.25">
      <c r="A402" s="80"/>
      <c r="B402" s="80"/>
      <c r="C402" s="97"/>
      <c r="D402" s="147"/>
      <c r="E402" s="98"/>
      <c r="F402" s="22"/>
      <c r="G402" s="23"/>
      <c r="H402" s="22"/>
      <c r="I402" s="23"/>
      <c r="J402" s="22"/>
      <c r="W402" s="19"/>
      <c r="Y402" s="21"/>
      <c r="AA402" s="25"/>
    </row>
    <row r="403" spans="1:27" s="20" customFormat="1" x14ac:dyDescent="0.25">
      <c r="A403" s="80"/>
      <c r="B403" s="80"/>
      <c r="C403" s="97"/>
      <c r="D403" s="147"/>
      <c r="E403" s="98"/>
      <c r="F403" s="22"/>
      <c r="G403" s="23"/>
      <c r="H403" s="22"/>
      <c r="I403" s="23"/>
      <c r="J403" s="22"/>
      <c r="W403" s="19"/>
      <c r="Y403" s="21"/>
      <c r="AA403" s="25"/>
    </row>
    <row r="404" spans="1:27" s="20" customFormat="1" x14ac:dyDescent="0.25">
      <c r="A404" s="80"/>
      <c r="B404" s="80"/>
      <c r="C404" s="97"/>
      <c r="D404" s="147"/>
      <c r="E404" s="98"/>
      <c r="F404" s="22"/>
      <c r="G404" s="23"/>
      <c r="H404" s="22"/>
      <c r="I404" s="23"/>
      <c r="J404" s="22"/>
      <c r="W404" s="19"/>
      <c r="Y404" s="21"/>
      <c r="AA404" s="25"/>
    </row>
    <row r="405" spans="1:27" s="20" customFormat="1" x14ac:dyDescent="0.25">
      <c r="A405" s="80"/>
      <c r="B405" s="80"/>
      <c r="C405" s="97"/>
      <c r="D405" s="147"/>
      <c r="E405" s="98"/>
      <c r="F405" s="22"/>
      <c r="G405" s="23"/>
      <c r="H405" s="22"/>
      <c r="I405" s="23"/>
      <c r="J405" s="22"/>
      <c r="W405" s="19"/>
      <c r="Y405" s="21"/>
      <c r="AA405" s="25"/>
    </row>
    <row r="406" spans="1:27" s="20" customFormat="1" x14ac:dyDescent="0.25">
      <c r="A406" s="80"/>
      <c r="B406" s="80"/>
      <c r="C406" s="97"/>
      <c r="D406" s="147"/>
      <c r="E406" s="98"/>
      <c r="F406" s="22"/>
      <c r="G406" s="23"/>
      <c r="H406" s="22"/>
      <c r="I406" s="23"/>
      <c r="J406" s="22"/>
      <c r="W406" s="19"/>
      <c r="Y406" s="21"/>
      <c r="AA406" s="25"/>
    </row>
    <row r="407" spans="1:27" s="20" customFormat="1" x14ac:dyDescent="0.25">
      <c r="A407" s="80"/>
      <c r="B407" s="80"/>
      <c r="C407" s="97"/>
      <c r="D407" s="147"/>
      <c r="E407" s="98"/>
      <c r="F407" s="22"/>
      <c r="G407" s="23"/>
      <c r="H407" s="22"/>
      <c r="I407" s="23"/>
      <c r="J407" s="22"/>
      <c r="W407" s="19"/>
      <c r="Y407" s="21"/>
      <c r="AA407" s="25"/>
    </row>
    <row r="408" spans="1:27" s="20" customFormat="1" x14ac:dyDescent="0.25">
      <c r="A408" s="80"/>
      <c r="B408" s="80"/>
      <c r="C408" s="97"/>
      <c r="D408" s="147"/>
      <c r="E408" s="98"/>
      <c r="F408" s="22"/>
      <c r="G408" s="23"/>
      <c r="H408" s="22"/>
      <c r="I408" s="23"/>
      <c r="J408" s="22"/>
      <c r="W408" s="19"/>
      <c r="Y408" s="21"/>
      <c r="AA408" s="25"/>
    </row>
    <row r="409" spans="1:27" s="20" customFormat="1" x14ac:dyDescent="0.25">
      <c r="A409" s="80"/>
      <c r="B409" s="80"/>
      <c r="C409" s="97"/>
      <c r="D409" s="147"/>
      <c r="E409" s="98"/>
      <c r="F409" s="22"/>
      <c r="G409" s="23"/>
      <c r="H409" s="22"/>
      <c r="I409" s="23"/>
      <c r="J409" s="22"/>
      <c r="W409" s="19"/>
      <c r="Y409" s="21"/>
      <c r="AA409" s="25"/>
    </row>
    <row r="410" spans="1:27" s="20" customFormat="1" x14ac:dyDescent="0.25">
      <c r="A410" s="80"/>
      <c r="B410" s="80"/>
      <c r="C410" s="97"/>
      <c r="D410" s="147"/>
      <c r="E410" s="98"/>
      <c r="F410" s="22"/>
      <c r="G410" s="23"/>
      <c r="H410" s="22"/>
      <c r="I410" s="23"/>
      <c r="J410" s="22"/>
      <c r="W410" s="19"/>
      <c r="Y410" s="21"/>
      <c r="AA410" s="25"/>
    </row>
    <row r="411" spans="1:27" s="20" customFormat="1" x14ac:dyDescent="0.25">
      <c r="A411" s="80"/>
      <c r="B411" s="80"/>
      <c r="C411" s="97"/>
      <c r="D411" s="147"/>
      <c r="E411" s="98"/>
      <c r="F411" s="22"/>
      <c r="G411" s="23"/>
      <c r="H411" s="22"/>
      <c r="I411" s="23"/>
      <c r="J411" s="22"/>
      <c r="W411" s="19"/>
      <c r="Y411" s="21"/>
      <c r="AA411" s="25"/>
    </row>
    <row r="412" spans="1:27" s="20" customFormat="1" x14ac:dyDescent="0.25">
      <c r="A412" s="80"/>
      <c r="B412" s="80"/>
      <c r="C412" s="97"/>
      <c r="D412" s="147"/>
      <c r="E412" s="98"/>
      <c r="F412" s="22"/>
      <c r="G412" s="23"/>
      <c r="H412" s="22"/>
      <c r="I412" s="23"/>
      <c r="J412" s="22"/>
      <c r="W412" s="19"/>
      <c r="Y412" s="21"/>
      <c r="AA412" s="25"/>
    </row>
    <row r="413" spans="1:27" s="20" customFormat="1" x14ac:dyDescent="0.25">
      <c r="A413" s="80"/>
      <c r="B413" s="80"/>
      <c r="C413" s="97"/>
      <c r="D413" s="147"/>
      <c r="E413" s="98"/>
      <c r="F413" s="22"/>
      <c r="G413" s="23"/>
      <c r="H413" s="22"/>
      <c r="I413" s="23"/>
      <c r="J413" s="22"/>
      <c r="W413" s="19"/>
      <c r="Y413" s="21"/>
      <c r="AA413" s="25"/>
    </row>
    <row r="414" spans="1:27" s="20" customFormat="1" x14ac:dyDescent="0.25">
      <c r="A414" s="80"/>
      <c r="B414" s="80"/>
      <c r="C414" s="97"/>
      <c r="D414" s="147"/>
      <c r="E414" s="98"/>
      <c r="F414" s="22"/>
      <c r="G414" s="23"/>
      <c r="H414" s="22"/>
      <c r="I414" s="23"/>
      <c r="J414" s="22"/>
      <c r="W414" s="19"/>
      <c r="Y414" s="21"/>
      <c r="AA414" s="25"/>
    </row>
    <row r="415" spans="1:27" s="20" customFormat="1" x14ac:dyDescent="0.25">
      <c r="A415" s="80"/>
      <c r="B415" s="80"/>
      <c r="C415" s="97"/>
      <c r="D415" s="147"/>
      <c r="E415" s="98"/>
      <c r="F415" s="22"/>
      <c r="G415" s="23"/>
      <c r="H415" s="22"/>
      <c r="I415" s="23"/>
      <c r="J415" s="22"/>
      <c r="W415" s="19"/>
      <c r="Y415" s="21"/>
      <c r="AA415" s="25"/>
    </row>
    <row r="416" spans="1:27" s="20" customFormat="1" x14ac:dyDescent="0.25">
      <c r="A416" s="80"/>
      <c r="B416" s="80"/>
      <c r="C416" s="97"/>
      <c r="D416" s="147"/>
      <c r="E416" s="98"/>
      <c r="F416" s="22"/>
      <c r="G416" s="23"/>
      <c r="H416" s="22"/>
      <c r="I416" s="23"/>
      <c r="J416" s="22"/>
      <c r="W416" s="19"/>
      <c r="Y416" s="21"/>
      <c r="AA416" s="25"/>
    </row>
    <row r="417" spans="1:27" s="20" customFormat="1" x14ac:dyDescent="0.25">
      <c r="A417" s="80"/>
      <c r="B417" s="80"/>
      <c r="C417" s="97"/>
      <c r="D417" s="147"/>
      <c r="E417" s="98"/>
      <c r="F417" s="22"/>
      <c r="G417" s="23"/>
      <c r="H417" s="22"/>
      <c r="I417" s="23"/>
      <c r="J417" s="22"/>
      <c r="W417" s="19"/>
      <c r="Y417" s="21"/>
      <c r="AA417" s="25"/>
    </row>
    <row r="418" spans="1:27" s="20" customFormat="1" x14ac:dyDescent="0.25">
      <c r="A418" s="80"/>
      <c r="B418" s="80"/>
      <c r="C418" s="97"/>
      <c r="D418" s="147"/>
      <c r="E418" s="98"/>
      <c r="F418" s="22"/>
      <c r="G418" s="23"/>
      <c r="H418" s="22"/>
      <c r="I418" s="23"/>
      <c r="J418" s="22"/>
      <c r="W418" s="19"/>
      <c r="Y418" s="21"/>
      <c r="AA418" s="25"/>
    </row>
    <row r="419" spans="1:27" s="20" customFormat="1" x14ac:dyDescent="0.25">
      <c r="A419" s="80"/>
      <c r="B419" s="80"/>
      <c r="C419" s="97"/>
      <c r="D419" s="147"/>
      <c r="E419" s="98"/>
      <c r="F419" s="22"/>
      <c r="G419" s="23"/>
      <c r="H419" s="22"/>
      <c r="I419" s="23"/>
      <c r="J419" s="22"/>
      <c r="W419" s="19"/>
      <c r="Y419" s="21"/>
      <c r="AA419" s="25"/>
    </row>
    <row r="420" spans="1:27" s="20" customFormat="1" x14ac:dyDescent="0.25">
      <c r="A420" s="80"/>
      <c r="B420" s="80"/>
      <c r="C420" s="97"/>
      <c r="D420" s="147"/>
      <c r="E420" s="98"/>
      <c r="F420" s="22"/>
      <c r="G420" s="23"/>
      <c r="H420" s="22"/>
      <c r="I420" s="23"/>
      <c r="J420" s="22"/>
      <c r="W420" s="19"/>
      <c r="Y420" s="21"/>
      <c r="AA420" s="25"/>
    </row>
    <row r="421" spans="1:27" s="20" customFormat="1" x14ac:dyDescent="0.25">
      <c r="A421" s="80"/>
      <c r="B421" s="80"/>
      <c r="C421" s="97"/>
      <c r="D421" s="147"/>
      <c r="E421" s="98"/>
      <c r="F421" s="22"/>
      <c r="G421" s="23"/>
      <c r="H421" s="22"/>
      <c r="I421" s="23"/>
      <c r="J421" s="22"/>
      <c r="W421" s="19"/>
      <c r="Y421" s="21"/>
      <c r="AA421" s="25"/>
    </row>
    <row r="422" spans="1:27" s="20" customFormat="1" x14ac:dyDescent="0.25">
      <c r="A422" s="80"/>
      <c r="B422" s="80"/>
      <c r="C422" s="97"/>
      <c r="D422" s="147"/>
      <c r="E422" s="98"/>
      <c r="F422" s="22"/>
      <c r="G422" s="23"/>
      <c r="H422" s="22"/>
      <c r="I422" s="23"/>
      <c r="J422" s="22"/>
      <c r="W422" s="19"/>
      <c r="Y422" s="21"/>
      <c r="AA422" s="25"/>
    </row>
    <row r="423" spans="1:27" s="20" customFormat="1" x14ac:dyDescent="0.25">
      <c r="A423" s="80"/>
      <c r="B423" s="80"/>
      <c r="C423" s="97"/>
      <c r="D423" s="147"/>
      <c r="E423" s="98"/>
      <c r="F423" s="22"/>
      <c r="G423" s="23"/>
      <c r="H423" s="22"/>
      <c r="I423" s="23"/>
      <c r="J423" s="22"/>
      <c r="W423" s="19"/>
      <c r="Y423" s="21"/>
      <c r="AA423" s="25"/>
    </row>
    <row r="424" spans="1:27" s="20" customFormat="1" x14ac:dyDescent="0.25">
      <c r="A424" s="80"/>
      <c r="B424" s="80"/>
      <c r="C424" s="97"/>
      <c r="D424" s="147"/>
      <c r="E424" s="98"/>
      <c r="F424" s="22"/>
      <c r="G424" s="23"/>
      <c r="H424" s="22"/>
      <c r="I424" s="23"/>
      <c r="J424" s="22"/>
      <c r="W424" s="19"/>
      <c r="Y424" s="21"/>
      <c r="AA424" s="25"/>
    </row>
    <row r="425" spans="1:27" s="20" customFormat="1" x14ac:dyDescent="0.25">
      <c r="A425" s="80"/>
      <c r="B425" s="80"/>
      <c r="C425" s="97"/>
      <c r="D425" s="147"/>
      <c r="E425" s="98"/>
      <c r="F425" s="22"/>
      <c r="G425" s="23"/>
      <c r="H425" s="22"/>
      <c r="I425" s="23"/>
      <c r="J425" s="22"/>
      <c r="W425" s="19"/>
      <c r="Y425" s="21"/>
      <c r="AA425" s="25"/>
    </row>
    <row r="426" spans="1:27" s="20" customFormat="1" x14ac:dyDescent="0.25">
      <c r="A426" s="80"/>
      <c r="B426" s="80"/>
      <c r="C426" s="97"/>
      <c r="D426" s="147"/>
      <c r="E426" s="98"/>
      <c r="F426" s="22"/>
      <c r="G426" s="23"/>
      <c r="H426" s="22"/>
      <c r="I426" s="23"/>
      <c r="J426" s="22"/>
      <c r="W426" s="19"/>
      <c r="Y426" s="21"/>
      <c r="AA426" s="25"/>
    </row>
    <row r="427" spans="1:27" s="20" customFormat="1" x14ac:dyDescent="0.25">
      <c r="A427" s="80"/>
      <c r="B427" s="80"/>
      <c r="C427" s="97"/>
      <c r="D427" s="147"/>
      <c r="E427" s="98"/>
      <c r="F427" s="22"/>
      <c r="G427" s="23"/>
      <c r="H427" s="22"/>
      <c r="I427" s="23"/>
      <c r="J427" s="22"/>
      <c r="W427" s="19"/>
      <c r="Y427" s="21"/>
      <c r="AA427" s="25"/>
    </row>
    <row r="428" spans="1:27" s="20" customFormat="1" x14ac:dyDescent="0.25">
      <c r="A428" s="80"/>
      <c r="B428" s="80"/>
      <c r="C428" s="97"/>
      <c r="D428" s="147"/>
      <c r="E428" s="98"/>
      <c r="F428" s="22"/>
      <c r="G428" s="23"/>
      <c r="H428" s="22"/>
      <c r="I428" s="23"/>
      <c r="J428" s="22"/>
      <c r="W428" s="19"/>
      <c r="Y428" s="21"/>
      <c r="AA428" s="25"/>
    </row>
    <row r="429" spans="1:27" s="20" customFormat="1" x14ac:dyDescent="0.25">
      <c r="A429" s="80"/>
      <c r="B429" s="80"/>
      <c r="C429" s="97"/>
      <c r="D429" s="147"/>
      <c r="E429" s="98"/>
      <c r="F429" s="22"/>
      <c r="G429" s="23"/>
      <c r="H429" s="22"/>
      <c r="I429" s="23"/>
      <c r="J429" s="22"/>
      <c r="W429" s="19"/>
      <c r="Y429" s="21"/>
      <c r="AA429" s="25"/>
    </row>
    <row r="430" spans="1:27" s="20" customFormat="1" x14ac:dyDescent="0.25">
      <c r="A430" s="80"/>
      <c r="B430" s="80"/>
      <c r="C430" s="97"/>
      <c r="D430" s="147"/>
      <c r="E430" s="98"/>
      <c r="F430" s="22"/>
      <c r="G430" s="23"/>
      <c r="H430" s="22"/>
      <c r="I430" s="23"/>
      <c r="J430" s="22"/>
      <c r="W430" s="19"/>
      <c r="Y430" s="21"/>
      <c r="AA430" s="25"/>
    </row>
    <row r="431" spans="1:27" s="20" customFormat="1" x14ac:dyDescent="0.25">
      <c r="A431" s="80"/>
      <c r="B431" s="80"/>
      <c r="C431" s="97"/>
      <c r="D431" s="147"/>
      <c r="E431" s="98"/>
      <c r="F431" s="22"/>
      <c r="G431" s="23"/>
      <c r="H431" s="22"/>
      <c r="I431" s="23"/>
      <c r="J431" s="22"/>
      <c r="W431" s="19"/>
      <c r="Y431" s="21"/>
      <c r="AA431" s="25"/>
    </row>
    <row r="432" spans="1:27" s="20" customFormat="1" x14ac:dyDescent="0.25">
      <c r="A432" s="80"/>
      <c r="B432" s="80"/>
      <c r="C432" s="97"/>
      <c r="D432" s="147"/>
      <c r="E432" s="98"/>
      <c r="F432" s="22"/>
      <c r="G432" s="23"/>
      <c r="H432" s="22"/>
      <c r="I432" s="23"/>
      <c r="J432" s="22"/>
      <c r="W432" s="19"/>
      <c r="Y432" s="21"/>
      <c r="AA432" s="25"/>
    </row>
    <row r="433" spans="1:27" s="20" customFormat="1" x14ac:dyDescent="0.25">
      <c r="A433" s="80"/>
      <c r="B433" s="80"/>
      <c r="C433" s="97"/>
      <c r="D433" s="147"/>
      <c r="E433" s="98"/>
      <c r="F433" s="22"/>
      <c r="G433" s="23"/>
      <c r="H433" s="22"/>
      <c r="I433" s="23"/>
      <c r="J433" s="22"/>
      <c r="W433" s="19"/>
      <c r="Y433" s="21"/>
      <c r="AA433" s="25"/>
    </row>
    <row r="434" spans="1:27" s="20" customFormat="1" x14ac:dyDescent="0.25">
      <c r="A434" s="80"/>
      <c r="B434" s="80"/>
      <c r="C434" s="97"/>
      <c r="D434" s="147"/>
      <c r="E434" s="98"/>
      <c r="F434" s="22"/>
      <c r="G434" s="23"/>
      <c r="H434" s="22"/>
      <c r="I434" s="23"/>
      <c r="J434" s="22"/>
      <c r="W434" s="19"/>
      <c r="Y434" s="21"/>
      <c r="AA434" s="25"/>
    </row>
    <row r="435" spans="1:27" s="20" customFormat="1" x14ac:dyDescent="0.25">
      <c r="A435" s="80"/>
      <c r="B435" s="80"/>
      <c r="C435" s="97"/>
      <c r="D435" s="147"/>
      <c r="E435" s="98"/>
      <c r="F435" s="22"/>
      <c r="G435" s="23"/>
      <c r="H435" s="22"/>
      <c r="I435" s="23"/>
      <c r="J435" s="22"/>
      <c r="W435" s="19"/>
      <c r="Y435" s="21"/>
      <c r="AA435" s="25"/>
    </row>
    <row r="436" spans="1:27" s="20" customFormat="1" x14ac:dyDescent="0.25">
      <c r="A436" s="80"/>
      <c r="B436" s="80"/>
      <c r="C436" s="97"/>
      <c r="D436" s="147"/>
      <c r="E436" s="98"/>
      <c r="F436" s="22"/>
      <c r="G436" s="23"/>
      <c r="H436" s="22"/>
      <c r="I436" s="23"/>
      <c r="J436" s="22"/>
      <c r="W436" s="19"/>
      <c r="Y436" s="21"/>
      <c r="AA436" s="25"/>
    </row>
    <row r="437" spans="1:27" s="20" customFormat="1" x14ac:dyDescent="0.25">
      <c r="A437" s="80"/>
      <c r="B437" s="80"/>
      <c r="C437" s="97"/>
      <c r="D437" s="147"/>
      <c r="E437" s="98"/>
      <c r="F437" s="22"/>
      <c r="G437" s="23"/>
      <c r="H437" s="22"/>
      <c r="I437" s="23"/>
      <c r="J437" s="22"/>
      <c r="W437" s="19"/>
      <c r="Y437" s="21"/>
      <c r="AA437" s="25"/>
    </row>
    <row r="438" spans="1:27" s="20" customFormat="1" x14ac:dyDescent="0.25">
      <c r="A438" s="80"/>
      <c r="B438" s="80"/>
      <c r="C438" s="97"/>
      <c r="D438" s="147"/>
      <c r="E438" s="98"/>
      <c r="F438" s="22"/>
      <c r="G438" s="23"/>
      <c r="H438" s="22"/>
      <c r="I438" s="23"/>
      <c r="J438" s="22"/>
      <c r="W438" s="19"/>
      <c r="Y438" s="21"/>
      <c r="AA438" s="25"/>
    </row>
    <row r="439" spans="1:27" s="20" customFormat="1" x14ac:dyDescent="0.25">
      <c r="A439" s="80"/>
      <c r="B439" s="80"/>
      <c r="C439" s="97"/>
      <c r="D439" s="147"/>
      <c r="E439" s="98"/>
      <c r="F439" s="22"/>
      <c r="G439" s="23"/>
      <c r="H439" s="22"/>
      <c r="I439" s="23"/>
      <c r="J439" s="22"/>
      <c r="W439" s="19"/>
      <c r="Y439" s="21"/>
      <c r="AA439" s="25"/>
    </row>
    <row r="440" spans="1:27" s="20" customFormat="1" x14ac:dyDescent="0.25">
      <c r="A440" s="80"/>
      <c r="B440" s="80"/>
      <c r="C440" s="97"/>
      <c r="D440" s="147"/>
      <c r="E440" s="98"/>
      <c r="F440" s="22"/>
      <c r="G440" s="23"/>
      <c r="H440" s="22"/>
      <c r="I440" s="23"/>
      <c r="J440" s="22"/>
      <c r="W440" s="19"/>
      <c r="Y440" s="21"/>
      <c r="AA440" s="25"/>
    </row>
    <row r="441" spans="1:27" s="20" customFormat="1" x14ac:dyDescent="0.25">
      <c r="A441" s="80"/>
      <c r="B441" s="80"/>
      <c r="C441" s="97"/>
      <c r="D441" s="147"/>
      <c r="E441" s="98"/>
      <c r="F441" s="22"/>
      <c r="G441" s="23"/>
      <c r="H441" s="22"/>
      <c r="I441" s="23"/>
      <c r="J441" s="22"/>
      <c r="W441" s="19"/>
      <c r="Y441" s="21"/>
      <c r="AA441" s="25"/>
    </row>
    <row r="442" spans="1:27" s="20" customFormat="1" x14ac:dyDescent="0.25">
      <c r="A442" s="80"/>
      <c r="B442" s="80"/>
      <c r="C442" s="97"/>
      <c r="D442" s="147"/>
      <c r="E442" s="98"/>
      <c r="F442" s="22"/>
      <c r="G442" s="23"/>
      <c r="H442" s="22"/>
      <c r="I442" s="23"/>
      <c r="J442" s="22"/>
      <c r="W442" s="19"/>
      <c r="Y442" s="21"/>
      <c r="AA442" s="25"/>
    </row>
    <row r="443" spans="1:27" s="20" customFormat="1" x14ac:dyDescent="0.25">
      <c r="A443" s="80"/>
      <c r="B443" s="80"/>
      <c r="C443" s="97"/>
      <c r="D443" s="147"/>
      <c r="E443" s="98"/>
      <c r="F443" s="22"/>
      <c r="G443" s="23"/>
      <c r="H443" s="22"/>
      <c r="I443" s="23"/>
      <c r="J443" s="22"/>
      <c r="W443" s="19"/>
      <c r="Y443" s="21"/>
      <c r="AA443" s="25"/>
    </row>
    <row r="444" spans="1:27" s="20" customFormat="1" x14ac:dyDescent="0.25">
      <c r="A444" s="80"/>
      <c r="B444" s="80"/>
      <c r="C444" s="97"/>
      <c r="D444" s="147"/>
      <c r="E444" s="98"/>
      <c r="F444" s="22"/>
      <c r="G444" s="23"/>
      <c r="H444" s="22"/>
      <c r="I444" s="23"/>
      <c r="J444" s="22"/>
      <c r="W444" s="19"/>
      <c r="Y444" s="21"/>
      <c r="AA444" s="25"/>
    </row>
    <row r="445" spans="1:27" s="20" customFormat="1" x14ac:dyDescent="0.25">
      <c r="A445" s="80"/>
      <c r="B445" s="80"/>
      <c r="C445" s="97"/>
      <c r="D445" s="147"/>
      <c r="E445" s="98"/>
      <c r="F445" s="22"/>
      <c r="G445" s="23"/>
      <c r="H445" s="22"/>
      <c r="I445" s="23"/>
      <c r="J445" s="22"/>
      <c r="W445" s="19"/>
      <c r="Y445" s="21"/>
      <c r="AA445" s="25"/>
    </row>
    <row r="446" spans="1:27" s="20" customFormat="1" x14ac:dyDescent="0.25">
      <c r="A446" s="80"/>
      <c r="B446" s="80"/>
      <c r="C446" s="97"/>
      <c r="D446" s="147"/>
      <c r="E446" s="98"/>
      <c r="F446" s="22"/>
      <c r="G446" s="23"/>
      <c r="H446" s="22"/>
      <c r="I446" s="23"/>
      <c r="J446" s="22"/>
      <c r="W446" s="19"/>
      <c r="Y446" s="21"/>
      <c r="AA446" s="25"/>
    </row>
    <row r="447" spans="1:27" s="20" customFormat="1" x14ac:dyDescent="0.25">
      <c r="A447" s="80"/>
      <c r="B447" s="80"/>
      <c r="C447" s="97"/>
      <c r="D447" s="147"/>
      <c r="E447" s="98"/>
      <c r="F447" s="22"/>
      <c r="G447" s="23"/>
      <c r="H447" s="22"/>
      <c r="I447" s="23"/>
      <c r="J447" s="22"/>
      <c r="W447" s="19"/>
      <c r="Y447" s="21"/>
      <c r="AA447" s="25"/>
    </row>
    <row r="448" spans="1:27" s="20" customFormat="1" x14ac:dyDescent="0.25">
      <c r="A448" s="80"/>
      <c r="B448" s="80"/>
      <c r="C448" s="97"/>
      <c r="D448" s="147"/>
      <c r="E448" s="98"/>
      <c r="F448" s="22"/>
      <c r="G448" s="23"/>
      <c r="H448" s="22"/>
      <c r="I448" s="23"/>
      <c r="J448" s="22"/>
      <c r="W448" s="19"/>
      <c r="Y448" s="21"/>
      <c r="AA448" s="25"/>
    </row>
    <row r="449" spans="1:27" s="20" customFormat="1" x14ac:dyDescent="0.25">
      <c r="A449" s="80"/>
      <c r="B449" s="80"/>
      <c r="C449" s="97"/>
      <c r="D449" s="147"/>
      <c r="E449" s="98"/>
      <c r="F449" s="22"/>
      <c r="G449" s="23"/>
      <c r="H449" s="22"/>
      <c r="I449" s="23"/>
      <c r="J449" s="22"/>
      <c r="W449" s="19"/>
      <c r="Y449" s="21"/>
      <c r="AA449" s="25"/>
    </row>
    <row r="450" spans="1:27" s="20" customFormat="1" x14ac:dyDescent="0.25">
      <c r="A450" s="80"/>
      <c r="B450" s="80"/>
      <c r="C450" s="97"/>
      <c r="D450" s="147"/>
      <c r="E450" s="98"/>
      <c r="F450" s="22"/>
      <c r="G450" s="23"/>
      <c r="H450" s="22"/>
      <c r="I450" s="23"/>
      <c r="J450" s="22"/>
      <c r="W450" s="19"/>
      <c r="Y450" s="21"/>
      <c r="AA450" s="25"/>
    </row>
    <row r="451" spans="1:27" s="20" customFormat="1" x14ac:dyDescent="0.25">
      <c r="A451" s="80"/>
      <c r="B451" s="80"/>
      <c r="C451" s="97"/>
      <c r="D451" s="147"/>
      <c r="E451" s="98"/>
      <c r="F451" s="22"/>
      <c r="G451" s="23"/>
      <c r="H451" s="22"/>
      <c r="I451" s="23"/>
      <c r="J451" s="22"/>
      <c r="W451" s="19"/>
      <c r="Y451" s="21"/>
      <c r="AA451" s="25"/>
    </row>
    <row r="452" spans="1:27" s="20" customFormat="1" x14ac:dyDescent="0.25">
      <c r="A452" s="80"/>
      <c r="B452" s="80"/>
      <c r="C452" s="97"/>
      <c r="D452" s="147"/>
      <c r="E452" s="98"/>
      <c r="F452" s="22"/>
      <c r="G452" s="23"/>
      <c r="H452" s="22"/>
      <c r="I452" s="23"/>
      <c r="J452" s="22"/>
      <c r="W452" s="19"/>
      <c r="Y452" s="21"/>
      <c r="AA452" s="25"/>
    </row>
    <row r="453" spans="1:27" s="20" customFormat="1" x14ac:dyDescent="0.25">
      <c r="A453" s="80"/>
      <c r="B453" s="80"/>
      <c r="C453" s="97"/>
      <c r="D453" s="147"/>
      <c r="E453" s="98"/>
      <c r="F453" s="22"/>
      <c r="G453" s="23"/>
      <c r="H453" s="22"/>
      <c r="I453" s="23"/>
      <c r="J453" s="22"/>
      <c r="W453" s="19"/>
      <c r="Y453" s="21"/>
      <c r="AA453" s="25"/>
    </row>
    <row r="454" spans="1:27" s="20" customFormat="1" x14ac:dyDescent="0.25">
      <c r="A454" s="80"/>
      <c r="B454" s="80"/>
      <c r="C454" s="97"/>
      <c r="D454" s="147"/>
      <c r="E454" s="98"/>
      <c r="F454" s="22"/>
      <c r="G454" s="23"/>
      <c r="H454" s="22"/>
      <c r="I454" s="23"/>
      <c r="J454" s="22"/>
      <c r="W454" s="19"/>
      <c r="Y454" s="21"/>
      <c r="AA454" s="25"/>
    </row>
    <row r="455" spans="1:27" s="20" customFormat="1" x14ac:dyDescent="0.25">
      <c r="A455" s="80"/>
      <c r="B455" s="80"/>
      <c r="C455" s="97"/>
      <c r="D455" s="147"/>
      <c r="E455" s="98"/>
      <c r="F455" s="22"/>
      <c r="G455" s="23"/>
      <c r="H455" s="22"/>
      <c r="I455" s="23"/>
      <c r="J455" s="22"/>
      <c r="W455" s="19"/>
      <c r="Y455" s="21"/>
      <c r="AA455" s="25"/>
    </row>
    <row r="456" spans="1:27" s="20" customFormat="1" x14ac:dyDescent="0.25">
      <c r="A456" s="80"/>
      <c r="B456" s="80"/>
      <c r="C456" s="97"/>
      <c r="D456" s="147"/>
      <c r="E456" s="98"/>
      <c r="F456" s="22"/>
      <c r="G456" s="23"/>
      <c r="H456" s="22"/>
      <c r="I456" s="23"/>
      <c r="J456" s="22"/>
      <c r="W456" s="19"/>
      <c r="Y456" s="21"/>
      <c r="AA456" s="25"/>
    </row>
    <row r="457" spans="1:27" s="20" customFormat="1" x14ac:dyDescent="0.25">
      <c r="A457" s="80"/>
      <c r="B457" s="80"/>
      <c r="C457" s="97"/>
      <c r="D457" s="147"/>
      <c r="E457" s="98"/>
      <c r="F457" s="22"/>
      <c r="G457" s="23"/>
      <c r="H457" s="22"/>
      <c r="I457" s="23"/>
      <c r="J457" s="22"/>
      <c r="W457" s="19"/>
      <c r="Y457" s="21"/>
      <c r="AA457" s="25"/>
    </row>
    <row r="458" spans="1:27" s="20" customFormat="1" x14ac:dyDescent="0.25">
      <c r="A458" s="80"/>
      <c r="B458" s="80"/>
      <c r="C458" s="97"/>
      <c r="D458" s="147"/>
      <c r="E458" s="98"/>
      <c r="F458" s="22"/>
      <c r="G458" s="23"/>
      <c r="H458" s="22"/>
      <c r="I458" s="23"/>
      <c r="J458" s="22"/>
      <c r="W458" s="19"/>
      <c r="Y458" s="21"/>
      <c r="AA458" s="25"/>
    </row>
    <row r="459" spans="1:27" s="20" customFormat="1" x14ac:dyDescent="0.25">
      <c r="A459" s="80"/>
      <c r="B459" s="80"/>
      <c r="C459" s="97"/>
      <c r="D459" s="147"/>
      <c r="E459" s="98"/>
      <c r="F459" s="22"/>
      <c r="G459" s="23"/>
      <c r="H459" s="22"/>
      <c r="I459" s="23"/>
      <c r="J459" s="22"/>
      <c r="W459" s="19"/>
      <c r="Y459" s="21"/>
      <c r="AA459" s="25"/>
    </row>
    <row r="460" spans="1:27" s="20" customFormat="1" x14ac:dyDescent="0.25">
      <c r="A460" s="80"/>
      <c r="B460" s="80"/>
      <c r="C460" s="97"/>
      <c r="D460" s="147"/>
      <c r="E460" s="98"/>
      <c r="F460" s="22"/>
      <c r="G460" s="23"/>
      <c r="H460" s="22"/>
      <c r="I460" s="23"/>
      <c r="J460" s="22"/>
      <c r="W460" s="19"/>
      <c r="Y460" s="21"/>
      <c r="AA460" s="25"/>
    </row>
    <row r="461" spans="1:27" s="20" customFormat="1" x14ac:dyDescent="0.25">
      <c r="A461" s="80"/>
      <c r="B461" s="80"/>
      <c r="C461" s="97"/>
      <c r="D461" s="147"/>
      <c r="E461" s="98"/>
      <c r="F461" s="22"/>
      <c r="G461" s="23"/>
      <c r="H461" s="22"/>
      <c r="I461" s="23"/>
      <c r="J461" s="22"/>
      <c r="W461" s="19"/>
      <c r="Y461" s="21"/>
      <c r="AA461" s="25"/>
    </row>
    <row r="462" spans="1:27" s="20" customFormat="1" x14ac:dyDescent="0.25">
      <c r="A462" s="80"/>
      <c r="B462" s="80"/>
      <c r="C462" s="97"/>
      <c r="D462" s="147"/>
      <c r="E462" s="98"/>
      <c r="F462" s="22"/>
      <c r="G462" s="23"/>
      <c r="H462" s="22"/>
      <c r="I462" s="23"/>
      <c r="J462" s="22"/>
      <c r="W462" s="19"/>
      <c r="Y462" s="21"/>
      <c r="AA462" s="25"/>
    </row>
    <row r="463" spans="1:27" s="20" customFormat="1" x14ac:dyDescent="0.25">
      <c r="A463" s="80"/>
      <c r="B463" s="80"/>
      <c r="C463" s="97"/>
      <c r="D463" s="147"/>
      <c r="E463" s="98"/>
      <c r="F463" s="22"/>
      <c r="G463" s="23"/>
      <c r="H463" s="22"/>
      <c r="I463" s="23"/>
      <c r="J463" s="22"/>
      <c r="W463" s="19"/>
      <c r="Y463" s="21"/>
      <c r="AA463" s="25"/>
    </row>
    <row r="464" spans="1:27" s="20" customFormat="1" x14ac:dyDescent="0.25">
      <c r="A464" s="80"/>
      <c r="B464" s="80"/>
      <c r="C464" s="97"/>
      <c r="D464" s="147"/>
      <c r="E464" s="98"/>
      <c r="F464" s="22"/>
      <c r="G464" s="23"/>
      <c r="H464" s="22"/>
      <c r="I464" s="23"/>
      <c r="J464" s="22"/>
      <c r="W464" s="19"/>
      <c r="Y464" s="21"/>
      <c r="AA464" s="25"/>
    </row>
    <row r="465" spans="1:27" s="20" customFormat="1" x14ac:dyDescent="0.25">
      <c r="A465" s="80"/>
      <c r="B465" s="80"/>
      <c r="C465" s="97"/>
      <c r="D465" s="147"/>
      <c r="E465" s="98"/>
      <c r="F465" s="22"/>
      <c r="G465" s="23"/>
      <c r="H465" s="22"/>
      <c r="I465" s="23"/>
      <c r="J465" s="22"/>
      <c r="W465" s="19"/>
      <c r="Y465" s="21"/>
      <c r="AA465" s="25"/>
    </row>
    <row r="466" spans="1:27" s="20" customFormat="1" x14ac:dyDescent="0.25">
      <c r="A466" s="80"/>
      <c r="B466" s="80"/>
      <c r="C466" s="97"/>
      <c r="D466" s="147"/>
      <c r="E466" s="98"/>
      <c r="F466" s="22"/>
      <c r="G466" s="23"/>
      <c r="H466" s="22"/>
      <c r="I466" s="23"/>
      <c r="J466" s="22"/>
      <c r="W466" s="19"/>
      <c r="Y466" s="21"/>
      <c r="AA466" s="25"/>
    </row>
    <row r="467" spans="1:27" s="20" customFormat="1" x14ac:dyDescent="0.25">
      <c r="A467" s="80"/>
      <c r="B467" s="80"/>
      <c r="C467" s="97"/>
      <c r="D467" s="147"/>
      <c r="E467" s="98"/>
      <c r="F467" s="22"/>
      <c r="G467" s="23"/>
      <c r="H467" s="22"/>
      <c r="I467" s="23"/>
      <c r="J467" s="22"/>
      <c r="W467" s="19"/>
      <c r="Y467" s="21"/>
      <c r="AA467" s="25"/>
    </row>
    <row r="468" spans="1:27" s="20" customFormat="1" x14ac:dyDescent="0.25">
      <c r="A468" s="80"/>
      <c r="B468" s="80"/>
      <c r="C468" s="97"/>
      <c r="D468" s="147"/>
      <c r="E468" s="98"/>
      <c r="F468" s="22"/>
      <c r="G468" s="23"/>
      <c r="H468" s="22"/>
      <c r="I468" s="23"/>
      <c r="J468" s="22"/>
      <c r="W468" s="19"/>
      <c r="Y468" s="21"/>
      <c r="AA468" s="25"/>
    </row>
    <row r="469" spans="1:27" s="20" customFormat="1" x14ac:dyDescent="0.25">
      <c r="A469" s="80"/>
      <c r="B469" s="80"/>
      <c r="C469" s="97"/>
      <c r="D469" s="147"/>
      <c r="E469" s="98"/>
      <c r="F469" s="22"/>
      <c r="G469" s="23"/>
      <c r="H469" s="22"/>
      <c r="I469" s="23"/>
      <c r="J469" s="22"/>
      <c r="W469" s="19"/>
      <c r="Y469" s="21"/>
      <c r="AA469" s="25"/>
    </row>
    <row r="470" spans="1:27" s="20" customFormat="1" x14ac:dyDescent="0.25">
      <c r="A470" s="80"/>
      <c r="B470" s="80"/>
      <c r="C470" s="97"/>
      <c r="D470" s="147"/>
      <c r="E470" s="98"/>
      <c r="F470" s="22"/>
      <c r="G470" s="23"/>
      <c r="H470" s="22"/>
      <c r="I470" s="23"/>
      <c r="J470" s="22"/>
      <c r="W470" s="19"/>
      <c r="Y470" s="21"/>
      <c r="AA470" s="25"/>
    </row>
    <row r="471" spans="1:27" s="20" customFormat="1" x14ac:dyDescent="0.25">
      <c r="A471" s="80"/>
      <c r="B471" s="80"/>
      <c r="C471" s="97"/>
      <c r="D471" s="147"/>
      <c r="E471" s="98"/>
      <c r="F471" s="22"/>
      <c r="G471" s="23"/>
      <c r="H471" s="22"/>
      <c r="I471" s="23"/>
      <c r="J471" s="22"/>
      <c r="W471" s="19"/>
      <c r="Y471" s="21"/>
      <c r="AA471" s="25"/>
    </row>
    <row r="472" spans="1:27" s="20" customFormat="1" x14ac:dyDescent="0.25">
      <c r="A472" s="80"/>
      <c r="B472" s="80"/>
      <c r="C472" s="97"/>
      <c r="D472" s="147"/>
      <c r="E472" s="98"/>
      <c r="F472" s="22"/>
      <c r="G472" s="23"/>
      <c r="H472" s="22"/>
      <c r="I472" s="23"/>
      <c r="J472" s="22"/>
      <c r="W472" s="19"/>
      <c r="Y472" s="21"/>
      <c r="AA472" s="25"/>
    </row>
    <row r="473" spans="1:27" s="20" customFormat="1" x14ac:dyDescent="0.25">
      <c r="A473" s="80"/>
      <c r="B473" s="80"/>
      <c r="C473" s="97"/>
      <c r="D473" s="147"/>
      <c r="E473" s="98"/>
      <c r="F473" s="22"/>
      <c r="G473" s="23"/>
      <c r="H473" s="22"/>
      <c r="I473" s="23"/>
      <c r="J473" s="22"/>
      <c r="W473" s="19"/>
      <c r="Y473" s="21"/>
      <c r="AA473" s="25"/>
    </row>
    <row r="474" spans="1:27" s="20" customFormat="1" x14ac:dyDescent="0.25">
      <c r="A474" s="80"/>
      <c r="B474" s="80"/>
      <c r="C474" s="97"/>
      <c r="D474" s="147"/>
      <c r="E474" s="98"/>
      <c r="F474" s="22"/>
      <c r="G474" s="23"/>
      <c r="H474" s="22"/>
      <c r="I474" s="23"/>
      <c r="J474" s="22"/>
      <c r="W474" s="19"/>
      <c r="Y474" s="21"/>
      <c r="AA474" s="25"/>
    </row>
    <row r="475" spans="1:27" s="20" customFormat="1" x14ac:dyDescent="0.25">
      <c r="A475" s="80"/>
      <c r="B475" s="80"/>
      <c r="C475" s="97"/>
      <c r="D475" s="147"/>
      <c r="E475" s="98"/>
      <c r="F475" s="22"/>
      <c r="G475" s="23"/>
      <c r="H475" s="22"/>
      <c r="I475" s="23"/>
      <c r="J475" s="22"/>
      <c r="W475" s="19"/>
      <c r="Y475" s="21"/>
      <c r="AA475" s="25"/>
    </row>
    <row r="476" spans="1:27" s="20" customFormat="1" x14ac:dyDescent="0.25">
      <c r="A476" s="80"/>
      <c r="B476" s="80"/>
      <c r="C476" s="97"/>
      <c r="D476" s="147"/>
      <c r="E476" s="98"/>
      <c r="F476" s="22"/>
      <c r="G476" s="23"/>
      <c r="H476" s="22"/>
      <c r="I476" s="23"/>
      <c r="J476" s="22"/>
      <c r="W476" s="19"/>
      <c r="Y476" s="21"/>
      <c r="AA476" s="25"/>
    </row>
    <row r="477" spans="1:27" s="20" customFormat="1" x14ac:dyDescent="0.25">
      <c r="A477" s="80"/>
      <c r="B477" s="80"/>
      <c r="C477" s="97"/>
      <c r="D477" s="147"/>
      <c r="E477" s="98"/>
      <c r="F477" s="22"/>
      <c r="G477" s="23"/>
      <c r="H477" s="22"/>
      <c r="I477" s="23"/>
      <c r="J477" s="22"/>
      <c r="W477" s="19"/>
      <c r="Y477" s="21"/>
      <c r="AA477" s="25"/>
    </row>
    <row r="478" spans="1:27" s="20" customFormat="1" x14ac:dyDescent="0.25">
      <c r="A478" s="80"/>
      <c r="B478" s="80"/>
      <c r="C478" s="97"/>
      <c r="D478" s="147"/>
      <c r="E478" s="98"/>
      <c r="F478" s="22"/>
      <c r="G478" s="23"/>
      <c r="H478" s="22"/>
      <c r="I478" s="23"/>
      <c r="J478" s="22"/>
      <c r="W478" s="19"/>
      <c r="Y478" s="21"/>
      <c r="AA478" s="25"/>
    </row>
    <row r="479" spans="1:27" s="20" customFormat="1" x14ac:dyDescent="0.25">
      <c r="A479" s="80"/>
      <c r="B479" s="80"/>
      <c r="C479" s="97"/>
      <c r="D479" s="147"/>
      <c r="E479" s="98"/>
      <c r="F479" s="22"/>
      <c r="G479" s="23"/>
      <c r="H479" s="22"/>
      <c r="I479" s="23"/>
      <c r="J479" s="22"/>
      <c r="W479" s="19"/>
      <c r="Y479" s="21"/>
      <c r="AA479" s="25"/>
    </row>
    <row r="480" spans="1:27" s="20" customFormat="1" x14ac:dyDescent="0.25">
      <c r="A480" s="80"/>
      <c r="B480" s="80"/>
      <c r="C480" s="97"/>
      <c r="D480" s="147"/>
      <c r="E480" s="98"/>
      <c r="F480" s="22"/>
      <c r="G480" s="23"/>
      <c r="H480" s="22"/>
      <c r="I480" s="23"/>
      <c r="J480" s="22"/>
      <c r="W480" s="19"/>
      <c r="Y480" s="21"/>
      <c r="AA480" s="25"/>
    </row>
    <row r="481" spans="1:27" s="20" customFormat="1" x14ac:dyDescent="0.25">
      <c r="A481" s="80"/>
      <c r="B481" s="80"/>
      <c r="C481" s="97"/>
      <c r="D481" s="147"/>
      <c r="E481" s="98"/>
      <c r="F481" s="22"/>
      <c r="G481" s="23"/>
      <c r="H481" s="22"/>
      <c r="I481" s="23"/>
      <c r="J481" s="22"/>
      <c r="W481" s="19"/>
      <c r="Y481" s="21"/>
      <c r="AA481" s="25"/>
    </row>
    <row r="482" spans="1:27" s="20" customFormat="1" x14ac:dyDescent="0.25">
      <c r="A482" s="80"/>
      <c r="B482" s="80"/>
      <c r="C482" s="97"/>
      <c r="D482" s="147"/>
      <c r="E482" s="98"/>
      <c r="F482" s="22"/>
      <c r="G482" s="23"/>
      <c r="H482" s="22"/>
      <c r="I482" s="23"/>
      <c r="J482" s="22"/>
      <c r="W482" s="19"/>
      <c r="Y482" s="21"/>
      <c r="AA482" s="25"/>
    </row>
    <row r="483" spans="1:27" s="20" customFormat="1" x14ac:dyDescent="0.25">
      <c r="A483" s="80"/>
      <c r="B483" s="80"/>
      <c r="C483" s="97"/>
      <c r="D483" s="147"/>
      <c r="E483" s="98"/>
      <c r="F483" s="22"/>
      <c r="G483" s="23"/>
      <c r="H483" s="22"/>
      <c r="I483" s="23"/>
      <c r="J483" s="22"/>
      <c r="W483" s="19"/>
      <c r="Y483" s="21"/>
      <c r="AA483" s="25"/>
    </row>
    <row r="484" spans="1:27" s="20" customFormat="1" x14ac:dyDescent="0.25">
      <c r="A484" s="80"/>
      <c r="B484" s="80"/>
      <c r="C484" s="97"/>
      <c r="D484" s="147"/>
      <c r="E484" s="98"/>
      <c r="F484" s="22"/>
      <c r="G484" s="23"/>
      <c r="H484" s="22"/>
      <c r="I484" s="23"/>
      <c r="J484" s="22"/>
      <c r="W484" s="19"/>
      <c r="Y484" s="21"/>
      <c r="AA484" s="25"/>
    </row>
    <row r="485" spans="1:27" s="20" customFormat="1" x14ac:dyDescent="0.25">
      <c r="A485" s="80"/>
      <c r="B485" s="80"/>
      <c r="C485" s="97"/>
      <c r="D485" s="147"/>
      <c r="E485" s="98"/>
      <c r="F485" s="22"/>
      <c r="G485" s="23"/>
      <c r="H485" s="22"/>
      <c r="I485" s="23"/>
      <c r="J485" s="22"/>
      <c r="W485" s="19"/>
      <c r="Y485" s="21"/>
      <c r="AA485" s="25"/>
    </row>
    <row r="486" spans="1:27" s="20" customFormat="1" x14ac:dyDescent="0.25">
      <c r="A486" s="80"/>
      <c r="B486" s="80"/>
      <c r="C486" s="97"/>
      <c r="D486" s="147"/>
      <c r="E486" s="98"/>
      <c r="F486" s="22"/>
      <c r="G486" s="23"/>
      <c r="H486" s="22"/>
      <c r="I486" s="23"/>
      <c r="J486" s="22"/>
      <c r="W486" s="19"/>
      <c r="Y486" s="21"/>
      <c r="AA486" s="25"/>
    </row>
    <row r="487" spans="1:27" s="20" customFormat="1" x14ac:dyDescent="0.25">
      <c r="A487" s="80"/>
      <c r="B487" s="80"/>
      <c r="C487" s="97"/>
      <c r="D487" s="147"/>
      <c r="E487" s="98"/>
      <c r="F487" s="22"/>
      <c r="G487" s="23"/>
      <c r="H487" s="22"/>
      <c r="I487" s="23"/>
      <c r="J487" s="22"/>
      <c r="W487" s="19"/>
      <c r="Y487" s="21"/>
      <c r="AA487" s="25"/>
    </row>
    <row r="488" spans="1:27" s="20" customFormat="1" x14ac:dyDescent="0.25">
      <c r="A488" s="80"/>
      <c r="B488" s="80"/>
      <c r="C488" s="97"/>
      <c r="D488" s="147"/>
      <c r="E488" s="98"/>
      <c r="F488" s="22"/>
      <c r="G488" s="23"/>
      <c r="H488" s="22"/>
      <c r="I488" s="23"/>
      <c r="J488" s="22"/>
      <c r="W488" s="19"/>
      <c r="Y488" s="21"/>
      <c r="AA488" s="25"/>
    </row>
    <row r="489" spans="1:27" s="20" customFormat="1" x14ac:dyDescent="0.25">
      <c r="A489" s="80"/>
      <c r="B489" s="80"/>
      <c r="C489" s="97"/>
      <c r="D489" s="147"/>
      <c r="E489" s="98"/>
      <c r="F489" s="22"/>
      <c r="G489" s="23"/>
      <c r="H489" s="22"/>
      <c r="I489" s="23"/>
      <c r="J489" s="22"/>
      <c r="W489" s="19"/>
      <c r="Y489" s="21"/>
      <c r="AA489" s="25"/>
    </row>
    <row r="490" spans="1:27" s="20" customFormat="1" x14ac:dyDescent="0.25">
      <c r="A490" s="80"/>
      <c r="B490" s="80"/>
      <c r="C490" s="97"/>
      <c r="D490" s="147"/>
      <c r="E490" s="98"/>
      <c r="F490" s="22"/>
      <c r="G490" s="23"/>
      <c r="H490" s="22"/>
      <c r="I490" s="23"/>
      <c r="J490" s="22"/>
      <c r="W490" s="19"/>
      <c r="Y490" s="21"/>
      <c r="AA490" s="25"/>
    </row>
    <row r="491" spans="1:27" s="20" customFormat="1" x14ac:dyDescent="0.25">
      <c r="A491" s="80"/>
      <c r="B491" s="80"/>
      <c r="C491" s="97"/>
      <c r="D491" s="147"/>
      <c r="E491" s="98"/>
      <c r="F491" s="22"/>
      <c r="G491" s="23"/>
      <c r="H491" s="22"/>
      <c r="I491" s="23"/>
      <c r="J491" s="22"/>
      <c r="W491" s="19"/>
      <c r="Y491" s="21"/>
      <c r="AA491" s="25"/>
    </row>
    <row r="492" spans="1:27" s="20" customFormat="1" x14ac:dyDescent="0.25">
      <c r="A492" s="80"/>
      <c r="B492" s="80"/>
      <c r="C492" s="97"/>
      <c r="D492" s="147"/>
      <c r="E492" s="98"/>
      <c r="F492" s="22"/>
      <c r="G492" s="23"/>
      <c r="H492" s="22"/>
      <c r="I492" s="23"/>
      <c r="J492" s="22"/>
      <c r="W492" s="19"/>
      <c r="Y492" s="21"/>
      <c r="AA492" s="25"/>
    </row>
    <row r="493" spans="1:27" s="20" customFormat="1" x14ac:dyDescent="0.25">
      <c r="A493" s="80"/>
      <c r="B493" s="80"/>
      <c r="C493" s="97"/>
      <c r="D493" s="147"/>
      <c r="E493" s="98"/>
      <c r="F493" s="22"/>
      <c r="G493" s="23"/>
      <c r="H493" s="22"/>
      <c r="I493" s="23"/>
      <c r="J493" s="22"/>
      <c r="W493" s="19"/>
      <c r="Y493" s="21"/>
      <c r="AA493" s="25"/>
    </row>
    <row r="494" spans="1:27" s="20" customFormat="1" x14ac:dyDescent="0.25">
      <c r="A494" s="80"/>
      <c r="B494" s="80"/>
      <c r="C494" s="97"/>
      <c r="D494" s="147"/>
      <c r="E494" s="98"/>
      <c r="F494" s="22"/>
      <c r="G494" s="23"/>
      <c r="H494" s="22"/>
      <c r="I494" s="23"/>
      <c r="J494" s="22"/>
      <c r="W494" s="19"/>
      <c r="Y494" s="21"/>
      <c r="AA494" s="25"/>
    </row>
    <row r="495" spans="1:27" s="20" customFormat="1" x14ac:dyDescent="0.25">
      <c r="A495" s="80"/>
      <c r="B495" s="80"/>
      <c r="C495" s="97"/>
      <c r="D495" s="147"/>
      <c r="E495" s="98"/>
      <c r="F495" s="22"/>
      <c r="G495" s="23"/>
      <c r="H495" s="22"/>
      <c r="I495" s="23"/>
      <c r="J495" s="22"/>
      <c r="W495" s="19"/>
      <c r="Y495" s="21"/>
      <c r="AA495" s="25"/>
    </row>
    <row r="496" spans="1:27" s="20" customFormat="1" x14ac:dyDescent="0.25">
      <c r="A496" s="80"/>
      <c r="B496" s="80"/>
      <c r="C496" s="97"/>
      <c r="D496" s="147"/>
      <c r="E496" s="98"/>
      <c r="F496" s="22"/>
      <c r="G496" s="23"/>
      <c r="H496" s="22"/>
      <c r="I496" s="23"/>
      <c r="J496" s="22"/>
      <c r="W496" s="19"/>
      <c r="Y496" s="21"/>
      <c r="AA496" s="25"/>
    </row>
    <row r="497" spans="1:27" s="20" customFormat="1" x14ac:dyDescent="0.25">
      <c r="A497" s="80"/>
      <c r="B497" s="80"/>
      <c r="C497" s="97"/>
      <c r="D497" s="147"/>
      <c r="E497" s="98"/>
      <c r="F497" s="22"/>
      <c r="G497" s="23"/>
      <c r="H497" s="22"/>
      <c r="I497" s="23"/>
      <c r="J497" s="22"/>
      <c r="W497" s="19"/>
      <c r="Y497" s="21"/>
      <c r="AA497" s="25"/>
    </row>
    <row r="498" spans="1:27" s="20" customFormat="1" x14ac:dyDescent="0.25">
      <c r="A498" s="80"/>
      <c r="B498" s="80"/>
      <c r="C498" s="97"/>
      <c r="D498" s="147"/>
      <c r="E498" s="98"/>
      <c r="F498" s="22"/>
      <c r="G498" s="23"/>
      <c r="H498" s="22"/>
      <c r="I498" s="23"/>
      <c r="J498" s="22"/>
      <c r="W498" s="19"/>
      <c r="Y498" s="21"/>
      <c r="AA498" s="25"/>
    </row>
    <row r="499" spans="1:27" s="20" customFormat="1" x14ac:dyDescent="0.25">
      <c r="A499" s="80"/>
      <c r="B499" s="80"/>
      <c r="C499" s="97"/>
      <c r="D499" s="147"/>
      <c r="E499" s="98"/>
      <c r="F499" s="22"/>
      <c r="G499" s="23"/>
      <c r="H499" s="22"/>
      <c r="I499" s="23"/>
      <c r="J499" s="22"/>
      <c r="W499" s="19"/>
      <c r="Y499" s="21"/>
      <c r="AA499" s="25"/>
    </row>
    <row r="500" spans="1:27" s="20" customFormat="1" x14ac:dyDescent="0.25">
      <c r="A500" s="80"/>
      <c r="B500" s="80"/>
      <c r="C500" s="97"/>
      <c r="D500" s="147"/>
      <c r="E500" s="98"/>
      <c r="F500" s="22"/>
      <c r="G500" s="23"/>
      <c r="H500" s="22"/>
      <c r="I500" s="23"/>
      <c r="J500" s="22"/>
      <c r="W500" s="19"/>
      <c r="Y500" s="21"/>
      <c r="AA500" s="25"/>
    </row>
    <row r="501" spans="1:27" s="20" customFormat="1" x14ac:dyDescent="0.25">
      <c r="A501" s="80"/>
      <c r="B501" s="80"/>
      <c r="C501" s="97"/>
      <c r="D501" s="147"/>
      <c r="E501" s="98"/>
      <c r="F501" s="22"/>
      <c r="G501" s="23"/>
      <c r="H501" s="22"/>
      <c r="I501" s="23"/>
      <c r="J501" s="22"/>
      <c r="W501" s="19"/>
      <c r="Y501" s="21"/>
      <c r="AA501" s="25"/>
    </row>
    <row r="502" spans="1:27" s="20" customFormat="1" x14ac:dyDescent="0.25">
      <c r="A502" s="80"/>
      <c r="B502" s="80"/>
      <c r="C502" s="97"/>
      <c r="D502" s="147"/>
      <c r="E502" s="98"/>
      <c r="F502" s="22"/>
      <c r="G502" s="23"/>
      <c r="H502" s="22"/>
      <c r="I502" s="23"/>
      <c r="J502" s="22"/>
      <c r="W502" s="19"/>
      <c r="Y502" s="21"/>
      <c r="AA502" s="25"/>
    </row>
    <row r="503" spans="1:27" s="20" customFormat="1" x14ac:dyDescent="0.25">
      <c r="A503" s="80"/>
      <c r="B503" s="80"/>
      <c r="C503" s="97"/>
      <c r="D503" s="147"/>
      <c r="E503" s="98"/>
      <c r="F503" s="22"/>
      <c r="G503" s="23"/>
      <c r="H503" s="22"/>
      <c r="I503" s="23"/>
      <c r="J503" s="22"/>
      <c r="W503" s="19"/>
      <c r="Y503" s="21"/>
      <c r="AA503" s="25"/>
    </row>
    <row r="504" spans="1:27" s="20" customFormat="1" x14ac:dyDescent="0.25">
      <c r="A504" s="80"/>
      <c r="B504" s="80"/>
      <c r="C504" s="97"/>
      <c r="D504" s="147"/>
      <c r="E504" s="98"/>
      <c r="F504" s="22"/>
      <c r="G504" s="23"/>
      <c r="H504" s="22"/>
      <c r="I504" s="23"/>
      <c r="J504" s="22"/>
      <c r="W504" s="19"/>
      <c r="Y504" s="21"/>
      <c r="AA504" s="25"/>
    </row>
    <row r="505" spans="1:27" s="20" customFormat="1" x14ac:dyDescent="0.25">
      <c r="A505" s="80"/>
      <c r="B505" s="80"/>
      <c r="C505" s="97"/>
      <c r="D505" s="147"/>
      <c r="E505" s="98"/>
      <c r="F505" s="22"/>
      <c r="G505" s="23"/>
      <c r="H505" s="22"/>
      <c r="I505" s="23"/>
      <c r="J505" s="22"/>
      <c r="W505" s="19"/>
      <c r="Y505" s="21"/>
      <c r="AA505" s="25"/>
    </row>
    <row r="506" spans="1:27" s="20" customFormat="1" x14ac:dyDescent="0.25">
      <c r="A506" s="80"/>
      <c r="B506" s="80"/>
      <c r="C506" s="97"/>
      <c r="D506" s="147"/>
      <c r="E506" s="98"/>
      <c r="F506" s="22"/>
      <c r="G506" s="23"/>
      <c r="H506" s="22"/>
      <c r="I506" s="23"/>
      <c r="J506" s="22"/>
      <c r="W506" s="19"/>
      <c r="Y506" s="21"/>
      <c r="AA506" s="25"/>
    </row>
    <row r="507" spans="1:27" s="20" customFormat="1" x14ac:dyDescent="0.25">
      <c r="A507" s="80"/>
      <c r="B507" s="80"/>
      <c r="C507" s="97"/>
      <c r="D507" s="147"/>
      <c r="E507" s="98"/>
      <c r="F507" s="22"/>
      <c r="G507" s="23"/>
      <c r="H507" s="22"/>
      <c r="I507" s="23"/>
      <c r="J507" s="22"/>
      <c r="W507" s="19"/>
      <c r="Y507" s="21"/>
      <c r="AA507" s="25"/>
    </row>
    <row r="508" spans="1:27" s="20" customFormat="1" x14ac:dyDescent="0.25">
      <c r="A508" s="80"/>
      <c r="B508" s="80"/>
      <c r="C508" s="97"/>
      <c r="D508" s="147"/>
      <c r="E508" s="98"/>
      <c r="F508" s="22"/>
      <c r="G508" s="23"/>
      <c r="H508" s="22"/>
      <c r="I508" s="23"/>
      <c r="J508" s="22"/>
      <c r="W508" s="19"/>
      <c r="Y508" s="21"/>
      <c r="AA508" s="25"/>
    </row>
    <row r="509" spans="1:27" s="20" customFormat="1" x14ac:dyDescent="0.25">
      <c r="A509" s="80"/>
      <c r="B509" s="80"/>
      <c r="C509" s="97"/>
      <c r="D509" s="147"/>
      <c r="E509" s="98"/>
      <c r="F509" s="22"/>
      <c r="G509" s="23"/>
      <c r="H509" s="22"/>
      <c r="I509" s="23"/>
      <c r="J509" s="22"/>
      <c r="W509" s="19"/>
      <c r="Y509" s="21"/>
      <c r="AA509" s="25"/>
    </row>
    <row r="510" spans="1:27" s="20" customFormat="1" x14ac:dyDescent="0.25">
      <c r="A510" s="80"/>
      <c r="B510" s="80"/>
      <c r="C510" s="97"/>
      <c r="D510" s="147"/>
      <c r="E510" s="98"/>
      <c r="F510" s="22"/>
      <c r="G510" s="23"/>
      <c r="H510" s="22"/>
      <c r="I510" s="23"/>
      <c r="J510" s="22"/>
      <c r="W510" s="19"/>
      <c r="Y510" s="21"/>
      <c r="AA510" s="25"/>
    </row>
    <row r="511" spans="1:27" s="20" customFormat="1" x14ac:dyDescent="0.25">
      <c r="A511" s="80"/>
      <c r="B511" s="80"/>
      <c r="C511" s="97"/>
      <c r="D511" s="147"/>
      <c r="E511" s="98"/>
      <c r="F511" s="22"/>
      <c r="G511" s="23"/>
      <c r="H511" s="22"/>
      <c r="I511" s="23"/>
      <c r="J511" s="22"/>
      <c r="W511" s="19"/>
      <c r="Y511" s="21"/>
      <c r="AA511" s="25"/>
    </row>
    <row r="512" spans="1:27" s="20" customFormat="1" x14ac:dyDescent="0.25">
      <c r="A512" s="80"/>
      <c r="B512" s="80"/>
      <c r="C512" s="97"/>
      <c r="D512" s="147"/>
      <c r="E512" s="98"/>
      <c r="F512" s="22"/>
      <c r="G512" s="23"/>
      <c r="H512" s="22"/>
      <c r="I512" s="23"/>
      <c r="J512" s="22"/>
      <c r="W512" s="19"/>
      <c r="Y512" s="21"/>
      <c r="AA512" s="25"/>
    </row>
    <row r="513" spans="1:27" s="20" customFormat="1" x14ac:dyDescent="0.25">
      <c r="A513" s="80"/>
      <c r="B513" s="80"/>
      <c r="C513" s="97"/>
      <c r="D513" s="147"/>
      <c r="E513" s="98"/>
      <c r="F513" s="22"/>
      <c r="G513" s="23"/>
      <c r="H513" s="22"/>
      <c r="I513" s="23"/>
      <c r="J513" s="22"/>
      <c r="W513" s="19"/>
      <c r="Y513" s="21"/>
      <c r="AA513" s="25"/>
    </row>
    <row r="514" spans="1:27" s="20" customFormat="1" x14ac:dyDescent="0.25">
      <c r="A514" s="80"/>
      <c r="B514" s="80"/>
      <c r="C514" s="97"/>
      <c r="D514" s="147"/>
      <c r="E514" s="98"/>
      <c r="F514" s="22"/>
      <c r="G514" s="23"/>
      <c r="H514" s="22"/>
      <c r="I514" s="23"/>
      <c r="J514" s="22"/>
      <c r="W514" s="19"/>
      <c r="Y514" s="21"/>
      <c r="AA514" s="25"/>
    </row>
    <row r="515" spans="1:27" s="20" customFormat="1" x14ac:dyDescent="0.25">
      <c r="A515" s="80"/>
      <c r="B515" s="80"/>
      <c r="C515" s="97"/>
      <c r="D515" s="147"/>
      <c r="E515" s="98"/>
      <c r="F515" s="22"/>
      <c r="G515" s="23"/>
      <c r="H515" s="22"/>
      <c r="I515" s="23"/>
      <c r="J515" s="22"/>
      <c r="W515" s="19"/>
      <c r="Y515" s="21"/>
      <c r="AA515" s="25"/>
    </row>
    <row r="516" spans="1:27" s="20" customFormat="1" x14ac:dyDescent="0.25">
      <c r="A516" s="80"/>
      <c r="B516" s="80"/>
      <c r="C516" s="97"/>
      <c r="D516" s="147"/>
      <c r="E516" s="98"/>
      <c r="F516" s="22"/>
      <c r="G516" s="23"/>
      <c r="H516" s="22"/>
      <c r="I516" s="23"/>
      <c r="J516" s="22"/>
      <c r="W516" s="19"/>
      <c r="Y516" s="21"/>
      <c r="AA516" s="25"/>
    </row>
    <row r="517" spans="1:27" s="20" customFormat="1" x14ac:dyDescent="0.25">
      <c r="A517" s="80"/>
      <c r="B517" s="80"/>
      <c r="C517" s="97"/>
      <c r="D517" s="147"/>
      <c r="E517" s="98"/>
      <c r="F517" s="22"/>
      <c r="G517" s="23"/>
      <c r="H517" s="22"/>
      <c r="I517" s="23"/>
      <c r="J517" s="22"/>
      <c r="W517" s="19"/>
      <c r="Y517" s="21"/>
      <c r="AA517" s="25"/>
    </row>
    <row r="518" spans="1:27" s="20" customFormat="1" x14ac:dyDescent="0.25">
      <c r="A518" s="80"/>
      <c r="B518" s="80"/>
      <c r="C518" s="97"/>
      <c r="D518" s="147"/>
      <c r="E518" s="98"/>
      <c r="F518" s="22"/>
      <c r="G518" s="23"/>
      <c r="H518" s="22"/>
      <c r="I518" s="23"/>
      <c r="J518" s="22"/>
      <c r="W518" s="19"/>
      <c r="Y518" s="21"/>
      <c r="AA518" s="25"/>
    </row>
    <row r="519" spans="1:27" s="20" customFormat="1" x14ac:dyDescent="0.25">
      <c r="A519" s="80"/>
      <c r="B519" s="80"/>
      <c r="C519" s="97"/>
      <c r="D519" s="147"/>
      <c r="E519" s="98"/>
      <c r="F519" s="22"/>
      <c r="G519" s="23"/>
      <c r="H519" s="22"/>
      <c r="I519" s="23"/>
      <c r="J519" s="22"/>
      <c r="W519" s="19"/>
      <c r="Y519" s="21"/>
      <c r="AA519" s="25"/>
    </row>
    <row r="520" spans="1:27" s="20" customFormat="1" x14ac:dyDescent="0.25">
      <c r="A520" s="80"/>
      <c r="B520" s="80"/>
      <c r="C520" s="97"/>
      <c r="D520" s="147"/>
      <c r="E520" s="98"/>
      <c r="F520" s="22"/>
      <c r="G520" s="23"/>
      <c r="H520" s="22"/>
      <c r="I520" s="23"/>
      <c r="J520" s="22"/>
      <c r="W520" s="19"/>
      <c r="Y520" s="21"/>
      <c r="AA520" s="25"/>
    </row>
    <row r="521" spans="1:27" s="20" customFormat="1" x14ac:dyDescent="0.25">
      <c r="A521" s="80"/>
      <c r="B521" s="80"/>
      <c r="C521" s="97"/>
      <c r="D521" s="147"/>
      <c r="E521" s="98"/>
      <c r="F521" s="22"/>
      <c r="G521" s="23"/>
      <c r="H521" s="22"/>
      <c r="I521" s="23"/>
      <c r="J521" s="22"/>
      <c r="W521" s="19"/>
      <c r="Y521" s="21"/>
      <c r="AA521" s="25"/>
    </row>
    <row r="522" spans="1:27" s="20" customFormat="1" x14ac:dyDescent="0.25">
      <c r="A522" s="80"/>
      <c r="B522" s="80"/>
      <c r="C522" s="97"/>
      <c r="D522" s="147"/>
      <c r="E522" s="98"/>
      <c r="F522" s="22"/>
      <c r="G522" s="23"/>
      <c r="H522" s="22"/>
      <c r="I522" s="23"/>
      <c r="J522" s="22"/>
      <c r="W522" s="19"/>
      <c r="Y522" s="21"/>
      <c r="AA522" s="25"/>
    </row>
    <row r="523" spans="1:27" s="20" customFormat="1" x14ac:dyDescent="0.25">
      <c r="A523" s="80"/>
      <c r="B523" s="80"/>
      <c r="C523" s="97"/>
      <c r="D523" s="147"/>
      <c r="E523" s="98"/>
      <c r="F523" s="22"/>
      <c r="G523" s="23"/>
      <c r="H523" s="22"/>
      <c r="I523" s="23"/>
      <c r="J523" s="22"/>
      <c r="W523" s="19"/>
      <c r="Y523" s="21"/>
      <c r="AA523" s="25"/>
    </row>
    <row r="524" spans="1:27" s="20" customFormat="1" x14ac:dyDescent="0.25">
      <c r="A524" s="80"/>
      <c r="B524" s="80"/>
      <c r="C524" s="97"/>
      <c r="D524" s="147"/>
      <c r="E524" s="98"/>
      <c r="F524" s="22"/>
      <c r="G524" s="23"/>
      <c r="H524" s="22"/>
      <c r="I524" s="23"/>
      <c r="J524" s="22"/>
      <c r="W524" s="19"/>
      <c r="Y524" s="21"/>
      <c r="AA524" s="25"/>
    </row>
    <row r="525" spans="1:27" s="20" customFormat="1" x14ac:dyDescent="0.25">
      <c r="A525" s="80"/>
      <c r="B525" s="80"/>
      <c r="C525" s="97"/>
      <c r="D525" s="147"/>
      <c r="E525" s="98"/>
      <c r="F525" s="22"/>
      <c r="G525" s="23"/>
      <c r="H525" s="22"/>
      <c r="I525" s="23"/>
      <c r="J525" s="22"/>
      <c r="W525" s="19"/>
      <c r="Y525" s="21"/>
      <c r="AA525" s="25"/>
    </row>
    <row r="526" spans="1:27" s="20" customFormat="1" x14ac:dyDescent="0.25">
      <c r="A526" s="80"/>
      <c r="B526" s="80"/>
      <c r="C526" s="97"/>
      <c r="D526" s="147"/>
      <c r="E526" s="98"/>
      <c r="F526" s="22"/>
      <c r="G526" s="23"/>
      <c r="H526" s="22"/>
      <c r="I526" s="23"/>
      <c r="J526" s="22"/>
      <c r="W526" s="19"/>
      <c r="Y526" s="21"/>
      <c r="AA526" s="25"/>
    </row>
    <row r="527" spans="1:27" s="20" customFormat="1" x14ac:dyDescent="0.25">
      <c r="A527" s="80"/>
      <c r="B527" s="80"/>
      <c r="C527" s="97"/>
      <c r="D527" s="147"/>
      <c r="E527" s="98"/>
      <c r="F527" s="22"/>
      <c r="G527" s="23"/>
      <c r="H527" s="22"/>
      <c r="I527" s="23"/>
      <c r="J527" s="22"/>
      <c r="W527" s="19"/>
      <c r="Y527" s="21"/>
      <c r="AA527" s="25"/>
    </row>
    <row r="528" spans="1:27" s="20" customFormat="1" x14ac:dyDescent="0.25">
      <c r="A528" s="80"/>
      <c r="B528" s="80"/>
      <c r="C528" s="97"/>
      <c r="D528" s="147"/>
      <c r="E528" s="98"/>
      <c r="F528" s="22"/>
      <c r="G528" s="23"/>
      <c r="H528" s="22"/>
      <c r="I528" s="23"/>
      <c r="J528" s="22"/>
      <c r="W528" s="19"/>
      <c r="Y528" s="21"/>
      <c r="AA528" s="25"/>
    </row>
    <row r="529" spans="1:27" s="20" customFormat="1" x14ac:dyDescent="0.25">
      <c r="A529" s="80"/>
      <c r="B529" s="80"/>
      <c r="C529" s="97"/>
      <c r="D529" s="147"/>
      <c r="E529" s="98"/>
      <c r="F529" s="22"/>
      <c r="G529" s="23"/>
      <c r="H529" s="22"/>
      <c r="I529" s="23"/>
      <c r="J529" s="22"/>
      <c r="W529" s="19"/>
      <c r="Y529" s="21"/>
      <c r="AA529" s="25"/>
    </row>
    <row r="530" spans="1:27" s="20" customFormat="1" x14ac:dyDescent="0.25">
      <c r="A530" s="80"/>
      <c r="B530" s="80"/>
      <c r="C530" s="97"/>
      <c r="D530" s="147"/>
      <c r="E530" s="98"/>
      <c r="F530" s="22"/>
      <c r="G530" s="23"/>
      <c r="H530" s="22"/>
      <c r="I530" s="23"/>
      <c r="J530" s="22"/>
      <c r="W530" s="19"/>
      <c r="Y530" s="21"/>
      <c r="AA530" s="25"/>
    </row>
    <row r="531" spans="1:27" s="20" customFormat="1" x14ac:dyDescent="0.25">
      <c r="A531" s="80"/>
      <c r="B531" s="80"/>
      <c r="C531" s="97"/>
      <c r="D531" s="147"/>
      <c r="E531" s="98"/>
      <c r="F531" s="22"/>
      <c r="G531" s="23"/>
      <c r="H531" s="22"/>
      <c r="I531" s="23"/>
      <c r="J531" s="22"/>
      <c r="W531" s="19"/>
      <c r="Y531" s="21"/>
      <c r="AA531" s="25"/>
    </row>
    <row r="532" spans="1:27" s="20" customFormat="1" x14ac:dyDescent="0.25">
      <c r="A532" s="80"/>
      <c r="B532" s="80"/>
      <c r="C532" s="97"/>
      <c r="D532" s="147"/>
      <c r="E532" s="98"/>
      <c r="F532" s="22"/>
      <c r="G532" s="23"/>
      <c r="H532" s="22"/>
      <c r="I532" s="23"/>
      <c r="J532" s="22"/>
      <c r="W532" s="19"/>
      <c r="Y532" s="21"/>
      <c r="AA532" s="25"/>
    </row>
    <row r="533" spans="1:27" s="20" customFormat="1" x14ac:dyDescent="0.25">
      <c r="A533" s="80"/>
      <c r="B533" s="80"/>
      <c r="C533" s="97"/>
      <c r="D533" s="147"/>
      <c r="E533" s="98"/>
      <c r="F533" s="22"/>
      <c r="G533" s="23"/>
      <c r="H533" s="22"/>
      <c r="I533" s="23"/>
      <c r="J533" s="22"/>
      <c r="W533" s="19"/>
      <c r="Y533" s="21"/>
      <c r="AA533" s="25"/>
    </row>
    <row r="534" spans="1:27" s="20" customFormat="1" x14ac:dyDescent="0.25">
      <c r="A534" s="80"/>
      <c r="B534" s="80"/>
      <c r="C534" s="97"/>
      <c r="D534" s="147"/>
      <c r="E534" s="98"/>
      <c r="F534" s="22"/>
      <c r="G534" s="23"/>
      <c r="H534" s="22"/>
      <c r="I534" s="23"/>
      <c r="J534" s="22"/>
      <c r="W534" s="19"/>
      <c r="Y534" s="21"/>
      <c r="AA534" s="25"/>
    </row>
    <row r="535" spans="1:27" s="20" customFormat="1" x14ac:dyDescent="0.25">
      <c r="A535" s="80"/>
      <c r="B535" s="80"/>
      <c r="C535" s="97"/>
      <c r="D535" s="147"/>
      <c r="E535" s="98"/>
      <c r="F535" s="22"/>
      <c r="G535" s="23"/>
      <c r="H535" s="22"/>
      <c r="I535" s="23"/>
      <c r="J535" s="22"/>
      <c r="W535" s="19"/>
      <c r="Y535" s="21"/>
      <c r="AA535" s="25"/>
    </row>
    <row r="536" spans="1:27" s="20" customFormat="1" x14ac:dyDescent="0.25">
      <c r="A536" s="80"/>
      <c r="B536" s="80"/>
      <c r="C536" s="97"/>
      <c r="D536" s="147"/>
      <c r="E536" s="98"/>
      <c r="F536" s="22"/>
      <c r="G536" s="23"/>
      <c r="H536" s="22"/>
      <c r="I536" s="23"/>
      <c r="J536" s="22"/>
      <c r="W536" s="19"/>
      <c r="Y536" s="21"/>
      <c r="AA536" s="25"/>
    </row>
    <row r="537" spans="1:27" s="20" customFormat="1" x14ac:dyDescent="0.25">
      <c r="A537" s="80"/>
      <c r="B537" s="80"/>
      <c r="C537" s="97"/>
      <c r="D537" s="147"/>
      <c r="E537" s="98"/>
      <c r="F537" s="22"/>
      <c r="G537" s="23"/>
      <c r="H537" s="22"/>
      <c r="I537" s="23"/>
      <c r="J537" s="22"/>
      <c r="W537" s="19"/>
      <c r="Y537" s="21"/>
      <c r="AA537" s="25"/>
    </row>
    <row r="538" spans="1:27" s="20" customFormat="1" x14ac:dyDescent="0.25">
      <c r="A538" s="80"/>
      <c r="B538" s="80"/>
      <c r="C538" s="97"/>
      <c r="D538" s="147"/>
      <c r="E538" s="98"/>
      <c r="F538" s="22"/>
      <c r="G538" s="23"/>
      <c r="H538" s="22"/>
      <c r="I538" s="23"/>
      <c r="J538" s="22"/>
      <c r="W538" s="19"/>
      <c r="Y538" s="21"/>
      <c r="AA538" s="25"/>
    </row>
    <row r="539" spans="1:27" s="20" customFormat="1" x14ac:dyDescent="0.25">
      <c r="A539" s="80"/>
      <c r="B539" s="80"/>
      <c r="C539" s="97"/>
      <c r="D539" s="147"/>
      <c r="E539" s="98"/>
      <c r="F539" s="22"/>
      <c r="G539" s="23"/>
      <c r="H539" s="22"/>
      <c r="I539" s="23"/>
      <c r="J539" s="22"/>
      <c r="W539" s="19"/>
      <c r="Y539" s="21"/>
      <c r="AA539" s="25"/>
    </row>
    <row r="540" spans="1:27" s="20" customFormat="1" x14ac:dyDescent="0.25">
      <c r="A540" s="80"/>
      <c r="B540" s="80"/>
      <c r="C540" s="97"/>
      <c r="D540" s="147"/>
      <c r="E540" s="98"/>
      <c r="F540" s="22"/>
      <c r="G540" s="23"/>
      <c r="H540" s="22"/>
      <c r="I540" s="23"/>
      <c r="J540" s="22"/>
      <c r="W540" s="19"/>
      <c r="Y540" s="21"/>
      <c r="AA540" s="25"/>
    </row>
    <row r="541" spans="1:27" s="20" customFormat="1" x14ac:dyDescent="0.25">
      <c r="A541" s="80"/>
      <c r="B541" s="80"/>
      <c r="C541" s="97"/>
      <c r="D541" s="147"/>
      <c r="E541" s="98"/>
      <c r="F541" s="22"/>
      <c r="G541" s="23"/>
      <c r="H541" s="22"/>
      <c r="I541" s="23"/>
      <c r="J541" s="22"/>
      <c r="W541" s="19"/>
      <c r="Y541" s="21"/>
      <c r="AA541" s="25"/>
    </row>
    <row r="542" spans="1:27" s="20" customFormat="1" x14ac:dyDescent="0.25">
      <c r="A542" s="80"/>
      <c r="B542" s="80"/>
      <c r="C542" s="97"/>
      <c r="D542" s="147"/>
      <c r="E542" s="98"/>
      <c r="F542" s="22"/>
      <c r="G542" s="23"/>
      <c r="H542" s="22"/>
      <c r="I542" s="23"/>
      <c r="J542" s="22"/>
      <c r="W542" s="19"/>
      <c r="Y542" s="21"/>
      <c r="AA542" s="25"/>
    </row>
    <row r="543" spans="1:27" s="20" customFormat="1" x14ac:dyDescent="0.25">
      <c r="A543" s="80"/>
      <c r="B543" s="80"/>
      <c r="C543" s="97"/>
      <c r="D543" s="147"/>
      <c r="E543" s="98"/>
      <c r="F543" s="22"/>
      <c r="G543" s="23"/>
      <c r="H543" s="22"/>
      <c r="I543" s="23"/>
      <c r="J543" s="22"/>
      <c r="W543" s="19"/>
      <c r="Y543" s="21"/>
      <c r="AA543" s="25"/>
    </row>
    <row r="544" spans="1:27" s="20" customFormat="1" x14ac:dyDescent="0.25">
      <c r="A544" s="80"/>
      <c r="B544" s="80"/>
      <c r="C544" s="97"/>
      <c r="D544" s="147"/>
      <c r="E544" s="98"/>
      <c r="F544" s="22"/>
      <c r="G544" s="23"/>
      <c r="H544" s="22"/>
      <c r="I544" s="23"/>
      <c r="J544" s="22"/>
      <c r="W544" s="19"/>
      <c r="Y544" s="21"/>
      <c r="AA544" s="25"/>
    </row>
    <row r="545" spans="1:27" s="20" customFormat="1" x14ac:dyDescent="0.25">
      <c r="A545" s="80"/>
      <c r="B545" s="80"/>
      <c r="C545" s="97"/>
      <c r="D545" s="147"/>
      <c r="E545" s="98"/>
      <c r="F545" s="22"/>
      <c r="G545" s="23"/>
      <c r="H545" s="22"/>
      <c r="I545" s="23"/>
      <c r="J545" s="22"/>
      <c r="W545" s="19"/>
      <c r="Y545" s="21"/>
      <c r="AA545" s="25"/>
    </row>
    <row r="546" spans="1:27" s="20" customFormat="1" x14ac:dyDescent="0.25">
      <c r="A546" s="80"/>
      <c r="B546" s="80"/>
      <c r="C546" s="97"/>
      <c r="D546" s="147"/>
      <c r="E546" s="98"/>
      <c r="F546" s="22"/>
      <c r="G546" s="23"/>
      <c r="H546" s="22"/>
      <c r="I546" s="23"/>
      <c r="J546" s="22"/>
      <c r="W546" s="19"/>
      <c r="Y546" s="21"/>
      <c r="AA546" s="25"/>
    </row>
    <row r="547" spans="1:27" s="20" customFormat="1" x14ac:dyDescent="0.25">
      <c r="A547" s="80"/>
      <c r="B547" s="80"/>
      <c r="C547" s="97"/>
      <c r="D547" s="147"/>
      <c r="E547" s="98"/>
      <c r="F547" s="22"/>
      <c r="G547" s="23"/>
      <c r="H547" s="22"/>
      <c r="I547" s="23"/>
      <c r="J547" s="22"/>
      <c r="W547" s="19"/>
      <c r="Y547" s="21"/>
      <c r="AA547" s="25"/>
    </row>
    <row r="548" spans="1:27" s="20" customFormat="1" x14ac:dyDescent="0.25">
      <c r="A548" s="80"/>
      <c r="B548" s="80"/>
      <c r="C548" s="97"/>
      <c r="D548" s="147"/>
      <c r="E548" s="98"/>
      <c r="F548" s="22"/>
      <c r="G548" s="23"/>
      <c r="H548" s="22"/>
      <c r="I548" s="23"/>
      <c r="J548" s="22"/>
      <c r="W548" s="19"/>
      <c r="Y548" s="21"/>
      <c r="AA548" s="25"/>
    </row>
    <row r="549" spans="1:27" s="20" customFormat="1" x14ac:dyDescent="0.25">
      <c r="A549" s="80"/>
      <c r="B549" s="80"/>
      <c r="C549" s="97"/>
      <c r="D549" s="147"/>
      <c r="E549" s="98"/>
      <c r="F549" s="22"/>
      <c r="G549" s="23"/>
      <c r="H549" s="22"/>
      <c r="I549" s="23"/>
      <c r="J549" s="22"/>
      <c r="W549" s="19"/>
      <c r="Y549" s="21"/>
      <c r="AA549" s="25"/>
    </row>
    <row r="550" spans="1:27" s="20" customFormat="1" x14ac:dyDescent="0.25">
      <c r="A550" s="80"/>
      <c r="B550" s="80"/>
      <c r="C550" s="97"/>
      <c r="D550" s="147"/>
      <c r="E550" s="98"/>
      <c r="F550" s="22"/>
      <c r="G550" s="23"/>
      <c r="H550" s="22"/>
      <c r="I550" s="23"/>
      <c r="J550" s="22"/>
      <c r="W550" s="19"/>
      <c r="Y550" s="21"/>
      <c r="AA550" s="25"/>
    </row>
    <row r="551" spans="1:27" s="20" customFormat="1" x14ac:dyDescent="0.25">
      <c r="A551" s="80"/>
      <c r="B551" s="80"/>
      <c r="C551" s="97"/>
      <c r="D551" s="147"/>
      <c r="E551" s="98"/>
      <c r="F551" s="22"/>
      <c r="G551" s="23"/>
      <c r="H551" s="22"/>
      <c r="I551" s="23"/>
      <c r="J551" s="22"/>
      <c r="W551" s="19"/>
      <c r="Y551" s="21"/>
      <c r="AA551" s="25"/>
    </row>
    <row r="552" spans="1:27" s="20" customFormat="1" x14ac:dyDescent="0.25">
      <c r="A552" s="80"/>
      <c r="B552" s="80"/>
      <c r="C552" s="97"/>
      <c r="D552" s="147"/>
      <c r="E552" s="98"/>
      <c r="F552" s="22"/>
      <c r="G552" s="23"/>
      <c r="H552" s="22"/>
      <c r="I552" s="23"/>
      <c r="J552" s="22"/>
      <c r="W552" s="19"/>
      <c r="Y552" s="21"/>
      <c r="AA552" s="25"/>
    </row>
    <row r="553" spans="1:27" s="20" customFormat="1" x14ac:dyDescent="0.25">
      <c r="A553" s="80"/>
      <c r="B553" s="80"/>
      <c r="C553" s="97"/>
      <c r="D553" s="147"/>
      <c r="E553" s="98"/>
      <c r="F553" s="22"/>
      <c r="G553" s="23"/>
      <c r="H553" s="22"/>
      <c r="I553" s="23"/>
      <c r="J553" s="22"/>
      <c r="W553" s="19"/>
      <c r="Y553" s="21"/>
      <c r="AA553" s="25"/>
    </row>
    <row r="554" spans="1:27" s="20" customFormat="1" x14ac:dyDescent="0.25">
      <c r="A554" s="80"/>
      <c r="B554" s="80"/>
      <c r="C554" s="97"/>
      <c r="D554" s="147"/>
      <c r="E554" s="98"/>
      <c r="F554" s="22"/>
      <c r="G554" s="23"/>
      <c r="H554" s="22"/>
      <c r="I554" s="23"/>
      <c r="J554" s="22"/>
      <c r="W554" s="19"/>
      <c r="Y554" s="21"/>
      <c r="AA554" s="25"/>
    </row>
    <row r="555" spans="1:27" s="20" customFormat="1" x14ac:dyDescent="0.25">
      <c r="A555" s="80"/>
      <c r="B555" s="80"/>
      <c r="C555" s="97"/>
      <c r="D555" s="147"/>
      <c r="E555" s="98"/>
      <c r="F555" s="22"/>
      <c r="G555" s="23"/>
      <c r="H555" s="22"/>
      <c r="I555" s="23"/>
      <c r="J555" s="22"/>
      <c r="W555" s="19"/>
      <c r="Y555" s="21"/>
      <c r="AA555" s="25"/>
    </row>
    <row r="556" spans="1:27" s="20" customFormat="1" x14ac:dyDescent="0.25">
      <c r="A556" s="80"/>
      <c r="B556" s="80"/>
      <c r="C556" s="97"/>
      <c r="D556" s="147"/>
      <c r="E556" s="98"/>
      <c r="F556" s="22"/>
      <c r="G556" s="23"/>
      <c r="H556" s="22"/>
      <c r="I556" s="23"/>
      <c r="J556" s="22"/>
      <c r="W556" s="19"/>
      <c r="Y556" s="21"/>
      <c r="AA556" s="25"/>
    </row>
    <row r="557" spans="1:27" s="20" customFormat="1" x14ac:dyDescent="0.25">
      <c r="A557" s="80"/>
      <c r="B557" s="80"/>
      <c r="C557" s="97"/>
      <c r="D557" s="147"/>
      <c r="E557" s="98"/>
      <c r="F557" s="22"/>
      <c r="G557" s="23"/>
      <c r="H557" s="22"/>
      <c r="I557" s="23"/>
      <c r="J557" s="22"/>
      <c r="W557" s="19"/>
      <c r="Y557" s="21"/>
      <c r="AA557" s="25"/>
    </row>
    <row r="558" spans="1:27" s="20" customFormat="1" x14ac:dyDescent="0.25">
      <c r="A558" s="80"/>
      <c r="B558" s="80"/>
      <c r="C558" s="97"/>
      <c r="D558" s="147"/>
      <c r="E558" s="98"/>
      <c r="F558" s="22"/>
      <c r="G558" s="23"/>
      <c r="H558" s="22"/>
      <c r="I558" s="23"/>
      <c r="J558" s="22"/>
      <c r="W558" s="19"/>
      <c r="Y558" s="21"/>
      <c r="AA558" s="25"/>
    </row>
    <row r="559" spans="1:27" s="20" customFormat="1" x14ac:dyDescent="0.25">
      <c r="A559" s="80"/>
      <c r="B559" s="80"/>
      <c r="C559" s="97"/>
      <c r="D559" s="147"/>
      <c r="E559" s="98"/>
      <c r="F559" s="22"/>
      <c r="G559" s="23"/>
      <c r="H559" s="22"/>
      <c r="I559" s="23"/>
      <c r="J559" s="22"/>
      <c r="W559" s="19"/>
      <c r="Y559" s="21"/>
      <c r="AA559" s="25"/>
    </row>
    <row r="560" spans="1:27" s="20" customFormat="1" x14ac:dyDescent="0.25">
      <c r="A560" s="80"/>
      <c r="B560" s="80"/>
      <c r="C560" s="97"/>
      <c r="D560" s="147"/>
      <c r="E560" s="98"/>
      <c r="F560" s="22"/>
      <c r="G560" s="23"/>
      <c r="H560" s="22"/>
      <c r="I560" s="23"/>
      <c r="J560" s="22"/>
      <c r="W560" s="19"/>
      <c r="Y560" s="21"/>
      <c r="AA560" s="25"/>
    </row>
    <row r="561" spans="1:27" s="20" customFormat="1" x14ac:dyDescent="0.25">
      <c r="A561" s="80"/>
      <c r="B561" s="80"/>
      <c r="C561" s="97"/>
      <c r="D561" s="147"/>
      <c r="E561" s="98"/>
      <c r="F561" s="22"/>
      <c r="G561" s="23"/>
      <c r="H561" s="22"/>
      <c r="I561" s="23"/>
      <c r="J561" s="22"/>
      <c r="W561" s="19"/>
      <c r="Y561" s="21"/>
      <c r="AA561" s="25"/>
    </row>
    <row r="562" spans="1:27" s="20" customFormat="1" x14ac:dyDescent="0.25">
      <c r="A562" s="80"/>
      <c r="B562" s="80"/>
      <c r="C562" s="97"/>
      <c r="D562" s="147"/>
      <c r="E562" s="98"/>
      <c r="F562" s="22"/>
      <c r="G562" s="23"/>
      <c r="H562" s="22"/>
      <c r="I562" s="23"/>
      <c r="J562" s="22"/>
      <c r="W562" s="19"/>
      <c r="Y562" s="21"/>
      <c r="AA562" s="25"/>
    </row>
    <row r="563" spans="1:27" s="20" customFormat="1" x14ac:dyDescent="0.25">
      <c r="A563" s="80"/>
      <c r="B563" s="80"/>
      <c r="C563" s="97"/>
      <c r="D563" s="147"/>
      <c r="E563" s="98"/>
      <c r="F563" s="22"/>
      <c r="G563" s="23"/>
      <c r="H563" s="22"/>
      <c r="I563" s="23"/>
      <c r="J563" s="22"/>
      <c r="W563" s="19"/>
      <c r="Y563" s="21"/>
      <c r="AA563" s="25"/>
    </row>
    <row r="564" spans="1:27" s="20" customFormat="1" x14ac:dyDescent="0.25">
      <c r="A564" s="80"/>
      <c r="B564" s="80"/>
      <c r="C564" s="97"/>
      <c r="D564" s="147"/>
      <c r="E564" s="98"/>
      <c r="F564" s="22"/>
      <c r="G564" s="23"/>
      <c r="H564" s="22"/>
      <c r="I564" s="23"/>
      <c r="J564" s="22"/>
      <c r="W564" s="19"/>
      <c r="Y564" s="21"/>
      <c r="AA564" s="25"/>
    </row>
    <row r="565" spans="1:27" s="20" customFormat="1" x14ac:dyDescent="0.25">
      <c r="A565" s="80"/>
      <c r="B565" s="80"/>
      <c r="C565" s="97"/>
      <c r="D565" s="147"/>
      <c r="E565" s="98"/>
      <c r="F565" s="22"/>
      <c r="G565" s="23"/>
      <c r="H565" s="22"/>
      <c r="I565" s="23"/>
      <c r="J565" s="22"/>
      <c r="W565" s="19"/>
      <c r="Y565" s="21"/>
      <c r="AA565" s="25"/>
    </row>
    <row r="566" spans="1:27" s="20" customFormat="1" x14ac:dyDescent="0.25">
      <c r="A566" s="80"/>
      <c r="B566" s="80"/>
      <c r="C566" s="97"/>
      <c r="D566" s="147"/>
      <c r="E566" s="98"/>
      <c r="F566" s="22"/>
      <c r="G566" s="23"/>
      <c r="H566" s="22"/>
      <c r="I566" s="23"/>
      <c r="J566" s="22"/>
      <c r="W566" s="19"/>
      <c r="Y566" s="21"/>
      <c r="AA566" s="25"/>
    </row>
    <row r="567" spans="1:27" s="20" customFormat="1" x14ac:dyDescent="0.25">
      <c r="A567" s="80"/>
      <c r="B567" s="80"/>
      <c r="C567" s="97"/>
      <c r="D567" s="147"/>
      <c r="E567" s="98"/>
      <c r="F567" s="22"/>
      <c r="G567" s="23"/>
      <c r="H567" s="22"/>
      <c r="I567" s="23"/>
      <c r="J567" s="22"/>
      <c r="W567" s="19"/>
      <c r="Y567" s="21"/>
      <c r="AA567" s="25"/>
    </row>
    <row r="568" spans="1:27" s="20" customFormat="1" x14ac:dyDescent="0.25">
      <c r="A568" s="80"/>
      <c r="B568" s="80"/>
      <c r="C568" s="97"/>
      <c r="D568" s="147"/>
      <c r="E568" s="98"/>
      <c r="F568" s="22"/>
      <c r="G568" s="23"/>
      <c r="H568" s="22"/>
      <c r="I568" s="23"/>
      <c r="J568" s="22"/>
      <c r="W568" s="19"/>
      <c r="Y568" s="21"/>
      <c r="AA568" s="25"/>
    </row>
    <row r="569" spans="1:27" s="20" customFormat="1" x14ac:dyDescent="0.25">
      <c r="A569" s="80"/>
      <c r="B569" s="80"/>
      <c r="C569" s="97"/>
      <c r="D569" s="147"/>
      <c r="E569" s="98"/>
      <c r="F569" s="22"/>
      <c r="G569" s="23"/>
      <c r="H569" s="22"/>
      <c r="I569" s="23"/>
      <c r="J569" s="22"/>
      <c r="W569" s="19"/>
      <c r="Y569" s="21"/>
      <c r="AA569" s="25"/>
    </row>
    <row r="570" spans="1:27" s="20" customFormat="1" x14ac:dyDescent="0.25">
      <c r="A570" s="80"/>
      <c r="B570" s="80"/>
      <c r="C570" s="97"/>
      <c r="D570" s="147"/>
      <c r="E570" s="98"/>
      <c r="F570" s="22"/>
      <c r="G570" s="23"/>
      <c r="H570" s="22"/>
      <c r="I570" s="23"/>
      <c r="J570" s="22"/>
      <c r="W570" s="19"/>
      <c r="Y570" s="21"/>
      <c r="AA570" s="25"/>
    </row>
    <row r="571" spans="1:27" s="20" customFormat="1" x14ac:dyDescent="0.25">
      <c r="A571" s="80"/>
      <c r="B571" s="80"/>
      <c r="C571" s="97"/>
      <c r="D571" s="147"/>
      <c r="E571" s="98"/>
      <c r="F571" s="22"/>
      <c r="G571" s="23"/>
      <c r="H571" s="22"/>
      <c r="I571" s="23"/>
      <c r="J571" s="22"/>
      <c r="W571" s="19"/>
      <c r="Y571" s="21"/>
      <c r="AA571" s="25"/>
    </row>
    <row r="572" spans="1:27" s="20" customFormat="1" x14ac:dyDescent="0.25">
      <c r="A572" s="80"/>
      <c r="B572" s="80"/>
      <c r="C572" s="97"/>
      <c r="D572" s="147"/>
      <c r="E572" s="98"/>
      <c r="F572" s="22"/>
      <c r="G572" s="23"/>
      <c r="H572" s="22"/>
      <c r="I572" s="23"/>
      <c r="J572" s="22"/>
      <c r="W572" s="19"/>
      <c r="Y572" s="21"/>
      <c r="AA572" s="25"/>
    </row>
    <row r="573" spans="1:27" s="20" customFormat="1" x14ac:dyDescent="0.25">
      <c r="A573" s="80"/>
      <c r="B573" s="80"/>
      <c r="C573" s="97"/>
      <c r="D573" s="147"/>
      <c r="E573" s="98"/>
      <c r="F573" s="22"/>
      <c r="G573" s="23"/>
      <c r="H573" s="22"/>
      <c r="I573" s="23"/>
      <c r="J573" s="22"/>
      <c r="W573" s="19"/>
      <c r="Y573" s="21"/>
      <c r="AA573" s="25"/>
    </row>
    <row r="574" spans="1:27" s="20" customFormat="1" x14ac:dyDescent="0.25">
      <c r="A574" s="80"/>
      <c r="B574" s="80"/>
      <c r="C574" s="97"/>
      <c r="D574" s="147"/>
      <c r="E574" s="98"/>
      <c r="F574" s="22"/>
      <c r="G574" s="23"/>
      <c r="H574" s="22"/>
      <c r="I574" s="23"/>
      <c r="J574" s="22"/>
      <c r="W574" s="19"/>
      <c r="Y574" s="21"/>
      <c r="AA574" s="25"/>
    </row>
    <row r="575" spans="1:27" s="20" customFormat="1" x14ac:dyDescent="0.25">
      <c r="A575" s="80"/>
      <c r="B575" s="80"/>
      <c r="C575" s="97"/>
      <c r="D575" s="147"/>
      <c r="E575" s="98"/>
      <c r="F575" s="22"/>
      <c r="G575" s="23"/>
      <c r="H575" s="22"/>
      <c r="I575" s="23"/>
      <c r="J575" s="22"/>
      <c r="W575" s="19"/>
      <c r="Y575" s="21"/>
      <c r="AA575" s="25"/>
    </row>
    <row r="576" spans="1:27" s="20" customFormat="1" x14ac:dyDescent="0.25">
      <c r="A576" s="80"/>
      <c r="B576" s="80"/>
      <c r="C576" s="97"/>
      <c r="D576" s="147"/>
      <c r="E576" s="98"/>
      <c r="F576" s="22"/>
      <c r="G576" s="23"/>
      <c r="H576" s="22"/>
      <c r="I576" s="23"/>
      <c r="J576" s="22"/>
      <c r="W576" s="19"/>
      <c r="Y576" s="21"/>
      <c r="AA576" s="25"/>
    </row>
    <row r="577" spans="1:27" s="20" customFormat="1" x14ac:dyDescent="0.25">
      <c r="A577" s="80"/>
      <c r="B577" s="80"/>
      <c r="C577" s="97"/>
      <c r="D577" s="147"/>
      <c r="E577" s="98"/>
      <c r="F577" s="22"/>
      <c r="G577" s="23"/>
      <c r="H577" s="22"/>
      <c r="I577" s="23"/>
      <c r="J577" s="22"/>
      <c r="W577" s="19"/>
      <c r="Y577" s="21"/>
      <c r="AA577" s="25"/>
    </row>
    <row r="578" spans="1:27" s="20" customFormat="1" x14ac:dyDescent="0.25">
      <c r="A578" s="80"/>
      <c r="B578" s="80"/>
      <c r="C578" s="97"/>
      <c r="D578" s="147"/>
      <c r="E578" s="98"/>
      <c r="F578" s="22"/>
      <c r="G578" s="23"/>
      <c r="H578" s="22"/>
      <c r="I578" s="23"/>
      <c r="J578" s="22"/>
      <c r="W578" s="19"/>
      <c r="Y578" s="21"/>
      <c r="AA578" s="25"/>
    </row>
    <row r="579" spans="1:27" s="20" customFormat="1" x14ac:dyDescent="0.25">
      <c r="A579" s="80"/>
      <c r="B579" s="80"/>
      <c r="C579" s="97"/>
      <c r="D579" s="147"/>
      <c r="E579" s="98"/>
      <c r="F579" s="22"/>
      <c r="G579" s="23"/>
      <c r="H579" s="22"/>
      <c r="I579" s="23"/>
      <c r="J579" s="22"/>
      <c r="W579" s="19"/>
      <c r="Y579" s="21"/>
      <c r="AA579" s="25"/>
    </row>
    <row r="580" spans="1:27" s="20" customFormat="1" x14ac:dyDescent="0.25">
      <c r="A580" s="80"/>
      <c r="B580" s="80"/>
      <c r="C580" s="97"/>
      <c r="D580" s="147"/>
      <c r="E580" s="98"/>
      <c r="F580" s="22"/>
      <c r="G580" s="23"/>
      <c r="H580" s="22"/>
      <c r="I580" s="23"/>
      <c r="J580" s="22"/>
      <c r="W580" s="19"/>
      <c r="Y580" s="21"/>
      <c r="AA580" s="25"/>
    </row>
    <row r="581" spans="1:27" s="20" customFormat="1" x14ac:dyDescent="0.25">
      <c r="A581" s="80"/>
      <c r="B581" s="80"/>
      <c r="C581" s="97"/>
      <c r="D581" s="147"/>
      <c r="E581" s="98"/>
      <c r="F581" s="22"/>
      <c r="G581" s="23"/>
      <c r="H581" s="22"/>
      <c r="I581" s="23"/>
      <c r="J581" s="22"/>
      <c r="W581" s="19"/>
      <c r="Y581" s="21"/>
      <c r="AA581" s="25"/>
    </row>
    <row r="582" spans="1:27" s="20" customFormat="1" x14ac:dyDescent="0.25">
      <c r="A582" s="80"/>
      <c r="B582" s="80"/>
      <c r="C582" s="97"/>
      <c r="D582" s="147"/>
      <c r="E582" s="98"/>
      <c r="F582" s="22"/>
      <c r="G582" s="23"/>
      <c r="H582" s="22"/>
      <c r="I582" s="23"/>
      <c r="J582" s="22"/>
      <c r="W582" s="19"/>
      <c r="Y582" s="21"/>
      <c r="AA582" s="25"/>
    </row>
    <row r="583" spans="1:27" s="20" customFormat="1" x14ac:dyDescent="0.25">
      <c r="A583" s="80"/>
      <c r="B583" s="80"/>
      <c r="C583" s="97"/>
      <c r="D583" s="147"/>
      <c r="E583" s="98"/>
      <c r="F583" s="22"/>
      <c r="G583" s="23"/>
      <c r="H583" s="22"/>
      <c r="I583" s="23"/>
      <c r="J583" s="22"/>
      <c r="W583" s="19"/>
      <c r="Y583" s="21"/>
      <c r="AA583" s="25"/>
    </row>
    <row r="584" spans="1:27" s="20" customFormat="1" x14ac:dyDescent="0.25">
      <c r="A584" s="80"/>
      <c r="B584" s="80"/>
      <c r="C584" s="97"/>
      <c r="D584" s="147"/>
      <c r="E584" s="98"/>
      <c r="F584" s="22"/>
      <c r="G584" s="23"/>
      <c r="H584" s="22"/>
      <c r="I584" s="23"/>
      <c r="J584" s="22"/>
      <c r="W584" s="19"/>
      <c r="Y584" s="21"/>
      <c r="AA584" s="25"/>
    </row>
    <row r="585" spans="1:27" s="20" customFormat="1" x14ac:dyDescent="0.25">
      <c r="A585" s="80"/>
      <c r="B585" s="80"/>
      <c r="C585" s="97"/>
      <c r="D585" s="147"/>
      <c r="E585" s="98"/>
      <c r="F585" s="22"/>
      <c r="G585" s="23"/>
      <c r="H585" s="22"/>
      <c r="I585" s="23"/>
      <c r="J585" s="22"/>
      <c r="W585" s="19"/>
      <c r="Y585" s="21"/>
      <c r="AA585" s="25"/>
    </row>
    <row r="586" spans="1:27" s="20" customFormat="1" x14ac:dyDescent="0.25">
      <c r="A586" s="80"/>
      <c r="B586" s="80"/>
      <c r="C586" s="97"/>
      <c r="D586" s="147"/>
      <c r="E586" s="98"/>
      <c r="F586" s="22"/>
      <c r="G586" s="23"/>
      <c r="H586" s="22"/>
      <c r="I586" s="23"/>
      <c r="J586" s="22"/>
      <c r="W586" s="19"/>
      <c r="Y586" s="21"/>
      <c r="AA586" s="25"/>
    </row>
    <row r="587" spans="1:27" s="20" customFormat="1" x14ac:dyDescent="0.25">
      <c r="A587" s="80"/>
      <c r="B587" s="80"/>
      <c r="C587" s="97"/>
      <c r="D587" s="147"/>
      <c r="E587" s="98"/>
      <c r="F587" s="22"/>
      <c r="G587" s="23"/>
      <c r="H587" s="22"/>
      <c r="I587" s="23"/>
      <c r="J587" s="22"/>
      <c r="W587" s="19"/>
      <c r="Y587" s="21"/>
      <c r="AA587" s="25"/>
    </row>
    <row r="588" spans="1:27" s="20" customFormat="1" x14ac:dyDescent="0.25">
      <c r="A588" s="80"/>
      <c r="B588" s="80"/>
      <c r="C588" s="97"/>
      <c r="D588" s="147"/>
      <c r="E588" s="98"/>
      <c r="F588" s="22"/>
      <c r="G588" s="23"/>
      <c r="H588" s="22"/>
      <c r="I588" s="23"/>
      <c r="J588" s="22"/>
      <c r="W588" s="19"/>
      <c r="Y588" s="21"/>
      <c r="AA588" s="25"/>
    </row>
    <row r="589" spans="1:27" s="20" customFormat="1" x14ac:dyDescent="0.25">
      <c r="A589" s="80"/>
      <c r="B589" s="80"/>
      <c r="C589" s="97"/>
      <c r="D589" s="147"/>
      <c r="E589" s="98"/>
      <c r="F589" s="22"/>
      <c r="G589" s="23"/>
      <c r="H589" s="22"/>
      <c r="I589" s="23"/>
      <c r="J589" s="22"/>
      <c r="W589" s="19"/>
      <c r="Y589" s="21"/>
      <c r="AA589" s="25"/>
    </row>
    <row r="590" spans="1:27" s="20" customFormat="1" x14ac:dyDescent="0.25">
      <c r="A590" s="80"/>
      <c r="B590" s="80"/>
      <c r="C590" s="97"/>
      <c r="D590" s="147"/>
      <c r="E590" s="98"/>
      <c r="F590" s="22"/>
      <c r="G590" s="23"/>
      <c r="H590" s="22"/>
      <c r="I590" s="23"/>
      <c r="J590" s="22"/>
      <c r="W590" s="19"/>
      <c r="Y590" s="21"/>
      <c r="AA590" s="25"/>
    </row>
    <row r="591" spans="1:27" s="20" customFormat="1" x14ac:dyDescent="0.25">
      <c r="A591" s="80"/>
      <c r="B591" s="80"/>
      <c r="C591" s="97"/>
      <c r="D591" s="147"/>
      <c r="E591" s="98"/>
      <c r="F591" s="22"/>
      <c r="G591" s="23"/>
      <c r="H591" s="22"/>
      <c r="I591" s="23"/>
      <c r="J591" s="22"/>
      <c r="W591" s="19"/>
      <c r="Y591" s="21"/>
      <c r="AA591" s="25"/>
    </row>
    <row r="592" spans="1:27" s="20" customFormat="1" x14ac:dyDescent="0.25">
      <c r="A592" s="80"/>
      <c r="B592" s="80"/>
      <c r="C592" s="97"/>
      <c r="D592" s="147"/>
      <c r="E592" s="98"/>
      <c r="F592" s="22"/>
      <c r="G592" s="23"/>
      <c r="H592" s="22"/>
      <c r="I592" s="23"/>
      <c r="J592" s="22"/>
      <c r="W592" s="19"/>
      <c r="Y592" s="21"/>
      <c r="AA592" s="25"/>
    </row>
    <row r="593" spans="1:27" s="20" customFormat="1" x14ac:dyDescent="0.25">
      <c r="A593" s="80"/>
      <c r="B593" s="80"/>
      <c r="C593" s="97"/>
      <c r="D593" s="147"/>
      <c r="E593" s="98"/>
      <c r="F593" s="22"/>
      <c r="G593" s="23"/>
      <c r="H593" s="22"/>
      <c r="I593" s="23"/>
      <c r="J593" s="22"/>
      <c r="W593" s="19"/>
      <c r="Y593" s="21"/>
      <c r="AA593" s="25"/>
    </row>
    <row r="594" spans="1:27" s="20" customFormat="1" x14ac:dyDescent="0.25">
      <c r="A594" s="80"/>
      <c r="B594" s="80"/>
      <c r="C594" s="97"/>
      <c r="D594" s="147"/>
      <c r="E594" s="98"/>
      <c r="F594" s="22"/>
      <c r="G594" s="23"/>
      <c r="H594" s="22"/>
      <c r="I594" s="23"/>
      <c r="J594" s="22"/>
      <c r="W594" s="19"/>
      <c r="Y594" s="21"/>
      <c r="AA594" s="25"/>
    </row>
    <row r="595" spans="1:27" s="20" customFormat="1" x14ac:dyDescent="0.25">
      <c r="A595" s="80"/>
      <c r="B595" s="80"/>
      <c r="C595" s="97"/>
      <c r="D595" s="147"/>
      <c r="E595" s="98"/>
      <c r="F595" s="22"/>
      <c r="G595" s="23"/>
      <c r="H595" s="22"/>
      <c r="I595" s="23"/>
      <c r="J595" s="22"/>
      <c r="W595" s="19"/>
      <c r="Y595" s="21"/>
      <c r="AA595" s="25"/>
    </row>
    <row r="596" spans="1:27" s="20" customFormat="1" x14ac:dyDescent="0.25">
      <c r="A596" s="80"/>
      <c r="B596" s="80"/>
      <c r="C596" s="97"/>
      <c r="D596" s="147"/>
      <c r="E596" s="98"/>
      <c r="F596" s="22"/>
      <c r="G596" s="23"/>
      <c r="H596" s="22"/>
      <c r="I596" s="23"/>
      <c r="J596" s="22"/>
      <c r="W596" s="19"/>
      <c r="Y596" s="21"/>
      <c r="AA596" s="25"/>
    </row>
    <row r="597" spans="1:27" s="20" customFormat="1" x14ac:dyDescent="0.25">
      <c r="A597" s="80"/>
      <c r="B597" s="80"/>
      <c r="C597" s="97"/>
      <c r="D597" s="147"/>
      <c r="E597" s="98"/>
      <c r="F597" s="22"/>
      <c r="G597" s="23"/>
      <c r="H597" s="22"/>
      <c r="I597" s="23"/>
      <c r="J597" s="22"/>
      <c r="W597" s="19"/>
      <c r="Y597" s="21"/>
      <c r="AA597" s="25"/>
    </row>
    <row r="598" spans="1:27" s="20" customFormat="1" x14ac:dyDescent="0.25">
      <c r="A598" s="80"/>
      <c r="B598" s="80"/>
      <c r="C598" s="97"/>
      <c r="D598" s="147"/>
      <c r="E598" s="98"/>
      <c r="F598" s="22"/>
      <c r="G598" s="23"/>
      <c r="H598" s="22"/>
      <c r="I598" s="23"/>
      <c r="J598" s="22"/>
      <c r="W598" s="19"/>
      <c r="Y598" s="21"/>
      <c r="AA598" s="25"/>
    </row>
    <row r="599" spans="1:27" s="20" customFormat="1" x14ac:dyDescent="0.25">
      <c r="A599" s="80"/>
      <c r="B599" s="80"/>
      <c r="C599" s="97"/>
      <c r="D599" s="147"/>
      <c r="E599" s="98"/>
      <c r="F599" s="22"/>
      <c r="G599" s="23"/>
      <c r="H599" s="22"/>
      <c r="I599" s="23"/>
      <c r="J599" s="22"/>
      <c r="W599" s="19"/>
      <c r="Y599" s="21"/>
      <c r="AA599" s="25"/>
    </row>
    <row r="600" spans="1:27" s="20" customFormat="1" x14ac:dyDescent="0.25">
      <c r="A600" s="80"/>
      <c r="B600" s="80"/>
      <c r="C600" s="97"/>
      <c r="D600" s="147"/>
      <c r="E600" s="98"/>
      <c r="F600" s="22"/>
      <c r="G600" s="23"/>
      <c r="H600" s="22"/>
      <c r="I600" s="23"/>
      <c r="J600" s="22"/>
      <c r="W600" s="19"/>
      <c r="Y600" s="21"/>
      <c r="AA600" s="25"/>
    </row>
    <row r="601" spans="1:27" s="20" customFormat="1" x14ac:dyDescent="0.25">
      <c r="A601" s="80"/>
      <c r="B601" s="80"/>
      <c r="C601" s="97"/>
      <c r="D601" s="147"/>
      <c r="E601" s="98"/>
      <c r="F601" s="22"/>
      <c r="G601" s="23"/>
      <c r="H601" s="22"/>
      <c r="I601" s="23"/>
      <c r="J601" s="22"/>
      <c r="W601" s="19"/>
      <c r="Y601" s="21"/>
      <c r="AA601" s="25"/>
    </row>
    <row r="602" spans="1:27" s="20" customFormat="1" x14ac:dyDescent="0.25">
      <c r="A602" s="80"/>
      <c r="B602" s="80"/>
      <c r="C602" s="97"/>
      <c r="D602" s="147"/>
      <c r="E602" s="98"/>
      <c r="F602" s="22"/>
      <c r="G602" s="23"/>
      <c r="H602" s="22"/>
      <c r="I602" s="23"/>
      <c r="J602" s="22"/>
      <c r="W602" s="19"/>
      <c r="Y602" s="21"/>
      <c r="AA602" s="25"/>
    </row>
    <row r="603" spans="1:27" s="20" customFormat="1" x14ac:dyDescent="0.25">
      <c r="A603" s="80"/>
      <c r="B603" s="80"/>
      <c r="C603" s="97"/>
      <c r="D603" s="147"/>
      <c r="E603" s="98"/>
      <c r="F603" s="22"/>
      <c r="G603" s="23"/>
      <c r="H603" s="22"/>
      <c r="I603" s="23"/>
      <c r="J603" s="22"/>
      <c r="W603" s="19"/>
      <c r="Y603" s="21"/>
      <c r="AA603" s="25"/>
    </row>
    <row r="604" spans="1:27" s="20" customFormat="1" x14ac:dyDescent="0.25">
      <c r="A604" s="80"/>
      <c r="B604" s="80"/>
      <c r="C604" s="97"/>
      <c r="D604" s="147"/>
      <c r="E604" s="98"/>
      <c r="F604" s="22"/>
      <c r="G604" s="23"/>
      <c r="H604" s="22"/>
      <c r="I604" s="23"/>
      <c r="J604" s="22"/>
      <c r="W604" s="19"/>
      <c r="Y604" s="21"/>
      <c r="AA604" s="25"/>
    </row>
    <row r="605" spans="1:27" s="20" customFormat="1" x14ac:dyDescent="0.25">
      <c r="A605" s="80"/>
      <c r="B605" s="80"/>
      <c r="C605" s="97"/>
      <c r="D605" s="147"/>
      <c r="E605" s="98"/>
      <c r="F605" s="22"/>
      <c r="G605" s="23"/>
      <c r="H605" s="22"/>
      <c r="I605" s="23"/>
      <c r="J605" s="22"/>
      <c r="W605" s="19"/>
      <c r="Y605" s="21"/>
      <c r="AA605" s="25"/>
    </row>
    <row r="606" spans="1:27" s="20" customFormat="1" x14ac:dyDescent="0.25">
      <c r="A606" s="80"/>
      <c r="B606" s="80"/>
      <c r="C606" s="97"/>
      <c r="D606" s="147"/>
      <c r="E606" s="98"/>
      <c r="F606" s="22"/>
      <c r="G606" s="23"/>
      <c r="H606" s="22"/>
      <c r="I606" s="23"/>
      <c r="J606" s="22"/>
      <c r="W606" s="19"/>
      <c r="Y606" s="21"/>
      <c r="AA606" s="25"/>
    </row>
    <row r="607" spans="1:27" s="20" customFormat="1" x14ac:dyDescent="0.25">
      <c r="A607" s="80"/>
      <c r="B607" s="80"/>
      <c r="C607" s="97"/>
      <c r="D607" s="147"/>
      <c r="E607" s="98"/>
      <c r="F607" s="22"/>
      <c r="G607" s="23"/>
      <c r="H607" s="22"/>
      <c r="I607" s="23"/>
      <c r="J607" s="22"/>
      <c r="W607" s="19"/>
      <c r="Y607" s="21"/>
      <c r="AA607" s="25"/>
    </row>
    <row r="608" spans="1:27" s="20" customFormat="1" x14ac:dyDescent="0.25">
      <c r="A608" s="80"/>
      <c r="B608" s="80"/>
      <c r="C608" s="97"/>
      <c r="D608" s="147"/>
      <c r="E608" s="98"/>
      <c r="F608" s="22"/>
      <c r="G608" s="23"/>
      <c r="H608" s="22"/>
      <c r="I608" s="23"/>
      <c r="J608" s="22"/>
      <c r="W608" s="19"/>
      <c r="Y608" s="21"/>
      <c r="AA608" s="25"/>
    </row>
    <row r="609" spans="1:27" s="20" customFormat="1" x14ac:dyDescent="0.25">
      <c r="A609" s="80"/>
      <c r="B609" s="80"/>
      <c r="C609" s="97"/>
      <c r="D609" s="147"/>
      <c r="E609" s="98"/>
      <c r="F609" s="22"/>
      <c r="G609" s="23"/>
      <c r="H609" s="22"/>
      <c r="I609" s="23"/>
      <c r="J609" s="22"/>
      <c r="W609" s="19"/>
      <c r="Y609" s="21"/>
      <c r="AA609" s="25"/>
    </row>
    <row r="610" spans="1:27" s="20" customFormat="1" x14ac:dyDescent="0.25">
      <c r="A610" s="80"/>
      <c r="B610" s="80"/>
      <c r="C610" s="97"/>
      <c r="D610" s="147"/>
      <c r="E610" s="98"/>
      <c r="F610" s="22"/>
      <c r="G610" s="23"/>
      <c r="H610" s="22"/>
      <c r="I610" s="23"/>
      <c r="J610" s="22"/>
      <c r="W610" s="19"/>
      <c r="Y610" s="21"/>
      <c r="AA610" s="25"/>
    </row>
    <row r="611" spans="1:27" s="20" customFormat="1" x14ac:dyDescent="0.25">
      <c r="A611" s="80"/>
      <c r="B611" s="80"/>
      <c r="C611" s="97"/>
      <c r="D611" s="147"/>
      <c r="E611" s="98"/>
      <c r="F611" s="22"/>
      <c r="G611" s="23"/>
      <c r="H611" s="22"/>
      <c r="I611" s="23"/>
      <c r="J611" s="22"/>
      <c r="W611" s="19"/>
      <c r="Y611" s="21"/>
      <c r="AA611" s="25"/>
    </row>
    <row r="612" spans="1:27" s="20" customFormat="1" x14ac:dyDescent="0.25">
      <c r="A612" s="80"/>
      <c r="B612" s="80"/>
      <c r="C612" s="97"/>
      <c r="D612" s="147"/>
      <c r="E612" s="98"/>
      <c r="F612" s="22"/>
      <c r="G612" s="23"/>
      <c r="H612" s="22"/>
      <c r="I612" s="23"/>
      <c r="J612" s="22"/>
      <c r="W612" s="19"/>
      <c r="Y612" s="21"/>
      <c r="AA612" s="25"/>
    </row>
    <row r="613" spans="1:27" s="20" customFormat="1" x14ac:dyDescent="0.25">
      <c r="A613" s="80"/>
      <c r="B613" s="80"/>
      <c r="C613" s="97"/>
      <c r="D613" s="147"/>
      <c r="E613" s="98"/>
      <c r="F613" s="22"/>
      <c r="G613" s="23"/>
      <c r="H613" s="22"/>
      <c r="I613" s="23"/>
      <c r="J613" s="22"/>
      <c r="W613" s="19"/>
      <c r="Y613" s="21"/>
      <c r="AA613" s="25"/>
    </row>
    <row r="614" spans="1:27" s="20" customFormat="1" x14ac:dyDescent="0.25">
      <c r="A614" s="80"/>
      <c r="B614" s="80"/>
      <c r="C614" s="97"/>
      <c r="D614" s="147"/>
      <c r="E614" s="98"/>
      <c r="F614" s="22"/>
      <c r="G614" s="23"/>
      <c r="H614" s="22"/>
      <c r="I614" s="23"/>
      <c r="J614" s="22"/>
      <c r="W614" s="19"/>
      <c r="Y614" s="21"/>
      <c r="AA614" s="25"/>
    </row>
    <row r="615" spans="1:27" s="20" customFormat="1" x14ac:dyDescent="0.25">
      <c r="A615" s="80"/>
      <c r="B615" s="80"/>
      <c r="C615" s="97"/>
      <c r="D615" s="147"/>
      <c r="E615" s="98"/>
      <c r="F615" s="22"/>
      <c r="G615" s="23"/>
      <c r="H615" s="22"/>
      <c r="I615" s="23"/>
      <c r="J615" s="22"/>
      <c r="W615" s="19"/>
      <c r="Y615" s="21"/>
      <c r="AA615" s="25"/>
    </row>
    <row r="616" spans="1:27" s="20" customFormat="1" x14ac:dyDescent="0.25">
      <c r="A616" s="80"/>
      <c r="B616" s="80"/>
      <c r="C616" s="97"/>
      <c r="D616" s="147"/>
      <c r="E616" s="98"/>
      <c r="F616" s="22"/>
      <c r="G616" s="23"/>
      <c r="H616" s="22"/>
      <c r="I616" s="23"/>
      <c r="J616" s="22"/>
      <c r="W616" s="19"/>
      <c r="Y616" s="21"/>
      <c r="AA616" s="25"/>
    </row>
    <row r="617" spans="1:27" s="20" customFormat="1" x14ac:dyDescent="0.25">
      <c r="A617" s="80"/>
      <c r="B617" s="80"/>
      <c r="C617" s="97"/>
      <c r="D617" s="147"/>
      <c r="E617" s="98"/>
      <c r="F617" s="22"/>
      <c r="G617" s="23"/>
      <c r="H617" s="22"/>
      <c r="I617" s="23"/>
      <c r="J617" s="22"/>
      <c r="W617" s="19"/>
      <c r="Y617" s="21"/>
      <c r="AA617" s="25"/>
    </row>
    <row r="618" spans="1:27" s="20" customFormat="1" x14ac:dyDescent="0.25">
      <c r="A618" s="80"/>
      <c r="B618" s="80"/>
      <c r="C618" s="97"/>
      <c r="D618" s="147"/>
      <c r="E618" s="98"/>
      <c r="F618" s="22"/>
      <c r="G618" s="23"/>
      <c r="H618" s="22"/>
      <c r="I618" s="23"/>
      <c r="J618" s="22"/>
      <c r="W618" s="19"/>
      <c r="Y618" s="21"/>
      <c r="AA618" s="25"/>
    </row>
    <row r="619" spans="1:27" s="20" customFormat="1" x14ac:dyDescent="0.25">
      <c r="A619" s="80"/>
      <c r="B619" s="80"/>
      <c r="C619" s="97"/>
      <c r="D619" s="147"/>
      <c r="E619" s="98"/>
      <c r="F619" s="22"/>
      <c r="G619" s="23"/>
      <c r="H619" s="22"/>
      <c r="I619" s="23"/>
      <c r="J619" s="22"/>
      <c r="W619" s="19"/>
      <c r="Y619" s="21"/>
      <c r="AA619" s="25"/>
    </row>
    <row r="620" spans="1:27" s="20" customFormat="1" x14ac:dyDescent="0.25">
      <c r="A620" s="80"/>
      <c r="B620" s="80"/>
      <c r="C620" s="97"/>
      <c r="D620" s="147"/>
      <c r="E620" s="98"/>
      <c r="F620" s="22"/>
      <c r="G620" s="23"/>
      <c r="H620" s="22"/>
      <c r="I620" s="23"/>
      <c r="J620" s="22"/>
      <c r="W620" s="19"/>
      <c r="Y620" s="21"/>
      <c r="AA620" s="25"/>
    </row>
    <row r="621" spans="1:27" s="20" customFormat="1" x14ac:dyDescent="0.25">
      <c r="A621" s="80"/>
      <c r="B621" s="80"/>
      <c r="C621" s="97"/>
      <c r="D621" s="147"/>
      <c r="E621" s="98"/>
      <c r="F621" s="22"/>
      <c r="G621" s="23"/>
      <c r="H621" s="22"/>
      <c r="I621" s="23"/>
      <c r="J621" s="22"/>
      <c r="W621" s="19"/>
      <c r="Y621" s="21"/>
      <c r="AA621" s="25"/>
    </row>
    <row r="622" spans="1:27" s="20" customFormat="1" x14ac:dyDescent="0.25">
      <c r="A622" s="80"/>
      <c r="B622" s="80"/>
      <c r="C622" s="97"/>
      <c r="D622" s="147"/>
      <c r="E622" s="98"/>
      <c r="F622" s="22"/>
      <c r="G622" s="23"/>
      <c r="H622" s="22"/>
      <c r="I622" s="23"/>
      <c r="J622" s="22"/>
      <c r="W622" s="19"/>
      <c r="Y622" s="21"/>
      <c r="AA622" s="25"/>
    </row>
    <row r="623" spans="1:27" s="20" customFormat="1" x14ac:dyDescent="0.25">
      <c r="A623" s="80"/>
      <c r="B623" s="80"/>
      <c r="C623" s="97"/>
      <c r="D623" s="147"/>
      <c r="E623" s="98"/>
      <c r="F623" s="22"/>
      <c r="G623" s="23"/>
      <c r="H623" s="22"/>
      <c r="I623" s="23"/>
      <c r="J623" s="22"/>
      <c r="W623" s="19"/>
      <c r="Y623" s="21"/>
      <c r="AA623" s="25"/>
    </row>
    <row r="624" spans="1:27" s="20" customFormat="1" x14ac:dyDescent="0.25">
      <c r="A624" s="80"/>
      <c r="B624" s="80"/>
      <c r="C624" s="97"/>
      <c r="D624" s="147"/>
      <c r="E624" s="98"/>
      <c r="F624" s="22"/>
      <c r="G624" s="23"/>
      <c r="H624" s="22"/>
      <c r="I624" s="23"/>
      <c r="J624" s="22"/>
      <c r="W624" s="19"/>
      <c r="Y624" s="21"/>
      <c r="AA624" s="25"/>
    </row>
    <row r="625" spans="1:27" s="20" customFormat="1" x14ac:dyDescent="0.25">
      <c r="A625" s="80"/>
      <c r="B625" s="80"/>
      <c r="C625" s="97"/>
      <c r="D625" s="147"/>
      <c r="E625" s="98"/>
      <c r="F625" s="22"/>
      <c r="G625" s="23"/>
      <c r="H625" s="22"/>
      <c r="I625" s="23"/>
      <c r="J625" s="22"/>
      <c r="W625" s="19"/>
      <c r="Y625" s="21"/>
      <c r="AA625" s="25"/>
    </row>
    <row r="626" spans="1:27" s="20" customFormat="1" x14ac:dyDescent="0.25">
      <c r="A626" s="80"/>
      <c r="B626" s="80"/>
      <c r="C626" s="97"/>
      <c r="D626" s="147"/>
      <c r="E626" s="98"/>
      <c r="F626" s="22"/>
      <c r="G626" s="23"/>
      <c r="H626" s="22"/>
      <c r="I626" s="23"/>
      <c r="J626" s="22"/>
      <c r="W626" s="19"/>
      <c r="Y626" s="21"/>
      <c r="AA626" s="25"/>
    </row>
    <row r="627" spans="1:27" s="20" customFormat="1" x14ac:dyDescent="0.25">
      <c r="A627" s="80"/>
      <c r="B627" s="80"/>
      <c r="C627" s="97"/>
      <c r="D627" s="147"/>
      <c r="E627" s="98"/>
      <c r="F627" s="22"/>
      <c r="G627" s="23"/>
      <c r="H627" s="22"/>
      <c r="I627" s="23"/>
      <c r="J627" s="22"/>
      <c r="W627" s="19"/>
      <c r="Y627" s="21"/>
      <c r="AA627" s="25"/>
    </row>
    <row r="628" spans="1:27" s="20" customFormat="1" x14ac:dyDescent="0.25">
      <c r="A628" s="80"/>
      <c r="B628" s="80"/>
      <c r="C628" s="97"/>
      <c r="D628" s="147"/>
      <c r="E628" s="98"/>
      <c r="F628" s="22"/>
      <c r="G628" s="23"/>
      <c r="H628" s="22"/>
      <c r="I628" s="23"/>
      <c r="J628" s="22"/>
      <c r="W628" s="19"/>
      <c r="Y628" s="21"/>
      <c r="AA628" s="25"/>
    </row>
    <row r="629" spans="1:27" s="20" customFormat="1" x14ac:dyDescent="0.25">
      <c r="A629" s="80"/>
      <c r="B629" s="80"/>
      <c r="C629" s="97"/>
      <c r="D629" s="147"/>
      <c r="E629" s="98"/>
      <c r="F629" s="22"/>
      <c r="G629" s="23"/>
      <c r="H629" s="22"/>
      <c r="I629" s="23"/>
      <c r="J629" s="22"/>
      <c r="W629" s="19"/>
      <c r="Y629" s="21"/>
      <c r="AA629" s="25"/>
    </row>
    <row r="630" spans="1:27" s="20" customFormat="1" x14ac:dyDescent="0.25">
      <c r="A630" s="80"/>
      <c r="B630" s="80"/>
      <c r="C630" s="97"/>
      <c r="D630" s="147"/>
      <c r="E630" s="98"/>
      <c r="F630" s="22"/>
      <c r="G630" s="23"/>
      <c r="H630" s="22"/>
      <c r="I630" s="23"/>
      <c r="J630" s="22"/>
      <c r="W630" s="19"/>
      <c r="Y630" s="21"/>
      <c r="AA630" s="25"/>
    </row>
    <row r="631" spans="1:27" s="20" customFormat="1" x14ac:dyDescent="0.25">
      <c r="A631" s="80"/>
      <c r="B631" s="80"/>
      <c r="C631" s="97"/>
      <c r="D631" s="147"/>
      <c r="E631" s="98"/>
      <c r="F631" s="22"/>
      <c r="G631" s="23"/>
      <c r="H631" s="22"/>
      <c r="I631" s="23"/>
      <c r="J631" s="22"/>
      <c r="W631" s="19"/>
      <c r="Y631" s="21"/>
      <c r="AA631" s="25"/>
    </row>
    <row r="632" spans="1:27" s="20" customFormat="1" x14ac:dyDescent="0.25">
      <c r="A632" s="80"/>
      <c r="B632" s="80"/>
      <c r="C632" s="97"/>
      <c r="D632" s="147"/>
      <c r="E632" s="98"/>
      <c r="F632" s="22"/>
      <c r="G632" s="23"/>
      <c r="H632" s="22"/>
      <c r="I632" s="23"/>
      <c r="J632" s="22"/>
      <c r="W632" s="19"/>
      <c r="Y632" s="21"/>
      <c r="AA632" s="25"/>
    </row>
    <row r="633" spans="1:27" s="20" customFormat="1" x14ac:dyDescent="0.25">
      <c r="A633" s="80"/>
      <c r="B633" s="80"/>
      <c r="C633" s="97"/>
      <c r="D633" s="147"/>
      <c r="E633" s="98"/>
      <c r="F633" s="22"/>
      <c r="G633" s="23"/>
      <c r="H633" s="22"/>
      <c r="I633" s="23"/>
      <c r="J633" s="22"/>
      <c r="W633" s="19"/>
      <c r="Y633" s="21"/>
      <c r="AA633" s="25"/>
    </row>
    <row r="634" spans="1:27" s="20" customFormat="1" x14ac:dyDescent="0.25">
      <c r="A634" s="80"/>
      <c r="B634" s="80"/>
      <c r="C634" s="97"/>
      <c r="D634" s="147"/>
      <c r="E634" s="98"/>
      <c r="F634" s="22"/>
      <c r="G634" s="23"/>
      <c r="H634" s="22"/>
      <c r="I634" s="23"/>
      <c r="J634" s="22"/>
      <c r="W634" s="19"/>
      <c r="Y634" s="21"/>
      <c r="AA634" s="25"/>
    </row>
    <row r="635" spans="1:27" s="20" customFormat="1" x14ac:dyDescent="0.25">
      <c r="A635" s="80"/>
      <c r="B635" s="80"/>
      <c r="C635" s="97"/>
      <c r="D635" s="147"/>
      <c r="E635" s="98"/>
      <c r="F635" s="22"/>
      <c r="G635" s="23"/>
      <c r="H635" s="22"/>
      <c r="I635" s="23"/>
      <c r="J635" s="22"/>
      <c r="W635" s="19"/>
      <c r="Y635" s="21"/>
      <c r="AA635" s="25"/>
    </row>
    <row r="636" spans="1:27" s="20" customFormat="1" x14ac:dyDescent="0.25">
      <c r="A636" s="80"/>
      <c r="B636" s="80"/>
      <c r="C636" s="97"/>
      <c r="D636" s="147"/>
      <c r="E636" s="98"/>
      <c r="F636" s="22"/>
      <c r="G636" s="23"/>
      <c r="H636" s="22"/>
      <c r="I636" s="23"/>
      <c r="J636" s="22"/>
      <c r="W636" s="19"/>
      <c r="Y636" s="21"/>
      <c r="AA636" s="25"/>
    </row>
    <row r="637" spans="1:27" s="20" customFormat="1" x14ac:dyDescent="0.25">
      <c r="A637" s="80"/>
      <c r="B637" s="80"/>
      <c r="C637" s="97"/>
      <c r="D637" s="147"/>
      <c r="E637" s="98"/>
      <c r="F637" s="22"/>
      <c r="G637" s="23"/>
      <c r="H637" s="22"/>
      <c r="I637" s="23"/>
      <c r="J637" s="22"/>
      <c r="W637" s="19"/>
      <c r="Y637" s="21"/>
      <c r="AA637" s="25"/>
    </row>
    <row r="638" spans="1:27" s="20" customFormat="1" x14ac:dyDescent="0.25">
      <c r="A638" s="80"/>
      <c r="B638" s="80"/>
      <c r="C638" s="97"/>
      <c r="D638" s="147"/>
      <c r="E638" s="98"/>
      <c r="F638" s="22"/>
      <c r="G638" s="23"/>
      <c r="H638" s="22"/>
      <c r="I638" s="23"/>
      <c r="J638" s="22"/>
      <c r="W638" s="19"/>
      <c r="Y638" s="21"/>
      <c r="AA638" s="25"/>
    </row>
    <row r="639" spans="1:27" s="20" customFormat="1" x14ac:dyDescent="0.25">
      <c r="A639" s="80"/>
      <c r="B639" s="80"/>
      <c r="C639" s="97"/>
      <c r="D639" s="147"/>
      <c r="E639" s="98"/>
      <c r="F639" s="22"/>
      <c r="G639" s="23"/>
      <c r="H639" s="22"/>
      <c r="I639" s="23"/>
      <c r="J639" s="22"/>
      <c r="W639" s="19"/>
      <c r="Y639" s="21"/>
      <c r="AA639" s="25"/>
    </row>
    <row r="640" spans="1:27" s="20" customFormat="1" x14ac:dyDescent="0.25">
      <c r="A640" s="80"/>
      <c r="B640" s="80"/>
      <c r="C640" s="97"/>
      <c r="D640" s="147"/>
      <c r="E640" s="98"/>
      <c r="F640" s="22"/>
      <c r="G640" s="23"/>
      <c r="H640" s="22"/>
      <c r="I640" s="23"/>
      <c r="J640" s="22"/>
      <c r="W640" s="19"/>
      <c r="Y640" s="21"/>
      <c r="AA640" s="25"/>
    </row>
    <row r="641" spans="1:27" s="20" customFormat="1" x14ac:dyDescent="0.25">
      <c r="A641" s="80"/>
      <c r="B641" s="80"/>
      <c r="C641" s="97"/>
      <c r="D641" s="147"/>
      <c r="E641" s="98"/>
      <c r="F641" s="22"/>
      <c r="G641" s="23"/>
      <c r="H641" s="22"/>
      <c r="I641" s="23"/>
      <c r="J641" s="22"/>
      <c r="W641" s="19"/>
      <c r="Y641" s="21"/>
      <c r="AA641" s="25"/>
    </row>
    <row r="642" spans="1:27" s="20" customFormat="1" x14ac:dyDescent="0.25">
      <c r="A642" s="80"/>
      <c r="B642" s="80"/>
      <c r="C642" s="97"/>
      <c r="D642" s="147"/>
      <c r="E642" s="98"/>
      <c r="F642" s="22"/>
      <c r="G642" s="23"/>
      <c r="H642" s="22"/>
      <c r="I642" s="23"/>
      <c r="J642" s="22"/>
      <c r="W642" s="19"/>
      <c r="Y642" s="21"/>
      <c r="AA642" s="25"/>
    </row>
    <row r="643" spans="1:27" s="20" customFormat="1" x14ac:dyDescent="0.25">
      <c r="A643" s="80"/>
      <c r="B643" s="80"/>
      <c r="C643" s="97"/>
      <c r="D643" s="147"/>
      <c r="E643" s="98"/>
      <c r="F643" s="22"/>
      <c r="G643" s="23"/>
      <c r="H643" s="22"/>
      <c r="I643" s="23"/>
      <c r="J643" s="22"/>
      <c r="W643" s="19"/>
      <c r="Y643" s="21"/>
      <c r="AA643" s="25"/>
    </row>
    <row r="644" spans="1:27" s="20" customFormat="1" x14ac:dyDescent="0.25">
      <c r="A644" s="80"/>
      <c r="B644" s="80"/>
      <c r="C644" s="97"/>
      <c r="D644" s="147"/>
      <c r="E644" s="98"/>
      <c r="F644" s="22"/>
      <c r="G644" s="23"/>
      <c r="H644" s="22"/>
      <c r="I644" s="23"/>
      <c r="J644" s="22"/>
      <c r="W644" s="19"/>
      <c r="Y644" s="21"/>
      <c r="AA644" s="25"/>
    </row>
    <row r="645" spans="1:27" s="20" customFormat="1" x14ac:dyDescent="0.25">
      <c r="A645" s="80"/>
      <c r="B645" s="80"/>
      <c r="C645" s="97"/>
      <c r="D645" s="147"/>
      <c r="E645" s="98"/>
      <c r="F645" s="22"/>
      <c r="G645" s="23"/>
      <c r="H645" s="22"/>
      <c r="I645" s="23"/>
      <c r="J645" s="22"/>
      <c r="W645" s="19"/>
      <c r="Y645" s="21"/>
      <c r="AA645" s="25"/>
    </row>
    <row r="646" spans="1:27" s="20" customFormat="1" x14ac:dyDescent="0.25">
      <c r="A646" s="80"/>
      <c r="B646" s="80"/>
      <c r="C646" s="97"/>
      <c r="D646" s="147"/>
      <c r="E646" s="98"/>
      <c r="F646" s="22"/>
      <c r="G646" s="23"/>
      <c r="H646" s="22"/>
      <c r="I646" s="23"/>
      <c r="J646" s="22"/>
      <c r="W646" s="19"/>
      <c r="Y646" s="21"/>
      <c r="AA646" s="25"/>
    </row>
    <row r="647" spans="1:27" s="20" customFormat="1" x14ac:dyDescent="0.25">
      <c r="A647" s="80"/>
      <c r="B647" s="80"/>
      <c r="C647" s="97"/>
      <c r="D647" s="147"/>
      <c r="E647" s="98"/>
      <c r="F647" s="22"/>
      <c r="G647" s="23"/>
      <c r="H647" s="22"/>
      <c r="I647" s="23"/>
      <c r="J647" s="22"/>
      <c r="W647" s="19"/>
      <c r="Y647" s="21"/>
      <c r="AA647" s="25"/>
    </row>
    <row r="648" spans="1:27" s="20" customFormat="1" x14ac:dyDescent="0.25">
      <c r="A648" s="80"/>
      <c r="B648" s="80"/>
      <c r="C648" s="97"/>
      <c r="D648" s="147"/>
      <c r="E648" s="98"/>
      <c r="F648" s="22"/>
      <c r="G648" s="23"/>
      <c r="H648" s="22"/>
      <c r="I648" s="23"/>
      <c r="J648" s="22"/>
      <c r="W648" s="19"/>
      <c r="Y648" s="21"/>
      <c r="AA648" s="25"/>
    </row>
    <row r="649" spans="1:27" s="20" customFormat="1" x14ac:dyDescent="0.25">
      <c r="A649" s="80"/>
      <c r="B649" s="80"/>
      <c r="C649" s="97"/>
      <c r="D649" s="147"/>
      <c r="E649" s="98"/>
      <c r="F649" s="22"/>
      <c r="G649" s="23"/>
      <c r="H649" s="22"/>
      <c r="I649" s="23"/>
      <c r="J649" s="22"/>
      <c r="W649" s="19"/>
      <c r="Y649" s="21"/>
      <c r="AA649" s="25"/>
    </row>
    <row r="650" spans="1:27" s="20" customFormat="1" x14ac:dyDescent="0.25">
      <c r="A650" s="80"/>
      <c r="B650" s="80"/>
      <c r="C650" s="97"/>
      <c r="D650" s="147"/>
      <c r="E650" s="98"/>
      <c r="F650" s="22"/>
      <c r="G650" s="23"/>
      <c r="H650" s="22"/>
      <c r="I650" s="23"/>
      <c r="J650" s="22"/>
      <c r="W650" s="19"/>
      <c r="Y650" s="21"/>
      <c r="AA650" s="25"/>
    </row>
    <row r="651" spans="1:27" s="20" customFormat="1" x14ac:dyDescent="0.25">
      <c r="A651" s="80"/>
      <c r="B651" s="80"/>
      <c r="C651" s="97"/>
      <c r="D651" s="147"/>
      <c r="E651" s="98"/>
      <c r="F651" s="22"/>
      <c r="G651" s="23"/>
      <c r="H651" s="22"/>
      <c r="I651" s="23"/>
      <c r="J651" s="22"/>
      <c r="W651" s="19"/>
      <c r="Y651" s="21"/>
      <c r="AA651" s="25"/>
    </row>
    <row r="652" spans="1:27" s="20" customFormat="1" x14ac:dyDescent="0.25">
      <c r="A652" s="80"/>
      <c r="B652" s="80"/>
      <c r="C652" s="97"/>
      <c r="D652" s="147"/>
      <c r="E652" s="98"/>
      <c r="F652" s="22"/>
      <c r="G652" s="23"/>
      <c r="H652" s="22"/>
      <c r="I652" s="23"/>
      <c r="J652" s="22"/>
      <c r="W652" s="19"/>
      <c r="Y652" s="21"/>
      <c r="AA652" s="25"/>
    </row>
    <row r="653" spans="1:27" s="20" customFormat="1" x14ac:dyDescent="0.25">
      <c r="A653" s="80"/>
      <c r="B653" s="80"/>
      <c r="C653" s="97"/>
      <c r="D653" s="147"/>
      <c r="E653" s="98"/>
      <c r="F653" s="22"/>
      <c r="G653" s="23"/>
      <c r="H653" s="22"/>
      <c r="I653" s="23"/>
      <c r="J653" s="22"/>
      <c r="W653" s="19"/>
      <c r="Y653" s="21"/>
      <c r="AA653" s="25"/>
    </row>
    <row r="654" spans="1:27" s="20" customFormat="1" x14ac:dyDescent="0.25">
      <c r="A654" s="80"/>
      <c r="B654" s="80"/>
      <c r="C654" s="97"/>
      <c r="D654" s="147"/>
      <c r="E654" s="98"/>
      <c r="F654" s="22"/>
      <c r="G654" s="23"/>
      <c r="H654" s="22"/>
      <c r="I654" s="23"/>
      <c r="J654" s="22"/>
      <c r="W654" s="19"/>
      <c r="Y654" s="21"/>
      <c r="AA654" s="25"/>
    </row>
    <row r="655" spans="1:27" s="20" customFormat="1" x14ac:dyDescent="0.25">
      <c r="A655" s="80"/>
      <c r="B655" s="80"/>
      <c r="C655" s="97"/>
      <c r="D655" s="147"/>
      <c r="E655" s="98"/>
      <c r="F655" s="22"/>
      <c r="G655" s="23"/>
      <c r="H655" s="22"/>
      <c r="I655" s="23"/>
      <c r="J655" s="22"/>
      <c r="W655" s="19"/>
      <c r="Y655" s="21"/>
      <c r="AA655" s="25"/>
    </row>
    <row r="656" spans="1:27" s="20" customFormat="1" x14ac:dyDescent="0.25">
      <c r="A656" s="80"/>
      <c r="B656" s="80"/>
      <c r="C656" s="97"/>
      <c r="D656" s="147"/>
      <c r="E656" s="98"/>
      <c r="F656" s="22"/>
      <c r="G656" s="23"/>
      <c r="H656" s="22"/>
      <c r="I656" s="23"/>
      <c r="J656" s="22"/>
      <c r="W656" s="19"/>
      <c r="Y656" s="21"/>
      <c r="AA656" s="25"/>
    </row>
    <row r="657" spans="1:27" s="20" customFormat="1" x14ac:dyDescent="0.25">
      <c r="A657" s="80"/>
      <c r="B657" s="80"/>
      <c r="C657" s="97"/>
      <c r="D657" s="147"/>
      <c r="E657" s="98"/>
      <c r="F657" s="22"/>
      <c r="G657" s="23"/>
      <c r="H657" s="22"/>
      <c r="I657" s="23"/>
      <c r="J657" s="22"/>
      <c r="W657" s="19"/>
      <c r="Y657" s="21"/>
      <c r="AA657" s="25"/>
    </row>
    <row r="658" spans="1:27" s="20" customFormat="1" x14ac:dyDescent="0.25">
      <c r="A658" s="80"/>
      <c r="B658" s="80"/>
      <c r="C658" s="97"/>
      <c r="D658" s="147"/>
      <c r="E658" s="98"/>
      <c r="F658" s="22"/>
      <c r="G658" s="23"/>
      <c r="H658" s="22"/>
      <c r="I658" s="23"/>
      <c r="J658" s="22"/>
      <c r="W658" s="19"/>
      <c r="Y658" s="21"/>
      <c r="AA658" s="25"/>
    </row>
    <row r="659" spans="1:27" s="20" customFormat="1" x14ac:dyDescent="0.25">
      <c r="A659" s="80"/>
      <c r="B659" s="80"/>
      <c r="C659" s="97"/>
      <c r="D659" s="147"/>
      <c r="E659" s="98"/>
      <c r="F659" s="22"/>
      <c r="G659" s="23"/>
      <c r="H659" s="22"/>
      <c r="I659" s="23"/>
      <c r="J659" s="22"/>
      <c r="W659" s="19"/>
      <c r="Y659" s="21"/>
      <c r="AA659" s="25"/>
    </row>
    <row r="660" spans="1:27" s="20" customFormat="1" x14ac:dyDescent="0.25">
      <c r="A660" s="80"/>
      <c r="B660" s="80"/>
      <c r="C660" s="97"/>
      <c r="D660" s="147"/>
      <c r="E660" s="98"/>
      <c r="F660" s="22"/>
      <c r="G660" s="23"/>
      <c r="H660" s="22"/>
      <c r="I660" s="23"/>
      <c r="J660" s="22"/>
      <c r="W660" s="19"/>
      <c r="Y660" s="21"/>
      <c r="AA660" s="25"/>
    </row>
    <row r="661" spans="1:27" s="20" customFormat="1" x14ac:dyDescent="0.25">
      <c r="A661" s="80"/>
      <c r="B661" s="80"/>
      <c r="C661" s="97"/>
      <c r="D661" s="147"/>
      <c r="E661" s="98"/>
      <c r="F661" s="22"/>
      <c r="G661" s="23"/>
      <c r="H661" s="22"/>
      <c r="I661" s="23"/>
      <c r="J661" s="22"/>
      <c r="W661" s="19"/>
      <c r="Y661" s="21"/>
      <c r="AA661" s="25"/>
    </row>
    <row r="662" spans="1:27" s="20" customFormat="1" x14ac:dyDescent="0.25">
      <c r="A662" s="80"/>
      <c r="B662" s="80"/>
      <c r="C662" s="97"/>
      <c r="D662" s="147"/>
      <c r="E662" s="98"/>
      <c r="F662" s="22"/>
      <c r="G662" s="23"/>
      <c r="H662" s="22"/>
      <c r="I662" s="23"/>
      <c r="J662" s="22"/>
      <c r="W662" s="19"/>
      <c r="Y662" s="21"/>
      <c r="AA662" s="25"/>
    </row>
    <row r="663" spans="1:27" s="20" customFormat="1" x14ac:dyDescent="0.25">
      <c r="A663" s="80"/>
      <c r="B663" s="80"/>
      <c r="C663" s="97"/>
      <c r="D663" s="147"/>
      <c r="E663" s="98"/>
      <c r="F663" s="22"/>
      <c r="G663" s="23"/>
      <c r="H663" s="22"/>
      <c r="I663" s="23"/>
      <c r="J663" s="22"/>
      <c r="W663" s="19"/>
      <c r="Y663" s="21"/>
      <c r="AA663" s="25"/>
    </row>
    <row r="664" spans="1:27" s="20" customFormat="1" x14ac:dyDescent="0.25">
      <c r="A664" s="80"/>
      <c r="B664" s="80"/>
      <c r="C664" s="97"/>
      <c r="D664" s="147"/>
      <c r="E664" s="98"/>
      <c r="F664" s="22"/>
      <c r="G664" s="23"/>
      <c r="H664" s="22"/>
      <c r="I664" s="23"/>
      <c r="J664" s="22"/>
      <c r="W664" s="19"/>
      <c r="Y664" s="21"/>
      <c r="AA664" s="25"/>
    </row>
    <row r="665" spans="1:27" s="20" customFormat="1" x14ac:dyDescent="0.25">
      <c r="A665" s="80"/>
      <c r="B665" s="80"/>
      <c r="C665" s="97"/>
      <c r="D665" s="147"/>
      <c r="E665" s="98"/>
      <c r="F665" s="22"/>
      <c r="G665" s="23"/>
      <c r="H665" s="22"/>
      <c r="I665" s="23"/>
      <c r="J665" s="22"/>
      <c r="W665" s="19"/>
      <c r="Y665" s="21"/>
      <c r="AA665" s="25"/>
    </row>
    <row r="666" spans="1:27" s="20" customFormat="1" x14ac:dyDescent="0.25">
      <c r="A666" s="80"/>
      <c r="B666" s="80"/>
      <c r="C666" s="97"/>
      <c r="D666" s="147"/>
      <c r="E666" s="98"/>
      <c r="F666" s="22"/>
      <c r="G666" s="23"/>
      <c r="H666" s="22"/>
      <c r="I666" s="23"/>
      <c r="J666" s="22"/>
      <c r="W666" s="19"/>
      <c r="Y666" s="21"/>
      <c r="AA666" s="25"/>
    </row>
    <row r="667" spans="1:27" s="20" customFormat="1" x14ac:dyDescent="0.25">
      <c r="A667" s="80"/>
      <c r="B667" s="80"/>
      <c r="C667" s="97"/>
      <c r="D667" s="147"/>
      <c r="E667" s="98"/>
      <c r="F667" s="22"/>
      <c r="G667" s="23"/>
      <c r="H667" s="22"/>
      <c r="I667" s="23"/>
      <c r="J667" s="22"/>
      <c r="W667" s="19"/>
      <c r="Y667" s="21"/>
      <c r="AA667" s="25"/>
    </row>
    <row r="668" spans="1:27" s="20" customFormat="1" x14ac:dyDescent="0.25">
      <c r="A668" s="80"/>
      <c r="B668" s="80"/>
      <c r="C668" s="97"/>
      <c r="D668" s="147"/>
      <c r="E668" s="98"/>
      <c r="F668" s="22"/>
      <c r="G668" s="23"/>
      <c r="H668" s="22"/>
      <c r="I668" s="23"/>
      <c r="J668" s="22"/>
      <c r="W668" s="19"/>
      <c r="Y668" s="21"/>
      <c r="AA668" s="25"/>
    </row>
    <row r="669" spans="1:27" s="20" customFormat="1" x14ac:dyDescent="0.25">
      <c r="A669" s="80"/>
      <c r="B669" s="80"/>
      <c r="C669" s="97"/>
      <c r="D669" s="147"/>
      <c r="E669" s="98"/>
      <c r="F669" s="22"/>
      <c r="G669" s="23"/>
      <c r="H669" s="22"/>
      <c r="I669" s="23"/>
      <c r="J669" s="22"/>
      <c r="W669" s="19"/>
      <c r="Y669" s="21"/>
      <c r="AA669" s="25"/>
    </row>
    <row r="670" spans="1:27" s="20" customFormat="1" x14ac:dyDescent="0.25">
      <c r="A670" s="80"/>
      <c r="B670" s="80"/>
      <c r="C670" s="97"/>
      <c r="D670" s="147"/>
      <c r="E670" s="98"/>
      <c r="F670" s="22"/>
      <c r="G670" s="23"/>
      <c r="H670" s="22"/>
      <c r="I670" s="23"/>
      <c r="J670" s="22"/>
      <c r="W670" s="19"/>
      <c r="Y670" s="21"/>
      <c r="AA670" s="25"/>
    </row>
    <row r="671" spans="1:27" s="20" customFormat="1" x14ac:dyDescent="0.25">
      <c r="A671" s="80"/>
      <c r="B671" s="80"/>
      <c r="C671" s="97"/>
      <c r="D671" s="147"/>
      <c r="E671" s="98"/>
      <c r="F671" s="22"/>
      <c r="G671" s="23"/>
      <c r="H671" s="22"/>
      <c r="I671" s="23"/>
      <c r="J671" s="22"/>
      <c r="W671" s="19"/>
      <c r="Y671" s="21"/>
      <c r="AA671" s="25"/>
    </row>
    <row r="672" spans="1:27" s="20" customFormat="1" x14ac:dyDescent="0.25">
      <c r="A672" s="80"/>
      <c r="B672" s="80"/>
      <c r="C672" s="97"/>
      <c r="D672" s="147"/>
      <c r="E672" s="98"/>
      <c r="F672" s="22"/>
      <c r="G672" s="23"/>
      <c r="H672" s="22"/>
      <c r="I672" s="23"/>
      <c r="J672" s="22"/>
      <c r="W672" s="19"/>
      <c r="Y672" s="21"/>
      <c r="AA672" s="25"/>
    </row>
    <row r="673" spans="1:27" s="20" customFormat="1" x14ac:dyDescent="0.25">
      <c r="A673" s="80"/>
      <c r="B673" s="80"/>
      <c r="C673" s="97"/>
      <c r="D673" s="147"/>
      <c r="E673" s="98"/>
      <c r="F673" s="22"/>
      <c r="G673" s="23"/>
      <c r="H673" s="22"/>
      <c r="I673" s="23"/>
      <c r="J673" s="22"/>
      <c r="W673" s="19"/>
      <c r="Y673" s="21"/>
      <c r="AA673" s="25"/>
    </row>
    <row r="674" spans="1:27" s="20" customFormat="1" x14ac:dyDescent="0.25">
      <c r="A674" s="80"/>
      <c r="B674" s="80"/>
      <c r="C674" s="97"/>
      <c r="D674" s="147"/>
      <c r="E674" s="98"/>
      <c r="F674" s="22"/>
      <c r="G674" s="23"/>
      <c r="H674" s="22"/>
      <c r="I674" s="23"/>
      <c r="J674" s="22"/>
      <c r="W674" s="19"/>
      <c r="Y674" s="21"/>
      <c r="AA674" s="25"/>
    </row>
    <row r="675" spans="1:27" s="20" customFormat="1" x14ac:dyDescent="0.25">
      <c r="A675" s="80"/>
      <c r="B675" s="80"/>
      <c r="C675" s="97"/>
      <c r="D675" s="147"/>
      <c r="E675" s="98"/>
      <c r="F675" s="22"/>
      <c r="G675" s="23"/>
      <c r="H675" s="22"/>
      <c r="I675" s="23"/>
      <c r="J675" s="22"/>
      <c r="W675" s="19"/>
      <c r="Y675" s="21"/>
      <c r="AA675" s="25"/>
    </row>
    <row r="676" spans="1:27" s="20" customFormat="1" x14ac:dyDescent="0.25">
      <c r="A676" s="80"/>
      <c r="B676" s="80"/>
      <c r="C676" s="97"/>
      <c r="D676" s="147"/>
      <c r="E676" s="98"/>
      <c r="F676" s="22"/>
      <c r="G676" s="23"/>
      <c r="H676" s="22"/>
      <c r="I676" s="23"/>
      <c r="J676" s="22"/>
      <c r="W676" s="19"/>
      <c r="Y676" s="21"/>
      <c r="AA676" s="25"/>
    </row>
    <row r="677" spans="1:27" s="20" customFormat="1" x14ac:dyDescent="0.25">
      <c r="A677" s="80"/>
      <c r="B677" s="80"/>
      <c r="C677" s="97"/>
      <c r="D677" s="147"/>
      <c r="E677" s="98"/>
      <c r="F677" s="22"/>
      <c r="G677" s="23"/>
      <c r="H677" s="22"/>
      <c r="I677" s="23"/>
      <c r="J677" s="22"/>
      <c r="W677" s="19"/>
      <c r="Y677" s="21"/>
      <c r="AA677" s="25"/>
    </row>
    <row r="678" spans="1:27" s="20" customFormat="1" x14ac:dyDescent="0.25">
      <c r="A678" s="80"/>
      <c r="B678" s="80"/>
      <c r="C678" s="97"/>
      <c r="D678" s="147"/>
      <c r="E678" s="98"/>
      <c r="F678" s="22"/>
      <c r="G678" s="23"/>
      <c r="H678" s="22"/>
      <c r="I678" s="23"/>
      <c r="J678" s="22"/>
      <c r="W678" s="19"/>
      <c r="Y678" s="21"/>
      <c r="AA678" s="25"/>
    </row>
    <row r="679" spans="1:27" s="20" customFormat="1" x14ac:dyDescent="0.25">
      <c r="A679" s="80"/>
      <c r="B679" s="80"/>
      <c r="C679" s="97"/>
      <c r="D679" s="147"/>
      <c r="E679" s="98"/>
      <c r="F679" s="22"/>
      <c r="G679" s="23"/>
      <c r="H679" s="22"/>
      <c r="I679" s="23"/>
      <c r="J679" s="22"/>
      <c r="W679" s="19"/>
      <c r="Y679" s="21"/>
      <c r="AA679" s="25"/>
    </row>
    <row r="680" spans="1:27" s="20" customFormat="1" x14ac:dyDescent="0.25">
      <c r="A680" s="80"/>
      <c r="B680" s="80"/>
      <c r="C680" s="97"/>
      <c r="D680" s="147"/>
      <c r="E680" s="98"/>
      <c r="F680" s="22"/>
      <c r="G680" s="23"/>
      <c r="H680" s="22"/>
      <c r="I680" s="23"/>
      <c r="J680" s="22"/>
      <c r="W680" s="19"/>
      <c r="Y680" s="21"/>
      <c r="AA680" s="25"/>
    </row>
    <row r="681" spans="1:27" s="20" customFormat="1" x14ac:dyDescent="0.25">
      <c r="A681" s="80"/>
      <c r="B681" s="80"/>
      <c r="C681" s="97"/>
      <c r="D681" s="147"/>
      <c r="E681" s="98"/>
      <c r="F681" s="22"/>
      <c r="G681" s="23"/>
      <c r="H681" s="22"/>
      <c r="I681" s="23"/>
      <c r="J681" s="22"/>
      <c r="W681" s="19"/>
      <c r="Y681" s="21"/>
      <c r="AA681" s="25"/>
    </row>
    <row r="682" spans="1:27" s="20" customFormat="1" x14ac:dyDescent="0.25">
      <c r="A682" s="80"/>
      <c r="B682" s="80"/>
      <c r="C682" s="97"/>
      <c r="D682" s="147"/>
      <c r="E682" s="98"/>
      <c r="F682" s="22"/>
      <c r="G682" s="23"/>
      <c r="H682" s="22"/>
      <c r="I682" s="23"/>
      <c r="J682" s="22"/>
      <c r="W682" s="19"/>
      <c r="Y682" s="21"/>
      <c r="AA682" s="25"/>
    </row>
    <row r="683" spans="1:27" s="20" customFormat="1" x14ac:dyDescent="0.25">
      <c r="A683" s="80"/>
      <c r="B683" s="80"/>
      <c r="C683" s="97"/>
      <c r="D683" s="147"/>
      <c r="E683" s="98"/>
      <c r="F683" s="22"/>
      <c r="G683" s="23"/>
      <c r="H683" s="22"/>
      <c r="I683" s="23"/>
      <c r="J683" s="22"/>
      <c r="W683" s="19"/>
      <c r="Y683" s="21"/>
      <c r="AA683" s="25"/>
    </row>
    <row r="684" spans="1:27" s="20" customFormat="1" x14ac:dyDescent="0.25">
      <c r="A684" s="80"/>
      <c r="B684" s="80"/>
      <c r="C684" s="97"/>
      <c r="D684" s="147"/>
      <c r="E684" s="98"/>
      <c r="F684" s="22"/>
      <c r="G684" s="23"/>
      <c r="H684" s="22"/>
      <c r="I684" s="23"/>
      <c r="J684" s="22"/>
      <c r="W684" s="19"/>
      <c r="Y684" s="21"/>
      <c r="AA684" s="25"/>
    </row>
    <row r="685" spans="1:27" s="20" customFormat="1" x14ac:dyDescent="0.25">
      <c r="A685" s="80"/>
      <c r="B685" s="80"/>
      <c r="C685" s="97"/>
      <c r="D685" s="147"/>
      <c r="E685" s="98"/>
      <c r="F685" s="22"/>
      <c r="G685" s="23"/>
      <c r="H685" s="22"/>
      <c r="I685" s="23"/>
      <c r="J685" s="22"/>
      <c r="W685" s="19"/>
      <c r="Y685" s="21"/>
      <c r="AA685" s="25"/>
    </row>
    <row r="686" spans="1:27" s="20" customFormat="1" x14ac:dyDescent="0.25">
      <c r="A686" s="80"/>
      <c r="B686" s="80"/>
      <c r="C686" s="97"/>
      <c r="D686" s="147"/>
      <c r="E686" s="98"/>
      <c r="F686" s="22"/>
      <c r="G686" s="23"/>
      <c r="H686" s="22"/>
      <c r="I686" s="23"/>
      <c r="J686" s="22"/>
      <c r="W686" s="19"/>
      <c r="Y686" s="21"/>
      <c r="AA686" s="25"/>
    </row>
    <row r="687" spans="1:27" s="20" customFormat="1" x14ac:dyDescent="0.25">
      <c r="A687" s="80"/>
      <c r="B687" s="80"/>
      <c r="C687" s="97"/>
      <c r="D687" s="147"/>
      <c r="E687" s="98"/>
      <c r="F687" s="22"/>
      <c r="G687" s="23"/>
      <c r="H687" s="22"/>
      <c r="I687" s="23"/>
      <c r="J687" s="22"/>
      <c r="W687" s="19"/>
      <c r="Y687" s="21"/>
      <c r="AA687" s="25"/>
    </row>
    <row r="688" spans="1:27" s="20" customFormat="1" x14ac:dyDescent="0.25">
      <c r="A688" s="80"/>
      <c r="B688" s="80"/>
      <c r="C688" s="97"/>
      <c r="D688" s="147"/>
      <c r="E688" s="98"/>
      <c r="F688" s="22"/>
      <c r="G688" s="23"/>
      <c r="H688" s="22"/>
      <c r="I688" s="23"/>
      <c r="J688" s="22"/>
      <c r="W688" s="19"/>
      <c r="Y688" s="21"/>
      <c r="AA688" s="25"/>
    </row>
    <row r="689" spans="1:27" s="20" customFormat="1" x14ac:dyDescent="0.25">
      <c r="A689" s="80"/>
      <c r="B689" s="80"/>
      <c r="C689" s="97"/>
      <c r="D689" s="147"/>
      <c r="E689" s="98"/>
      <c r="F689" s="22"/>
      <c r="G689" s="23"/>
      <c r="H689" s="22"/>
      <c r="I689" s="23"/>
      <c r="J689" s="22"/>
      <c r="W689" s="19"/>
      <c r="Y689" s="21"/>
      <c r="AA689" s="25"/>
    </row>
    <row r="690" spans="1:27" s="20" customFormat="1" x14ac:dyDescent="0.25">
      <c r="A690" s="80"/>
      <c r="B690" s="80"/>
      <c r="C690" s="97"/>
      <c r="D690" s="147"/>
      <c r="E690" s="98"/>
      <c r="F690" s="22"/>
      <c r="G690" s="23"/>
      <c r="H690" s="22"/>
      <c r="I690" s="23"/>
      <c r="J690" s="22"/>
      <c r="W690" s="19"/>
      <c r="Y690" s="21"/>
      <c r="AA690" s="25"/>
    </row>
    <row r="691" spans="1:27" s="20" customFormat="1" x14ac:dyDescent="0.25">
      <c r="A691" s="80"/>
      <c r="B691" s="80"/>
      <c r="C691" s="97"/>
      <c r="D691" s="147"/>
      <c r="E691" s="98"/>
      <c r="F691" s="22"/>
      <c r="G691" s="23"/>
      <c r="H691" s="22"/>
      <c r="I691" s="23"/>
      <c r="J691" s="22"/>
      <c r="W691" s="19"/>
      <c r="Y691" s="21"/>
      <c r="AA691" s="25"/>
    </row>
    <row r="692" spans="1:27" s="20" customFormat="1" x14ac:dyDescent="0.25">
      <c r="A692" s="80"/>
      <c r="B692" s="80"/>
      <c r="C692" s="97"/>
      <c r="D692" s="147"/>
      <c r="E692" s="98"/>
      <c r="F692" s="22"/>
      <c r="G692" s="23"/>
      <c r="H692" s="22"/>
      <c r="I692" s="23"/>
      <c r="J692" s="22"/>
      <c r="W692" s="19"/>
      <c r="Y692" s="21"/>
      <c r="AA692" s="25"/>
    </row>
    <row r="693" spans="1:27" s="20" customFormat="1" x14ac:dyDescent="0.25">
      <c r="A693" s="80"/>
      <c r="B693" s="80"/>
      <c r="C693" s="97"/>
      <c r="D693" s="147"/>
      <c r="E693" s="98"/>
      <c r="F693" s="22"/>
      <c r="G693" s="23"/>
      <c r="H693" s="22"/>
      <c r="I693" s="23"/>
      <c r="J693" s="22"/>
      <c r="W693" s="19"/>
      <c r="Y693" s="21"/>
      <c r="AA693" s="25"/>
    </row>
    <row r="694" spans="1:27" s="20" customFormat="1" x14ac:dyDescent="0.25">
      <c r="A694" s="80"/>
      <c r="B694" s="80"/>
      <c r="C694" s="97"/>
      <c r="D694" s="147"/>
      <c r="E694" s="98"/>
      <c r="F694" s="22"/>
      <c r="G694" s="23"/>
      <c r="H694" s="22"/>
      <c r="I694" s="23"/>
      <c r="J694" s="22"/>
      <c r="W694" s="19"/>
      <c r="Y694" s="21"/>
      <c r="AA694" s="25"/>
    </row>
    <row r="695" spans="1:27" s="20" customFormat="1" x14ac:dyDescent="0.25">
      <c r="A695" s="80"/>
      <c r="B695" s="80"/>
      <c r="C695" s="97"/>
      <c r="D695" s="147"/>
      <c r="E695" s="98"/>
      <c r="F695" s="22"/>
      <c r="G695" s="23"/>
      <c r="H695" s="22"/>
      <c r="I695" s="23"/>
      <c r="J695" s="22"/>
      <c r="W695" s="19"/>
      <c r="Y695" s="21"/>
      <c r="AA695" s="25"/>
    </row>
    <row r="696" spans="1:27" s="20" customFormat="1" x14ac:dyDescent="0.25">
      <c r="A696" s="80"/>
      <c r="B696" s="80"/>
      <c r="C696" s="97"/>
      <c r="D696" s="147"/>
      <c r="E696" s="98"/>
      <c r="F696" s="22"/>
      <c r="G696" s="23"/>
      <c r="H696" s="22"/>
      <c r="I696" s="23"/>
      <c r="J696" s="22"/>
      <c r="W696" s="19"/>
      <c r="Y696" s="21"/>
      <c r="AA696" s="25"/>
    </row>
    <row r="697" spans="1:27" s="20" customFormat="1" x14ac:dyDescent="0.25">
      <c r="A697" s="80"/>
      <c r="B697" s="80"/>
      <c r="C697" s="97"/>
      <c r="D697" s="147"/>
      <c r="E697" s="98"/>
      <c r="F697" s="22"/>
      <c r="G697" s="23"/>
      <c r="H697" s="22"/>
      <c r="I697" s="23"/>
      <c r="J697" s="22"/>
      <c r="W697" s="19"/>
      <c r="Y697" s="21"/>
      <c r="AA697" s="25"/>
    </row>
    <row r="698" spans="1:27" s="20" customFormat="1" x14ac:dyDescent="0.25">
      <c r="A698" s="80"/>
      <c r="B698" s="80"/>
      <c r="C698" s="97"/>
      <c r="D698" s="147"/>
      <c r="E698" s="98"/>
      <c r="F698" s="22"/>
      <c r="G698" s="23"/>
      <c r="H698" s="22"/>
      <c r="I698" s="23"/>
      <c r="J698" s="22"/>
      <c r="W698" s="19"/>
      <c r="Y698" s="21"/>
      <c r="AA698" s="25"/>
    </row>
    <row r="699" spans="1:27" s="20" customFormat="1" x14ac:dyDescent="0.25">
      <c r="A699" s="80"/>
      <c r="B699" s="80"/>
      <c r="C699" s="97"/>
      <c r="D699" s="147"/>
      <c r="E699" s="98"/>
      <c r="F699" s="22"/>
      <c r="G699" s="23"/>
      <c r="H699" s="22"/>
      <c r="I699" s="23"/>
      <c r="J699" s="22"/>
      <c r="W699" s="19"/>
      <c r="Y699" s="21"/>
      <c r="AA699" s="25"/>
    </row>
    <row r="700" spans="1:27" s="20" customFormat="1" x14ac:dyDescent="0.25">
      <c r="A700" s="80"/>
      <c r="B700" s="80"/>
      <c r="C700" s="97"/>
      <c r="D700" s="147"/>
      <c r="E700" s="98"/>
      <c r="F700" s="22"/>
      <c r="G700" s="23"/>
      <c r="H700" s="22"/>
      <c r="I700" s="23"/>
      <c r="J700" s="22"/>
      <c r="W700" s="19"/>
      <c r="Y700" s="21"/>
      <c r="AA700" s="25"/>
    </row>
    <row r="701" spans="1:27" s="20" customFormat="1" x14ac:dyDescent="0.25">
      <c r="A701" s="80"/>
      <c r="B701" s="80"/>
      <c r="C701" s="97"/>
      <c r="D701" s="147"/>
      <c r="E701" s="98"/>
      <c r="F701" s="22"/>
      <c r="G701" s="23"/>
      <c r="H701" s="22"/>
      <c r="I701" s="23"/>
      <c r="J701" s="22"/>
      <c r="W701" s="19"/>
      <c r="Y701" s="21"/>
      <c r="AA701" s="25"/>
    </row>
    <row r="702" spans="1:27" s="20" customFormat="1" x14ac:dyDescent="0.25">
      <c r="A702" s="80"/>
      <c r="B702" s="80"/>
      <c r="C702" s="97"/>
      <c r="D702" s="147"/>
      <c r="E702" s="98"/>
      <c r="F702" s="22"/>
      <c r="G702" s="23"/>
      <c r="H702" s="22"/>
      <c r="I702" s="23"/>
      <c r="J702" s="22"/>
      <c r="W702" s="19"/>
      <c r="Y702" s="21"/>
      <c r="AA702" s="25"/>
    </row>
    <row r="703" spans="1:27" s="20" customFormat="1" x14ac:dyDescent="0.25">
      <c r="A703" s="80"/>
      <c r="B703" s="80"/>
      <c r="C703" s="97"/>
      <c r="D703" s="147"/>
      <c r="E703" s="98"/>
      <c r="F703" s="22"/>
      <c r="G703" s="23"/>
      <c r="H703" s="22"/>
      <c r="I703" s="23"/>
      <c r="J703" s="22"/>
      <c r="W703" s="19"/>
      <c r="Y703" s="21"/>
      <c r="AA703" s="25"/>
    </row>
    <row r="704" spans="1:27" s="20" customFormat="1" x14ac:dyDescent="0.25">
      <c r="A704" s="80"/>
      <c r="B704" s="80"/>
      <c r="C704" s="97"/>
      <c r="D704" s="147"/>
      <c r="E704" s="98"/>
      <c r="F704" s="22"/>
      <c r="G704" s="23"/>
      <c r="H704" s="22"/>
      <c r="I704" s="23"/>
      <c r="J704" s="22"/>
      <c r="W704" s="19"/>
      <c r="Y704" s="21"/>
      <c r="AA704" s="25"/>
    </row>
    <row r="705" spans="1:27" s="20" customFormat="1" x14ac:dyDescent="0.25">
      <c r="A705" s="80"/>
      <c r="B705" s="80"/>
      <c r="C705" s="97"/>
      <c r="D705" s="147"/>
      <c r="E705" s="98"/>
      <c r="F705" s="22"/>
      <c r="G705" s="23"/>
      <c r="H705" s="22"/>
      <c r="I705" s="23"/>
      <c r="J705" s="22"/>
      <c r="W705" s="19"/>
      <c r="Y705" s="21"/>
      <c r="AA705" s="25"/>
    </row>
    <row r="706" spans="1:27" s="20" customFormat="1" x14ac:dyDescent="0.25">
      <c r="A706" s="80"/>
      <c r="B706" s="80"/>
      <c r="C706" s="97"/>
      <c r="D706" s="147"/>
      <c r="E706" s="98"/>
      <c r="F706" s="22"/>
      <c r="G706" s="23"/>
      <c r="H706" s="22"/>
      <c r="I706" s="23"/>
      <c r="J706" s="22"/>
      <c r="W706" s="19"/>
      <c r="Y706" s="21"/>
      <c r="AA706" s="25"/>
    </row>
    <row r="707" spans="1:27" s="20" customFormat="1" x14ac:dyDescent="0.25">
      <c r="A707" s="80"/>
      <c r="B707" s="80"/>
      <c r="C707" s="97"/>
      <c r="D707" s="147"/>
      <c r="E707" s="98"/>
      <c r="F707" s="22"/>
      <c r="G707" s="23"/>
      <c r="H707" s="22"/>
      <c r="I707" s="23"/>
      <c r="J707" s="22"/>
      <c r="W707" s="19"/>
      <c r="Y707" s="21"/>
      <c r="AA707" s="25"/>
    </row>
    <row r="708" spans="1:27" s="20" customFormat="1" x14ac:dyDescent="0.25">
      <c r="A708" s="80"/>
      <c r="B708" s="80"/>
      <c r="C708" s="97"/>
      <c r="D708" s="147"/>
      <c r="E708" s="98"/>
      <c r="F708" s="22"/>
      <c r="G708" s="23"/>
      <c r="H708" s="22"/>
      <c r="I708" s="23"/>
      <c r="J708" s="22"/>
      <c r="W708" s="19"/>
      <c r="Y708" s="21"/>
      <c r="AA708" s="25"/>
    </row>
    <row r="709" spans="1:27" s="20" customFormat="1" x14ac:dyDescent="0.25">
      <c r="A709" s="80"/>
      <c r="B709" s="80"/>
      <c r="C709" s="97"/>
      <c r="D709" s="147"/>
      <c r="E709" s="98"/>
      <c r="F709" s="22"/>
      <c r="G709" s="23"/>
      <c r="H709" s="22"/>
      <c r="I709" s="23"/>
      <c r="J709" s="22"/>
      <c r="W709" s="19"/>
      <c r="Y709" s="21"/>
      <c r="AA709" s="25"/>
    </row>
    <row r="710" spans="1:27" s="20" customFormat="1" x14ac:dyDescent="0.25">
      <c r="A710" s="80"/>
      <c r="B710" s="80"/>
      <c r="C710" s="97"/>
      <c r="D710" s="147"/>
      <c r="E710" s="98"/>
      <c r="F710" s="22"/>
      <c r="G710" s="23"/>
      <c r="H710" s="22"/>
      <c r="I710" s="23"/>
      <c r="J710" s="22"/>
      <c r="W710" s="19"/>
      <c r="Y710" s="21"/>
      <c r="AA710" s="25"/>
    </row>
    <row r="711" spans="1:27" s="20" customFormat="1" x14ac:dyDescent="0.25">
      <c r="A711" s="80"/>
      <c r="B711" s="80"/>
      <c r="C711" s="97"/>
      <c r="D711" s="147"/>
      <c r="E711" s="98"/>
      <c r="F711" s="22"/>
      <c r="G711" s="23"/>
      <c r="H711" s="22"/>
      <c r="I711" s="23"/>
      <c r="J711" s="22"/>
      <c r="W711" s="19"/>
      <c r="Y711" s="21"/>
      <c r="AA711" s="25"/>
    </row>
    <row r="712" spans="1:27" s="20" customFormat="1" x14ac:dyDescent="0.25">
      <c r="A712" s="80"/>
      <c r="B712" s="80"/>
      <c r="C712" s="97"/>
      <c r="D712" s="147"/>
      <c r="E712" s="98"/>
      <c r="F712" s="22"/>
      <c r="G712" s="23"/>
      <c r="H712" s="22"/>
      <c r="I712" s="23"/>
      <c r="J712" s="22"/>
      <c r="W712" s="19"/>
      <c r="Y712" s="21"/>
      <c r="AA712" s="25"/>
    </row>
    <row r="713" spans="1:27" s="20" customFormat="1" x14ac:dyDescent="0.25">
      <c r="A713" s="80"/>
      <c r="B713" s="80"/>
      <c r="C713" s="97"/>
      <c r="D713" s="147"/>
      <c r="E713" s="98"/>
      <c r="F713" s="22"/>
      <c r="G713" s="23"/>
      <c r="H713" s="22"/>
      <c r="I713" s="23"/>
      <c r="J713" s="22"/>
      <c r="W713" s="19"/>
      <c r="Y713" s="21"/>
      <c r="AA713" s="25"/>
    </row>
    <row r="714" spans="1:27" s="20" customFormat="1" x14ac:dyDescent="0.25">
      <c r="A714" s="80"/>
      <c r="B714" s="80"/>
      <c r="C714" s="97"/>
      <c r="D714" s="147"/>
      <c r="E714" s="98"/>
      <c r="F714" s="22"/>
      <c r="G714" s="23"/>
      <c r="H714" s="22"/>
      <c r="I714" s="23"/>
      <c r="J714" s="22"/>
      <c r="W714" s="19"/>
      <c r="Y714" s="21"/>
      <c r="AA714" s="25"/>
    </row>
    <row r="715" spans="1:27" s="20" customFormat="1" x14ac:dyDescent="0.25">
      <c r="A715" s="80"/>
      <c r="B715" s="80"/>
      <c r="C715" s="97"/>
      <c r="D715" s="147"/>
      <c r="E715" s="98"/>
      <c r="F715" s="22"/>
      <c r="G715" s="23"/>
      <c r="H715" s="22"/>
      <c r="I715" s="23"/>
      <c r="J715" s="22"/>
      <c r="W715" s="19"/>
      <c r="Y715" s="21"/>
      <c r="AA715" s="25"/>
    </row>
    <row r="716" spans="1:27" s="20" customFormat="1" x14ac:dyDescent="0.25">
      <c r="A716" s="80"/>
      <c r="B716" s="80"/>
      <c r="C716" s="97"/>
      <c r="D716" s="147"/>
      <c r="E716" s="98"/>
      <c r="F716" s="22"/>
      <c r="G716" s="23"/>
      <c r="H716" s="22"/>
      <c r="I716" s="23"/>
      <c r="J716" s="22"/>
      <c r="W716" s="19"/>
      <c r="Y716" s="21"/>
      <c r="AA716" s="25"/>
    </row>
    <row r="717" spans="1:27" s="20" customFormat="1" x14ac:dyDescent="0.25">
      <c r="A717" s="80"/>
      <c r="B717" s="80"/>
      <c r="C717" s="97"/>
      <c r="D717" s="147"/>
      <c r="E717" s="98"/>
      <c r="F717" s="22"/>
      <c r="G717" s="23"/>
      <c r="H717" s="22"/>
      <c r="I717" s="23"/>
      <c r="J717" s="22"/>
      <c r="W717" s="19"/>
      <c r="Y717" s="21"/>
      <c r="AA717" s="25"/>
    </row>
    <row r="718" spans="1:27" s="20" customFormat="1" x14ac:dyDescent="0.25">
      <c r="A718" s="80"/>
      <c r="B718" s="80"/>
      <c r="C718" s="97"/>
      <c r="D718" s="147"/>
      <c r="E718" s="98"/>
      <c r="F718" s="22"/>
      <c r="G718" s="23"/>
      <c r="H718" s="22"/>
      <c r="I718" s="23"/>
      <c r="J718" s="22"/>
      <c r="W718" s="19"/>
      <c r="Y718" s="21"/>
      <c r="AA718" s="25"/>
    </row>
    <row r="719" spans="1:27" s="20" customFormat="1" x14ac:dyDescent="0.25">
      <c r="A719" s="80"/>
      <c r="B719" s="80"/>
      <c r="C719" s="97"/>
      <c r="D719" s="147"/>
      <c r="E719" s="98"/>
      <c r="F719" s="22"/>
      <c r="G719" s="23"/>
      <c r="H719" s="22"/>
      <c r="I719" s="23"/>
      <c r="J719" s="22"/>
      <c r="W719" s="19"/>
      <c r="Y719" s="21"/>
      <c r="AA719" s="25"/>
    </row>
    <row r="720" spans="1:27" s="20" customFormat="1" x14ac:dyDescent="0.25">
      <c r="A720" s="80"/>
      <c r="B720" s="80"/>
      <c r="C720" s="97"/>
      <c r="D720" s="147"/>
      <c r="E720" s="98"/>
      <c r="F720" s="22"/>
      <c r="G720" s="23"/>
      <c r="H720" s="22"/>
      <c r="I720" s="23"/>
      <c r="J720" s="22"/>
      <c r="W720" s="19"/>
      <c r="Y720" s="21"/>
      <c r="AA720" s="25"/>
    </row>
    <row r="721" spans="1:27" s="20" customFormat="1" x14ac:dyDescent="0.25">
      <c r="A721" s="80"/>
      <c r="B721" s="80"/>
      <c r="C721" s="97"/>
      <c r="D721" s="147"/>
      <c r="E721" s="98"/>
      <c r="F721" s="22"/>
      <c r="G721" s="23"/>
      <c r="H721" s="22"/>
      <c r="I721" s="23"/>
      <c r="J721" s="22"/>
      <c r="W721" s="19"/>
      <c r="Y721" s="21"/>
      <c r="AA721" s="25"/>
    </row>
    <row r="722" spans="1:27" s="20" customFormat="1" x14ac:dyDescent="0.25">
      <c r="A722" s="80"/>
      <c r="B722" s="80"/>
      <c r="C722" s="97"/>
      <c r="D722" s="147"/>
      <c r="E722" s="98"/>
      <c r="F722" s="22"/>
      <c r="G722" s="23"/>
      <c r="H722" s="22"/>
      <c r="I722" s="23"/>
      <c r="J722" s="22"/>
      <c r="W722" s="19"/>
      <c r="Y722" s="21"/>
      <c r="AA722" s="25"/>
    </row>
    <row r="723" spans="1:27" s="20" customFormat="1" x14ac:dyDescent="0.25">
      <c r="A723" s="80"/>
      <c r="B723" s="80"/>
      <c r="C723" s="97"/>
      <c r="D723" s="147"/>
      <c r="E723" s="98"/>
      <c r="F723" s="22"/>
      <c r="G723" s="23"/>
      <c r="H723" s="22"/>
      <c r="I723" s="23"/>
      <c r="J723" s="22"/>
      <c r="W723" s="19"/>
      <c r="Y723" s="21"/>
      <c r="AA723" s="25"/>
    </row>
    <row r="724" spans="1:27" s="20" customFormat="1" x14ac:dyDescent="0.25">
      <c r="A724" s="80"/>
      <c r="B724" s="80"/>
      <c r="C724" s="97"/>
      <c r="D724" s="147"/>
      <c r="E724" s="98"/>
      <c r="F724" s="22"/>
      <c r="G724" s="23"/>
      <c r="H724" s="22"/>
      <c r="I724" s="23"/>
      <c r="J724" s="22"/>
      <c r="W724" s="19"/>
      <c r="Y724" s="21"/>
      <c r="AA724" s="25"/>
    </row>
    <row r="725" spans="1:27" s="20" customFormat="1" x14ac:dyDescent="0.25">
      <c r="A725" s="80"/>
      <c r="B725" s="80"/>
      <c r="C725" s="97"/>
      <c r="D725" s="147"/>
      <c r="E725" s="98"/>
      <c r="F725" s="22"/>
      <c r="G725" s="23"/>
      <c r="H725" s="22"/>
      <c r="I725" s="23"/>
      <c r="J725" s="22"/>
      <c r="W725" s="19"/>
      <c r="Y725" s="21"/>
      <c r="AA725" s="25"/>
    </row>
    <row r="726" spans="1:27" s="20" customFormat="1" x14ac:dyDescent="0.25">
      <c r="A726" s="80"/>
      <c r="B726" s="80"/>
      <c r="C726" s="97"/>
      <c r="D726" s="147"/>
      <c r="E726" s="98"/>
      <c r="F726" s="22"/>
      <c r="G726" s="23"/>
      <c r="H726" s="22"/>
      <c r="I726" s="23"/>
      <c r="J726" s="22"/>
      <c r="W726" s="19"/>
      <c r="Y726" s="21"/>
      <c r="AA726" s="25"/>
    </row>
    <row r="727" spans="1:27" s="20" customFormat="1" x14ac:dyDescent="0.25">
      <c r="A727" s="80"/>
      <c r="B727" s="80"/>
      <c r="C727" s="97"/>
      <c r="D727" s="147"/>
      <c r="E727" s="98"/>
      <c r="F727" s="22"/>
      <c r="G727" s="23"/>
      <c r="H727" s="22"/>
      <c r="I727" s="23"/>
      <c r="J727" s="22"/>
      <c r="W727" s="19"/>
      <c r="Y727" s="21"/>
      <c r="AA727" s="25"/>
    </row>
    <row r="728" spans="1:27" s="20" customFormat="1" x14ac:dyDescent="0.25">
      <c r="A728" s="80"/>
      <c r="B728" s="80"/>
      <c r="C728" s="97"/>
      <c r="D728" s="147"/>
      <c r="E728" s="98"/>
      <c r="F728" s="22"/>
      <c r="G728" s="23"/>
      <c r="H728" s="22"/>
      <c r="I728" s="23"/>
      <c r="J728" s="22"/>
      <c r="W728" s="19"/>
      <c r="Y728" s="21"/>
      <c r="AA728" s="25"/>
    </row>
    <row r="729" spans="1:27" s="20" customFormat="1" x14ac:dyDescent="0.25">
      <c r="A729" s="80"/>
      <c r="B729" s="80"/>
      <c r="C729" s="97"/>
      <c r="D729" s="147"/>
      <c r="E729" s="98"/>
      <c r="F729" s="22"/>
      <c r="G729" s="23"/>
      <c r="H729" s="22"/>
      <c r="I729" s="23"/>
      <c r="J729" s="22"/>
      <c r="W729" s="19"/>
      <c r="Y729" s="21"/>
      <c r="AA729" s="25"/>
    </row>
    <row r="730" spans="1:27" s="20" customFormat="1" x14ac:dyDescent="0.25">
      <c r="A730" s="80"/>
      <c r="B730" s="80"/>
      <c r="C730" s="97"/>
      <c r="D730" s="147"/>
      <c r="E730" s="98"/>
      <c r="F730" s="22"/>
      <c r="G730" s="23"/>
      <c r="H730" s="22"/>
      <c r="I730" s="23"/>
      <c r="J730" s="22"/>
      <c r="W730" s="19"/>
      <c r="Y730" s="21"/>
      <c r="AA730" s="25"/>
    </row>
    <row r="731" spans="1:27" s="20" customFormat="1" x14ac:dyDescent="0.25">
      <c r="A731" s="80"/>
      <c r="B731" s="80"/>
      <c r="C731" s="97"/>
      <c r="D731" s="147"/>
      <c r="E731" s="98"/>
      <c r="F731" s="22"/>
      <c r="G731" s="23"/>
      <c r="H731" s="22"/>
      <c r="I731" s="23"/>
      <c r="J731" s="22"/>
      <c r="W731" s="19"/>
      <c r="Y731" s="21"/>
      <c r="AA731" s="25"/>
    </row>
    <row r="732" spans="1:27" s="20" customFormat="1" x14ac:dyDescent="0.25">
      <c r="A732" s="80"/>
      <c r="B732" s="80"/>
      <c r="C732" s="97"/>
      <c r="D732" s="147"/>
      <c r="E732" s="98"/>
      <c r="F732" s="22"/>
      <c r="G732" s="23"/>
      <c r="H732" s="22"/>
      <c r="I732" s="23"/>
      <c r="J732" s="22"/>
      <c r="W732" s="19"/>
      <c r="Y732" s="21"/>
      <c r="AA732" s="25"/>
    </row>
    <row r="733" spans="1:27" s="20" customFormat="1" x14ac:dyDescent="0.25">
      <c r="A733" s="80"/>
      <c r="B733" s="80"/>
      <c r="C733" s="97"/>
      <c r="D733" s="147"/>
      <c r="E733" s="98"/>
      <c r="F733" s="22"/>
      <c r="G733" s="23"/>
      <c r="H733" s="22"/>
      <c r="I733" s="23"/>
      <c r="J733" s="22"/>
      <c r="W733" s="19"/>
      <c r="Y733" s="21"/>
      <c r="AA733" s="25"/>
    </row>
    <row r="734" spans="1:27" s="20" customFormat="1" x14ac:dyDescent="0.25">
      <c r="A734" s="80"/>
      <c r="B734" s="80"/>
      <c r="C734" s="97"/>
      <c r="D734" s="147"/>
      <c r="E734" s="98"/>
      <c r="F734" s="22"/>
      <c r="G734" s="23"/>
      <c r="H734" s="22"/>
      <c r="I734" s="23"/>
      <c r="J734" s="22"/>
      <c r="W734" s="19"/>
      <c r="Y734" s="21"/>
      <c r="AA734" s="25"/>
    </row>
    <row r="735" spans="1:27" s="20" customFormat="1" x14ac:dyDescent="0.25">
      <c r="A735" s="80"/>
      <c r="B735" s="80"/>
      <c r="C735" s="97"/>
      <c r="D735" s="147"/>
      <c r="E735" s="98"/>
      <c r="F735" s="22"/>
      <c r="G735" s="23"/>
      <c r="H735" s="22"/>
      <c r="I735" s="23"/>
      <c r="J735" s="22"/>
      <c r="W735" s="19"/>
      <c r="Y735" s="21"/>
      <c r="AA735" s="25"/>
    </row>
    <row r="736" spans="1:27" s="20" customFormat="1" x14ac:dyDescent="0.25">
      <c r="A736" s="80"/>
      <c r="B736" s="80"/>
      <c r="C736" s="97"/>
      <c r="D736" s="147"/>
      <c r="E736" s="98"/>
      <c r="F736" s="22"/>
      <c r="G736" s="23"/>
      <c r="H736" s="22"/>
      <c r="I736" s="23"/>
      <c r="J736" s="22"/>
      <c r="W736" s="19"/>
      <c r="Y736" s="21"/>
      <c r="AA736" s="25"/>
    </row>
    <row r="737" spans="1:27" s="20" customFormat="1" x14ac:dyDescent="0.25">
      <c r="A737" s="80"/>
      <c r="B737" s="80"/>
      <c r="C737" s="97"/>
      <c r="D737" s="147"/>
      <c r="E737" s="98"/>
      <c r="F737" s="22"/>
      <c r="G737" s="23"/>
      <c r="H737" s="22"/>
      <c r="I737" s="23"/>
      <c r="J737" s="22"/>
      <c r="W737" s="19"/>
      <c r="Y737" s="21"/>
      <c r="AA737" s="25"/>
    </row>
    <row r="738" spans="1:27" s="20" customFormat="1" x14ac:dyDescent="0.25">
      <c r="A738" s="80"/>
      <c r="B738" s="80"/>
      <c r="C738" s="97"/>
      <c r="D738" s="147"/>
      <c r="E738" s="98"/>
      <c r="F738" s="22"/>
      <c r="G738" s="23"/>
      <c r="H738" s="22"/>
      <c r="I738" s="23"/>
      <c r="J738" s="22"/>
      <c r="W738" s="19"/>
      <c r="Y738" s="21"/>
      <c r="AA738" s="25"/>
    </row>
    <row r="739" spans="1:27" s="20" customFormat="1" x14ac:dyDescent="0.25">
      <c r="A739" s="80"/>
      <c r="B739" s="80"/>
      <c r="C739" s="97"/>
      <c r="D739" s="147"/>
      <c r="E739" s="98"/>
      <c r="F739" s="22"/>
      <c r="G739" s="23"/>
      <c r="H739" s="22"/>
      <c r="I739" s="23"/>
      <c r="J739" s="22"/>
      <c r="W739" s="19"/>
      <c r="Y739" s="21"/>
      <c r="AA739" s="25"/>
    </row>
    <row r="740" spans="1:27" s="20" customFormat="1" x14ac:dyDescent="0.25">
      <c r="A740" s="80"/>
      <c r="B740" s="80"/>
      <c r="C740" s="97"/>
      <c r="D740" s="147"/>
      <c r="E740" s="98"/>
      <c r="F740" s="22"/>
      <c r="G740" s="23"/>
      <c r="H740" s="22"/>
      <c r="I740" s="23"/>
      <c r="J740" s="22"/>
      <c r="W740" s="19"/>
      <c r="Y740" s="21"/>
      <c r="AA740" s="25"/>
    </row>
    <row r="741" spans="1:27" s="20" customFormat="1" x14ac:dyDescent="0.25">
      <c r="A741" s="80"/>
      <c r="B741" s="80"/>
      <c r="C741" s="97"/>
      <c r="D741" s="147"/>
      <c r="E741" s="98"/>
      <c r="F741" s="22"/>
      <c r="G741" s="23"/>
      <c r="H741" s="22"/>
      <c r="I741" s="23"/>
      <c r="J741" s="22"/>
      <c r="W741" s="19"/>
      <c r="Y741" s="21"/>
      <c r="AA741" s="25"/>
    </row>
    <row r="742" spans="1:27" s="20" customFormat="1" x14ac:dyDescent="0.25">
      <c r="A742" s="80"/>
      <c r="B742" s="80"/>
      <c r="C742" s="97"/>
      <c r="D742" s="147"/>
      <c r="E742" s="98"/>
      <c r="F742" s="22"/>
      <c r="G742" s="23"/>
      <c r="H742" s="22"/>
      <c r="I742" s="23"/>
      <c r="J742" s="22"/>
      <c r="W742" s="19"/>
      <c r="Y742" s="21"/>
      <c r="AA742" s="25"/>
    </row>
    <row r="743" spans="1:27" s="20" customFormat="1" x14ac:dyDescent="0.25">
      <c r="A743" s="80"/>
      <c r="B743" s="80"/>
      <c r="C743" s="97"/>
      <c r="D743" s="147"/>
      <c r="E743" s="98"/>
      <c r="F743" s="22"/>
      <c r="G743" s="23"/>
      <c r="H743" s="22"/>
      <c r="I743" s="23"/>
      <c r="J743" s="22"/>
      <c r="W743" s="19"/>
      <c r="Y743" s="21"/>
      <c r="AA743" s="25"/>
    </row>
    <row r="744" spans="1:27" s="20" customFormat="1" x14ac:dyDescent="0.25">
      <c r="A744" s="80"/>
      <c r="B744" s="80"/>
      <c r="C744" s="97"/>
      <c r="D744" s="147"/>
      <c r="E744" s="98"/>
      <c r="F744" s="22"/>
      <c r="G744" s="23"/>
      <c r="H744" s="22"/>
      <c r="I744" s="23"/>
      <c r="J744" s="22"/>
      <c r="W744" s="19"/>
      <c r="Y744" s="21"/>
      <c r="AA744" s="25"/>
    </row>
    <row r="745" spans="1:27" s="20" customFormat="1" x14ac:dyDescent="0.25">
      <c r="A745" s="80"/>
      <c r="B745" s="80"/>
      <c r="C745" s="97"/>
      <c r="D745" s="147"/>
      <c r="E745" s="98"/>
      <c r="F745" s="22"/>
      <c r="G745" s="23"/>
      <c r="H745" s="22"/>
      <c r="I745" s="23"/>
      <c r="J745" s="22"/>
      <c r="W745" s="19"/>
      <c r="Y745" s="21"/>
      <c r="AA745" s="25"/>
    </row>
    <row r="746" spans="1:27" s="20" customFormat="1" x14ac:dyDescent="0.25">
      <c r="A746" s="80"/>
      <c r="B746" s="80"/>
      <c r="C746" s="97"/>
      <c r="D746" s="147"/>
      <c r="E746" s="98"/>
      <c r="F746" s="22"/>
      <c r="G746" s="23"/>
      <c r="H746" s="22"/>
      <c r="I746" s="23"/>
      <c r="J746" s="22"/>
      <c r="W746" s="19"/>
      <c r="Y746" s="21"/>
      <c r="AA746" s="25"/>
    </row>
    <row r="747" spans="1:27" s="20" customFormat="1" x14ac:dyDescent="0.25">
      <c r="A747" s="80"/>
      <c r="B747" s="80"/>
      <c r="C747" s="97"/>
      <c r="D747" s="147"/>
      <c r="E747" s="98"/>
      <c r="F747" s="22"/>
      <c r="G747" s="23"/>
      <c r="H747" s="22"/>
      <c r="I747" s="23"/>
      <c r="J747" s="22"/>
      <c r="W747" s="19"/>
      <c r="Y747" s="21"/>
      <c r="AA747" s="25"/>
    </row>
    <row r="748" spans="1:27" s="20" customFormat="1" x14ac:dyDescent="0.25">
      <c r="A748" s="80"/>
      <c r="B748" s="80"/>
      <c r="C748" s="97"/>
      <c r="D748" s="147"/>
      <c r="E748" s="98"/>
      <c r="F748" s="22"/>
      <c r="G748" s="23"/>
      <c r="H748" s="22"/>
      <c r="I748" s="23"/>
      <c r="J748" s="22"/>
      <c r="W748" s="19"/>
      <c r="Y748" s="21"/>
      <c r="AA748" s="25"/>
    </row>
    <row r="749" spans="1:27" s="20" customFormat="1" x14ac:dyDescent="0.25">
      <c r="A749" s="80"/>
      <c r="B749" s="80"/>
      <c r="C749" s="97"/>
      <c r="D749" s="147"/>
      <c r="E749" s="98"/>
      <c r="F749" s="22"/>
      <c r="G749" s="23"/>
      <c r="H749" s="22"/>
      <c r="I749" s="23"/>
      <c r="J749" s="22"/>
      <c r="W749" s="19"/>
      <c r="Y749" s="21"/>
      <c r="AA749" s="25"/>
    </row>
    <row r="750" spans="1:27" s="20" customFormat="1" x14ac:dyDescent="0.25">
      <c r="A750" s="80"/>
      <c r="B750" s="80"/>
      <c r="C750" s="97"/>
      <c r="D750" s="147"/>
      <c r="E750" s="98"/>
      <c r="F750" s="22"/>
      <c r="G750" s="23"/>
      <c r="H750" s="22"/>
      <c r="I750" s="23"/>
      <c r="J750" s="22"/>
      <c r="W750" s="19"/>
      <c r="Y750" s="21"/>
      <c r="AA750" s="25"/>
    </row>
    <row r="751" spans="1:27" s="20" customFormat="1" x14ac:dyDescent="0.25">
      <c r="A751" s="80"/>
      <c r="B751" s="80"/>
      <c r="C751" s="97"/>
      <c r="D751" s="147"/>
      <c r="E751" s="98"/>
      <c r="F751" s="22"/>
      <c r="G751" s="23"/>
      <c r="H751" s="22"/>
      <c r="I751" s="23"/>
      <c r="J751" s="22"/>
      <c r="W751" s="19"/>
      <c r="Y751" s="21"/>
      <c r="AA751" s="25"/>
    </row>
    <row r="752" spans="1:27" s="20" customFormat="1" x14ac:dyDescent="0.25">
      <c r="A752" s="80"/>
      <c r="B752" s="80"/>
      <c r="C752" s="97"/>
      <c r="D752" s="147"/>
      <c r="E752" s="98"/>
      <c r="F752" s="22"/>
      <c r="G752" s="23"/>
      <c r="H752" s="22"/>
      <c r="I752" s="23"/>
      <c r="J752" s="22"/>
      <c r="W752" s="19"/>
      <c r="Y752" s="21"/>
      <c r="AA752" s="25"/>
    </row>
    <row r="753" spans="1:27" s="20" customFormat="1" x14ac:dyDescent="0.25">
      <c r="A753" s="80"/>
      <c r="B753" s="80"/>
      <c r="C753" s="97"/>
      <c r="D753" s="147"/>
      <c r="E753" s="98"/>
      <c r="F753" s="22"/>
      <c r="G753" s="23"/>
      <c r="H753" s="22"/>
      <c r="I753" s="23"/>
      <c r="J753" s="22"/>
      <c r="W753" s="19"/>
      <c r="Y753" s="21"/>
      <c r="AA753" s="25"/>
    </row>
    <row r="754" spans="1:27" s="20" customFormat="1" x14ac:dyDescent="0.25">
      <c r="A754" s="80"/>
      <c r="B754" s="80"/>
      <c r="C754" s="97"/>
      <c r="D754" s="147"/>
      <c r="E754" s="98"/>
      <c r="F754" s="22"/>
      <c r="G754" s="23"/>
      <c r="H754" s="22"/>
      <c r="I754" s="23"/>
      <c r="J754" s="22"/>
      <c r="W754" s="19"/>
      <c r="Y754" s="21"/>
      <c r="AA754" s="25"/>
    </row>
    <row r="755" spans="1:27" s="20" customFormat="1" x14ac:dyDescent="0.25">
      <c r="A755" s="80"/>
      <c r="B755" s="80"/>
      <c r="C755" s="97"/>
      <c r="D755" s="147"/>
      <c r="E755" s="98"/>
      <c r="F755" s="22"/>
      <c r="G755" s="23"/>
      <c r="H755" s="22"/>
      <c r="I755" s="23"/>
      <c r="J755" s="22"/>
      <c r="W755" s="19"/>
      <c r="Y755" s="21"/>
      <c r="AA755" s="25"/>
    </row>
    <row r="756" spans="1:27" s="20" customFormat="1" x14ac:dyDescent="0.25">
      <c r="A756" s="80"/>
      <c r="B756" s="80"/>
      <c r="C756" s="97"/>
      <c r="D756" s="147"/>
      <c r="E756" s="98"/>
      <c r="F756" s="22"/>
      <c r="G756" s="23"/>
      <c r="H756" s="22"/>
      <c r="I756" s="23"/>
      <c r="J756" s="22"/>
      <c r="W756" s="19"/>
      <c r="Y756" s="21"/>
      <c r="AA756" s="25"/>
    </row>
    <row r="757" spans="1:27" s="20" customFormat="1" x14ac:dyDescent="0.25">
      <c r="A757" s="80"/>
      <c r="B757" s="80"/>
      <c r="C757" s="97"/>
      <c r="D757" s="147"/>
      <c r="E757" s="98"/>
      <c r="F757" s="22"/>
      <c r="G757" s="23"/>
      <c r="H757" s="22"/>
      <c r="I757" s="23"/>
      <c r="J757" s="22"/>
      <c r="W757" s="19"/>
      <c r="Y757" s="21"/>
      <c r="AA757" s="25"/>
    </row>
    <row r="758" spans="1:27" s="20" customFormat="1" x14ac:dyDescent="0.25">
      <c r="A758" s="80"/>
      <c r="B758" s="80"/>
      <c r="C758" s="97"/>
      <c r="D758" s="147"/>
      <c r="E758" s="98"/>
      <c r="F758" s="22"/>
      <c r="G758" s="23"/>
      <c r="H758" s="22"/>
      <c r="I758" s="23"/>
      <c r="J758" s="22"/>
      <c r="W758" s="19"/>
      <c r="Y758" s="21"/>
      <c r="AA758" s="25"/>
    </row>
    <row r="759" spans="1:27" s="20" customFormat="1" x14ac:dyDescent="0.25">
      <c r="A759" s="80"/>
      <c r="B759" s="80"/>
      <c r="C759" s="97"/>
      <c r="D759" s="147"/>
      <c r="E759" s="98"/>
      <c r="F759" s="22"/>
      <c r="G759" s="23"/>
      <c r="H759" s="22"/>
      <c r="I759" s="23"/>
      <c r="J759" s="22"/>
      <c r="W759" s="19"/>
      <c r="Y759" s="21"/>
      <c r="AA759" s="25"/>
    </row>
    <row r="760" spans="1:27" s="20" customFormat="1" x14ac:dyDescent="0.25">
      <c r="A760" s="80"/>
      <c r="B760" s="80"/>
      <c r="C760" s="97"/>
      <c r="D760" s="147"/>
      <c r="E760" s="98"/>
      <c r="F760" s="22"/>
      <c r="G760" s="23"/>
      <c r="H760" s="22"/>
      <c r="I760" s="23"/>
      <c r="J760" s="22"/>
      <c r="W760" s="19"/>
      <c r="Y760" s="21"/>
      <c r="AA760" s="25"/>
    </row>
    <row r="761" spans="1:27" s="20" customFormat="1" x14ac:dyDescent="0.25">
      <c r="A761" s="80"/>
      <c r="B761" s="80"/>
      <c r="C761" s="97"/>
      <c r="D761" s="147"/>
      <c r="E761" s="98"/>
      <c r="F761" s="22"/>
      <c r="G761" s="23"/>
      <c r="H761" s="22"/>
      <c r="I761" s="23"/>
      <c r="J761" s="22"/>
      <c r="W761" s="19"/>
      <c r="Y761" s="21"/>
      <c r="AA761" s="25"/>
    </row>
    <row r="762" spans="1:27" s="20" customFormat="1" x14ac:dyDescent="0.25">
      <c r="A762" s="80"/>
      <c r="B762" s="80"/>
      <c r="C762" s="97"/>
      <c r="D762" s="147"/>
      <c r="E762" s="98"/>
      <c r="F762" s="22"/>
      <c r="G762" s="23"/>
      <c r="H762" s="22"/>
      <c r="I762" s="23"/>
      <c r="J762" s="22"/>
      <c r="W762" s="19"/>
      <c r="Y762" s="21"/>
      <c r="AA762" s="25"/>
    </row>
    <row r="763" spans="1:27" s="20" customFormat="1" x14ac:dyDescent="0.25">
      <c r="A763" s="80"/>
      <c r="B763" s="80"/>
      <c r="C763" s="97"/>
      <c r="D763" s="147"/>
      <c r="E763" s="98"/>
      <c r="F763" s="22"/>
      <c r="G763" s="23"/>
      <c r="H763" s="22"/>
      <c r="I763" s="23"/>
      <c r="J763" s="22"/>
      <c r="W763" s="19"/>
      <c r="Y763" s="21"/>
      <c r="AA763" s="25"/>
    </row>
    <row r="764" spans="1:27" s="20" customFormat="1" x14ac:dyDescent="0.25">
      <c r="A764" s="80"/>
      <c r="B764" s="80"/>
      <c r="C764" s="97"/>
      <c r="D764" s="147"/>
      <c r="E764" s="98"/>
      <c r="F764" s="22"/>
      <c r="G764" s="23"/>
      <c r="H764" s="22"/>
      <c r="I764" s="23"/>
      <c r="J764" s="22"/>
      <c r="W764" s="19"/>
      <c r="Y764" s="21"/>
      <c r="AA764" s="25"/>
    </row>
    <row r="765" spans="1:27" s="20" customFormat="1" x14ac:dyDescent="0.25">
      <c r="A765" s="80"/>
      <c r="B765" s="80"/>
      <c r="C765" s="97"/>
      <c r="D765" s="147"/>
      <c r="E765" s="98"/>
      <c r="F765" s="22"/>
      <c r="G765" s="23"/>
      <c r="H765" s="22"/>
      <c r="I765" s="23"/>
      <c r="J765" s="22"/>
      <c r="W765" s="19"/>
      <c r="Y765" s="21"/>
      <c r="AA765" s="25"/>
    </row>
    <row r="766" spans="1:27" s="20" customFormat="1" x14ac:dyDescent="0.25">
      <c r="A766" s="80"/>
      <c r="B766" s="80"/>
      <c r="C766" s="97"/>
      <c r="D766" s="147"/>
      <c r="E766" s="98"/>
      <c r="F766" s="22"/>
      <c r="G766" s="23"/>
      <c r="H766" s="22"/>
      <c r="I766" s="23"/>
      <c r="J766" s="22"/>
      <c r="W766" s="19"/>
      <c r="Y766" s="21"/>
      <c r="AA766" s="25"/>
    </row>
    <row r="767" spans="1:27" s="20" customFormat="1" x14ac:dyDescent="0.25">
      <c r="A767" s="80"/>
      <c r="B767" s="80"/>
      <c r="C767" s="97"/>
      <c r="D767" s="147"/>
      <c r="E767" s="98"/>
      <c r="F767" s="22"/>
      <c r="G767" s="23"/>
      <c r="H767" s="22"/>
      <c r="I767" s="23"/>
      <c r="J767" s="22"/>
      <c r="W767" s="19"/>
      <c r="Y767" s="21"/>
      <c r="AA767" s="25"/>
    </row>
    <row r="768" spans="1:27" s="20" customFormat="1" x14ac:dyDescent="0.25">
      <c r="A768" s="80"/>
      <c r="B768" s="80"/>
      <c r="C768" s="97"/>
      <c r="D768" s="147"/>
      <c r="E768" s="98"/>
      <c r="F768" s="22"/>
      <c r="G768" s="23"/>
      <c r="H768" s="22"/>
      <c r="I768" s="23"/>
      <c r="J768" s="22"/>
      <c r="W768" s="19"/>
      <c r="Y768" s="21"/>
      <c r="AA768" s="25"/>
    </row>
    <row r="769" spans="1:27" s="20" customFormat="1" x14ac:dyDescent="0.25">
      <c r="A769" s="80"/>
      <c r="B769" s="80"/>
      <c r="C769" s="97"/>
      <c r="D769" s="147"/>
      <c r="E769" s="98"/>
      <c r="F769" s="22"/>
      <c r="G769" s="23"/>
      <c r="H769" s="22"/>
      <c r="I769" s="23"/>
      <c r="J769" s="22"/>
      <c r="W769" s="19"/>
      <c r="Y769" s="21"/>
      <c r="AA769" s="25"/>
    </row>
    <row r="770" spans="1:27" s="20" customFormat="1" x14ac:dyDescent="0.25">
      <c r="A770" s="80"/>
      <c r="B770" s="80"/>
      <c r="C770" s="97"/>
      <c r="D770" s="147"/>
      <c r="E770" s="98"/>
      <c r="F770" s="22"/>
      <c r="G770" s="23"/>
      <c r="H770" s="22"/>
      <c r="I770" s="23"/>
      <c r="J770" s="22"/>
      <c r="W770" s="19"/>
      <c r="Y770" s="21"/>
      <c r="AA770" s="25"/>
    </row>
    <row r="771" spans="1:27" s="20" customFormat="1" x14ac:dyDescent="0.25">
      <c r="A771" s="80"/>
      <c r="B771" s="80"/>
      <c r="C771" s="97"/>
      <c r="D771" s="147"/>
      <c r="E771" s="98"/>
      <c r="F771" s="22"/>
      <c r="G771" s="23"/>
      <c r="H771" s="22"/>
      <c r="I771" s="23"/>
      <c r="J771" s="22"/>
      <c r="W771" s="19"/>
      <c r="Y771" s="21"/>
      <c r="AA771" s="25"/>
    </row>
    <row r="772" spans="1:27" s="20" customFormat="1" x14ac:dyDescent="0.25">
      <c r="A772" s="80"/>
      <c r="B772" s="80"/>
      <c r="C772" s="97"/>
      <c r="D772" s="147"/>
      <c r="E772" s="98"/>
      <c r="F772" s="22"/>
      <c r="G772" s="23"/>
      <c r="H772" s="22"/>
      <c r="I772" s="23"/>
      <c r="J772" s="22"/>
      <c r="W772" s="19"/>
      <c r="Y772" s="21"/>
      <c r="AA772" s="25"/>
    </row>
    <row r="773" spans="1:27" s="20" customFormat="1" x14ac:dyDescent="0.25">
      <c r="A773" s="80"/>
      <c r="B773" s="80"/>
      <c r="C773" s="97"/>
      <c r="D773" s="147"/>
      <c r="E773" s="98"/>
      <c r="F773" s="22"/>
      <c r="G773" s="23"/>
      <c r="H773" s="22"/>
      <c r="I773" s="23"/>
      <c r="J773" s="22"/>
      <c r="W773" s="19"/>
      <c r="Y773" s="21"/>
      <c r="AA773" s="25"/>
    </row>
    <row r="774" spans="1:27" s="20" customFormat="1" x14ac:dyDescent="0.25">
      <c r="A774" s="80"/>
      <c r="B774" s="80"/>
      <c r="C774" s="97"/>
      <c r="D774" s="147"/>
      <c r="E774" s="98"/>
      <c r="F774" s="22"/>
      <c r="G774" s="23"/>
      <c r="H774" s="22"/>
      <c r="I774" s="23"/>
      <c r="J774" s="22"/>
      <c r="W774" s="19"/>
      <c r="Y774" s="21"/>
      <c r="AA774" s="25"/>
    </row>
    <row r="775" spans="1:27" s="20" customFormat="1" x14ac:dyDescent="0.25">
      <c r="A775" s="80"/>
      <c r="B775" s="80"/>
      <c r="C775" s="97"/>
      <c r="D775" s="147"/>
      <c r="E775" s="98"/>
      <c r="F775" s="22"/>
      <c r="G775" s="23"/>
      <c r="H775" s="22"/>
      <c r="I775" s="23"/>
      <c r="J775" s="22"/>
      <c r="W775" s="19"/>
      <c r="Y775" s="21"/>
      <c r="AA775" s="25"/>
    </row>
    <row r="776" spans="1:27" s="20" customFormat="1" x14ac:dyDescent="0.25">
      <c r="A776" s="80"/>
      <c r="B776" s="80"/>
      <c r="C776" s="97"/>
      <c r="D776" s="147"/>
      <c r="E776" s="98"/>
      <c r="F776" s="22"/>
      <c r="G776" s="23"/>
      <c r="H776" s="22"/>
      <c r="I776" s="23"/>
      <c r="J776" s="22"/>
      <c r="W776" s="19"/>
      <c r="Y776" s="21"/>
      <c r="AA776" s="25"/>
    </row>
    <row r="777" spans="1:27" s="20" customFormat="1" x14ac:dyDescent="0.25">
      <c r="A777" s="80"/>
      <c r="B777" s="80"/>
      <c r="C777" s="97"/>
      <c r="D777" s="147"/>
      <c r="E777" s="98"/>
      <c r="F777" s="22"/>
      <c r="G777" s="23"/>
      <c r="H777" s="22"/>
      <c r="I777" s="23"/>
      <c r="J777" s="22"/>
      <c r="W777" s="19"/>
      <c r="Y777" s="21"/>
      <c r="AA777" s="25"/>
    </row>
    <row r="778" spans="1:27" s="20" customFormat="1" x14ac:dyDescent="0.25">
      <c r="A778" s="80"/>
      <c r="B778" s="80"/>
      <c r="C778" s="97"/>
      <c r="D778" s="147"/>
      <c r="E778" s="98"/>
      <c r="F778" s="22"/>
      <c r="G778" s="23"/>
      <c r="H778" s="22"/>
      <c r="I778" s="23"/>
      <c r="J778" s="22"/>
      <c r="W778" s="19"/>
      <c r="Y778" s="21"/>
      <c r="AA778" s="25"/>
    </row>
    <row r="779" spans="1:27" s="20" customFormat="1" x14ac:dyDescent="0.25">
      <c r="A779" s="80"/>
      <c r="B779" s="80"/>
      <c r="C779" s="97"/>
      <c r="D779" s="147"/>
      <c r="E779" s="98"/>
      <c r="F779" s="22"/>
      <c r="G779" s="23"/>
      <c r="H779" s="22"/>
      <c r="I779" s="23"/>
      <c r="J779" s="22"/>
      <c r="W779" s="19"/>
      <c r="Y779" s="21"/>
      <c r="AA779" s="25"/>
    </row>
    <row r="780" spans="1:27" s="20" customFormat="1" x14ac:dyDescent="0.25">
      <c r="A780" s="80"/>
      <c r="B780" s="80"/>
      <c r="C780" s="97"/>
      <c r="D780" s="147"/>
      <c r="E780" s="98"/>
      <c r="F780" s="22"/>
      <c r="G780" s="23"/>
      <c r="H780" s="22"/>
      <c r="I780" s="23"/>
      <c r="J780" s="22"/>
      <c r="W780" s="19"/>
      <c r="Y780" s="21"/>
      <c r="AA780" s="25"/>
    </row>
    <row r="781" spans="1:27" s="20" customFormat="1" x14ac:dyDescent="0.25">
      <c r="A781" s="80"/>
      <c r="B781" s="80"/>
      <c r="C781" s="97"/>
      <c r="D781" s="147"/>
      <c r="E781" s="98"/>
      <c r="F781" s="22"/>
      <c r="G781" s="23"/>
      <c r="H781" s="22"/>
      <c r="I781" s="23"/>
      <c r="J781" s="22"/>
      <c r="W781" s="19"/>
      <c r="Y781" s="21"/>
      <c r="AA781" s="25"/>
    </row>
    <row r="782" spans="1:27" s="20" customFormat="1" x14ac:dyDescent="0.25">
      <c r="A782" s="80"/>
      <c r="B782" s="80"/>
      <c r="C782" s="97"/>
      <c r="D782" s="147"/>
      <c r="E782" s="98"/>
      <c r="F782" s="22"/>
      <c r="G782" s="23"/>
      <c r="H782" s="22"/>
      <c r="I782" s="23"/>
      <c r="J782" s="22"/>
      <c r="W782" s="19"/>
      <c r="Y782" s="21"/>
      <c r="AA782" s="25"/>
    </row>
    <row r="783" spans="1:27" s="20" customFormat="1" x14ac:dyDescent="0.25">
      <c r="A783" s="80"/>
      <c r="B783" s="80"/>
      <c r="C783" s="97"/>
      <c r="D783" s="147"/>
      <c r="E783" s="98"/>
      <c r="F783" s="22"/>
      <c r="G783" s="23"/>
      <c r="H783" s="22"/>
      <c r="I783" s="23"/>
      <c r="J783" s="22"/>
      <c r="W783" s="19"/>
      <c r="Y783" s="21"/>
      <c r="AA783" s="25"/>
    </row>
    <row r="784" spans="1:27" s="20" customFormat="1" x14ac:dyDescent="0.25">
      <c r="A784" s="80"/>
      <c r="B784" s="80"/>
      <c r="C784" s="97"/>
      <c r="D784" s="147"/>
      <c r="E784" s="98"/>
      <c r="F784" s="22"/>
      <c r="G784" s="23"/>
      <c r="H784" s="22"/>
      <c r="I784" s="23"/>
      <c r="J784" s="22"/>
      <c r="W784" s="19"/>
      <c r="Y784" s="21"/>
      <c r="AA784" s="25"/>
    </row>
    <row r="785" spans="1:27" s="20" customFormat="1" x14ac:dyDescent="0.25">
      <c r="A785" s="80"/>
      <c r="B785" s="80"/>
      <c r="C785" s="97"/>
      <c r="D785" s="147"/>
      <c r="E785" s="98"/>
      <c r="F785" s="22"/>
      <c r="G785" s="23"/>
      <c r="H785" s="22"/>
      <c r="I785" s="23"/>
      <c r="J785" s="22"/>
      <c r="W785" s="19"/>
      <c r="Y785" s="21"/>
      <c r="AA785" s="25"/>
    </row>
    <row r="786" spans="1:27" s="20" customFormat="1" x14ac:dyDescent="0.25">
      <c r="A786" s="80"/>
      <c r="B786" s="80"/>
      <c r="C786" s="97"/>
      <c r="D786" s="147"/>
      <c r="E786" s="98"/>
      <c r="F786" s="22"/>
      <c r="G786" s="23"/>
      <c r="H786" s="22"/>
      <c r="I786" s="23"/>
      <c r="J786" s="22"/>
      <c r="W786" s="19"/>
      <c r="Y786" s="21"/>
      <c r="AA786" s="25"/>
    </row>
    <row r="787" spans="1:27" s="20" customFormat="1" x14ac:dyDescent="0.25">
      <c r="A787" s="80"/>
      <c r="B787" s="80"/>
      <c r="C787" s="97"/>
      <c r="D787" s="147"/>
      <c r="E787" s="98"/>
      <c r="F787" s="22"/>
      <c r="G787" s="23"/>
      <c r="H787" s="22"/>
      <c r="I787" s="23"/>
      <c r="J787" s="22"/>
      <c r="W787" s="19"/>
      <c r="Y787" s="21"/>
      <c r="AA787" s="25"/>
    </row>
    <row r="788" spans="1:27" s="20" customFormat="1" x14ac:dyDescent="0.25">
      <c r="A788" s="80"/>
      <c r="B788" s="80"/>
      <c r="C788" s="97"/>
      <c r="D788" s="147"/>
      <c r="E788" s="98"/>
      <c r="F788" s="22"/>
      <c r="G788" s="23"/>
      <c r="H788" s="22"/>
      <c r="I788" s="23"/>
      <c r="J788" s="22"/>
      <c r="W788" s="19"/>
      <c r="Y788" s="21"/>
      <c r="AA788" s="25"/>
    </row>
    <row r="789" spans="1:27" s="20" customFormat="1" x14ac:dyDescent="0.25">
      <c r="A789" s="80"/>
      <c r="B789" s="80"/>
      <c r="C789" s="97"/>
      <c r="D789" s="147"/>
      <c r="E789" s="98"/>
      <c r="F789" s="22"/>
      <c r="G789" s="23"/>
      <c r="H789" s="22"/>
      <c r="I789" s="23"/>
      <c r="J789" s="22"/>
      <c r="W789" s="19"/>
      <c r="Y789" s="21"/>
      <c r="AA789" s="25"/>
    </row>
    <row r="790" spans="1:27" s="20" customFormat="1" x14ac:dyDescent="0.25">
      <c r="A790" s="80"/>
      <c r="B790" s="80"/>
      <c r="C790" s="97"/>
      <c r="D790" s="147"/>
      <c r="E790" s="98"/>
      <c r="F790" s="22"/>
      <c r="G790" s="23"/>
      <c r="H790" s="22"/>
      <c r="I790" s="23"/>
      <c r="J790" s="22"/>
      <c r="W790" s="19"/>
      <c r="Y790" s="21"/>
      <c r="AA790" s="25"/>
    </row>
    <row r="791" spans="1:27" s="20" customFormat="1" x14ac:dyDescent="0.25">
      <c r="A791" s="80"/>
      <c r="B791" s="80"/>
      <c r="C791" s="97"/>
      <c r="D791" s="147"/>
      <c r="E791" s="98"/>
      <c r="F791" s="22"/>
      <c r="G791" s="23"/>
      <c r="H791" s="22"/>
      <c r="I791" s="23"/>
      <c r="J791" s="22"/>
      <c r="W791" s="19"/>
      <c r="Y791" s="21"/>
      <c r="AA791" s="25"/>
    </row>
    <row r="792" spans="1:27" s="20" customFormat="1" x14ac:dyDescent="0.25">
      <c r="A792" s="80"/>
      <c r="B792" s="80"/>
      <c r="C792" s="97"/>
      <c r="D792" s="147"/>
      <c r="E792" s="98"/>
      <c r="F792" s="22"/>
      <c r="G792" s="23"/>
      <c r="H792" s="22"/>
      <c r="I792" s="23"/>
      <c r="J792" s="22"/>
      <c r="W792" s="19"/>
      <c r="Y792" s="21"/>
      <c r="AA792" s="25"/>
    </row>
    <row r="793" spans="1:27" s="20" customFormat="1" x14ac:dyDescent="0.25">
      <c r="A793" s="80"/>
      <c r="B793" s="80"/>
      <c r="C793" s="97"/>
      <c r="D793" s="147"/>
      <c r="E793" s="98"/>
      <c r="F793" s="22"/>
      <c r="G793" s="23"/>
      <c r="H793" s="22"/>
      <c r="I793" s="23"/>
      <c r="J793" s="22"/>
      <c r="W793" s="19"/>
      <c r="Y793" s="21"/>
      <c r="AA793" s="25"/>
    </row>
    <row r="794" spans="1:27" s="20" customFormat="1" x14ac:dyDescent="0.25">
      <c r="A794" s="80"/>
      <c r="B794" s="80"/>
      <c r="C794" s="97"/>
      <c r="D794" s="147"/>
      <c r="E794" s="98"/>
      <c r="F794" s="22"/>
      <c r="G794" s="23"/>
      <c r="H794" s="22"/>
      <c r="I794" s="23"/>
      <c r="J794" s="22"/>
      <c r="W794" s="19"/>
      <c r="Y794" s="21"/>
      <c r="AA794" s="25"/>
    </row>
    <row r="795" spans="1:27" s="20" customFormat="1" x14ac:dyDescent="0.25">
      <c r="A795" s="80"/>
      <c r="B795" s="80"/>
      <c r="C795" s="97"/>
      <c r="D795" s="147"/>
      <c r="E795" s="98"/>
      <c r="F795" s="22"/>
      <c r="G795" s="23"/>
      <c r="H795" s="22"/>
      <c r="I795" s="23"/>
      <c r="J795" s="22"/>
      <c r="W795" s="19"/>
      <c r="Y795" s="21"/>
      <c r="AA795" s="25"/>
    </row>
    <row r="796" spans="1:27" s="20" customFormat="1" x14ac:dyDescent="0.25">
      <c r="A796" s="80"/>
      <c r="B796" s="80"/>
      <c r="C796" s="97"/>
      <c r="D796" s="147"/>
      <c r="E796" s="98"/>
      <c r="F796" s="22"/>
      <c r="G796" s="23"/>
      <c r="H796" s="22"/>
      <c r="I796" s="23"/>
      <c r="J796" s="22"/>
      <c r="W796" s="19"/>
      <c r="Y796" s="21"/>
      <c r="AA796" s="25"/>
    </row>
    <row r="797" spans="1:27" s="20" customFormat="1" x14ac:dyDescent="0.25">
      <c r="A797" s="80"/>
      <c r="B797" s="80"/>
      <c r="C797" s="97"/>
      <c r="D797" s="147"/>
      <c r="E797" s="98"/>
      <c r="F797" s="22"/>
      <c r="G797" s="23"/>
      <c r="H797" s="22"/>
      <c r="I797" s="23"/>
      <c r="J797" s="22"/>
      <c r="W797" s="19"/>
      <c r="Y797" s="21"/>
      <c r="AA797" s="25"/>
    </row>
    <row r="798" spans="1:27" s="20" customFormat="1" x14ac:dyDescent="0.25">
      <c r="A798" s="80"/>
      <c r="B798" s="80"/>
      <c r="C798" s="97"/>
      <c r="D798" s="147"/>
      <c r="E798" s="98"/>
      <c r="F798" s="22"/>
      <c r="G798" s="23"/>
      <c r="H798" s="22"/>
      <c r="I798" s="23"/>
      <c r="J798" s="22"/>
      <c r="W798" s="19"/>
      <c r="Y798" s="21"/>
      <c r="AA798" s="25"/>
    </row>
    <row r="799" spans="1:27" s="20" customFormat="1" x14ac:dyDescent="0.25">
      <c r="A799" s="80"/>
      <c r="B799" s="80"/>
      <c r="C799" s="97"/>
      <c r="D799" s="147"/>
      <c r="E799" s="98"/>
      <c r="F799" s="22"/>
      <c r="G799" s="23"/>
      <c r="H799" s="22"/>
      <c r="I799" s="23"/>
      <c r="J799" s="22"/>
      <c r="W799" s="19"/>
      <c r="Y799" s="21"/>
      <c r="AA799" s="25"/>
    </row>
    <row r="800" spans="1:27" s="20" customFormat="1" x14ac:dyDescent="0.25">
      <c r="A800" s="80"/>
      <c r="B800" s="80"/>
      <c r="C800" s="97"/>
      <c r="D800" s="147"/>
      <c r="E800" s="98"/>
      <c r="F800" s="22"/>
      <c r="G800" s="23"/>
      <c r="H800" s="22"/>
      <c r="I800" s="23"/>
      <c r="J800" s="22"/>
      <c r="W800" s="19"/>
      <c r="Y800" s="21"/>
      <c r="AA800" s="25"/>
    </row>
    <row r="801" spans="1:27" s="20" customFormat="1" x14ac:dyDescent="0.25">
      <c r="A801" s="80"/>
      <c r="B801" s="80"/>
      <c r="C801" s="97"/>
      <c r="D801" s="147"/>
      <c r="E801" s="98"/>
      <c r="F801" s="22"/>
      <c r="G801" s="23"/>
      <c r="H801" s="22"/>
      <c r="I801" s="23"/>
      <c r="J801" s="22"/>
      <c r="W801" s="19"/>
      <c r="Y801" s="21"/>
      <c r="AA801" s="25"/>
    </row>
    <row r="802" spans="1:27" s="20" customFormat="1" x14ac:dyDescent="0.25">
      <c r="A802" s="80"/>
      <c r="B802" s="80"/>
      <c r="C802" s="97"/>
      <c r="D802" s="147"/>
      <c r="E802" s="98"/>
      <c r="F802" s="22"/>
      <c r="G802" s="23"/>
      <c r="H802" s="22"/>
      <c r="I802" s="23"/>
      <c r="J802" s="22"/>
      <c r="W802" s="19"/>
      <c r="Y802" s="21"/>
      <c r="AA802" s="25"/>
    </row>
    <row r="803" spans="1:27" s="20" customFormat="1" x14ac:dyDescent="0.25">
      <c r="A803" s="80"/>
      <c r="B803" s="80"/>
      <c r="C803" s="97"/>
      <c r="D803" s="147"/>
      <c r="E803" s="98"/>
      <c r="F803" s="22"/>
      <c r="G803" s="23"/>
      <c r="H803" s="22"/>
      <c r="I803" s="23"/>
      <c r="J803" s="22"/>
      <c r="W803" s="19"/>
      <c r="Y803" s="21"/>
      <c r="AA803" s="25"/>
    </row>
    <row r="804" spans="1:27" s="20" customFormat="1" x14ac:dyDescent="0.25">
      <c r="A804" s="80"/>
      <c r="B804" s="80"/>
      <c r="C804" s="97"/>
      <c r="D804" s="147"/>
      <c r="E804" s="98"/>
      <c r="F804" s="22"/>
      <c r="G804" s="23"/>
      <c r="H804" s="22"/>
      <c r="I804" s="23"/>
      <c r="J804" s="22"/>
      <c r="W804" s="19"/>
      <c r="Y804" s="21"/>
      <c r="AA804" s="25"/>
    </row>
    <row r="805" spans="1:27" s="20" customFormat="1" x14ac:dyDescent="0.25">
      <c r="A805" s="80"/>
      <c r="B805" s="80"/>
      <c r="C805" s="97"/>
      <c r="D805" s="147"/>
      <c r="E805" s="98"/>
      <c r="F805" s="22"/>
      <c r="G805" s="23"/>
      <c r="H805" s="22"/>
      <c r="I805" s="23"/>
      <c r="J805" s="22"/>
      <c r="W805" s="19"/>
      <c r="Y805" s="21"/>
      <c r="AA805" s="25"/>
    </row>
    <row r="806" spans="1:27" s="20" customFormat="1" x14ac:dyDescent="0.25">
      <c r="A806" s="80"/>
      <c r="B806" s="80"/>
      <c r="C806" s="97"/>
      <c r="D806" s="147"/>
      <c r="E806" s="98"/>
      <c r="F806" s="22"/>
      <c r="G806" s="23"/>
      <c r="H806" s="22"/>
      <c r="I806" s="23"/>
      <c r="J806" s="22"/>
      <c r="W806" s="19"/>
      <c r="Y806" s="21"/>
      <c r="AA806" s="25"/>
    </row>
    <row r="807" spans="1:27" s="20" customFormat="1" x14ac:dyDescent="0.25">
      <c r="A807" s="80"/>
      <c r="B807" s="80"/>
      <c r="C807" s="97"/>
      <c r="D807" s="147"/>
      <c r="E807" s="98"/>
      <c r="F807" s="22"/>
      <c r="G807" s="23"/>
      <c r="H807" s="22"/>
      <c r="I807" s="23"/>
      <c r="J807" s="22"/>
      <c r="W807" s="19"/>
      <c r="Y807" s="21"/>
      <c r="AA807" s="25"/>
    </row>
    <row r="808" spans="1:27" s="20" customFormat="1" x14ac:dyDescent="0.25">
      <c r="A808" s="80"/>
      <c r="B808" s="80"/>
      <c r="C808" s="97"/>
      <c r="D808" s="147"/>
      <c r="E808" s="98"/>
      <c r="F808" s="22"/>
      <c r="G808" s="23"/>
      <c r="H808" s="22"/>
      <c r="I808" s="23"/>
      <c r="J808" s="22"/>
      <c r="W808" s="19"/>
      <c r="Y808" s="21"/>
      <c r="AA808" s="25"/>
    </row>
    <row r="809" spans="1:27" s="20" customFormat="1" x14ac:dyDescent="0.25">
      <c r="A809" s="80"/>
      <c r="B809" s="80"/>
      <c r="C809" s="97"/>
      <c r="D809" s="147"/>
      <c r="E809" s="98"/>
      <c r="F809" s="22"/>
      <c r="G809" s="23"/>
      <c r="H809" s="22"/>
      <c r="I809" s="23"/>
      <c r="J809" s="22"/>
      <c r="W809" s="19"/>
      <c r="Y809" s="21"/>
      <c r="AA809" s="25"/>
    </row>
    <row r="810" spans="1:27" s="20" customFormat="1" x14ac:dyDescent="0.25">
      <c r="A810" s="80"/>
      <c r="B810" s="80"/>
      <c r="C810" s="97"/>
      <c r="D810" s="147"/>
      <c r="E810" s="98"/>
      <c r="F810" s="22"/>
      <c r="G810" s="23"/>
      <c r="H810" s="22"/>
      <c r="I810" s="23"/>
      <c r="J810" s="22"/>
      <c r="W810" s="19"/>
      <c r="Y810" s="21"/>
      <c r="AA810" s="25"/>
    </row>
    <row r="811" spans="1:27" s="20" customFormat="1" x14ac:dyDescent="0.25">
      <c r="A811" s="80"/>
      <c r="B811" s="80"/>
      <c r="C811" s="97"/>
      <c r="D811" s="147"/>
      <c r="E811" s="98"/>
      <c r="F811" s="22"/>
      <c r="G811" s="23"/>
      <c r="H811" s="22"/>
      <c r="I811" s="23"/>
      <c r="J811" s="22"/>
      <c r="W811" s="19"/>
      <c r="Y811" s="21"/>
      <c r="AA811" s="25"/>
    </row>
    <row r="812" spans="1:27" s="20" customFormat="1" x14ac:dyDescent="0.25">
      <c r="A812" s="80"/>
      <c r="B812" s="80"/>
      <c r="C812" s="97"/>
      <c r="D812" s="147"/>
      <c r="E812" s="98"/>
      <c r="F812" s="22"/>
      <c r="G812" s="23"/>
      <c r="H812" s="22"/>
      <c r="I812" s="23"/>
      <c r="J812" s="22"/>
      <c r="W812" s="19"/>
      <c r="Y812" s="21"/>
      <c r="AA812" s="25"/>
    </row>
    <row r="813" spans="1:27" s="20" customFormat="1" x14ac:dyDescent="0.25">
      <c r="A813" s="80"/>
      <c r="B813" s="80"/>
      <c r="C813" s="97"/>
      <c r="D813" s="147"/>
      <c r="E813" s="98"/>
      <c r="F813" s="22"/>
      <c r="G813" s="23"/>
      <c r="H813" s="22"/>
      <c r="I813" s="23"/>
      <c r="J813" s="22"/>
      <c r="W813" s="19"/>
      <c r="Y813" s="21"/>
      <c r="AA813" s="25"/>
    </row>
    <row r="814" spans="1:27" s="20" customFormat="1" x14ac:dyDescent="0.25">
      <c r="A814" s="80"/>
      <c r="B814" s="80"/>
      <c r="C814" s="97"/>
      <c r="D814" s="147"/>
      <c r="E814" s="98"/>
      <c r="F814" s="22"/>
      <c r="G814" s="23"/>
      <c r="H814" s="22"/>
      <c r="I814" s="23"/>
      <c r="J814" s="22"/>
      <c r="W814" s="19"/>
      <c r="Y814" s="21"/>
      <c r="AA814" s="25"/>
    </row>
    <row r="815" spans="1:27" s="20" customFormat="1" x14ac:dyDescent="0.25">
      <c r="A815" s="80"/>
      <c r="B815" s="80"/>
      <c r="C815" s="97"/>
      <c r="D815" s="147"/>
      <c r="E815" s="98"/>
      <c r="F815" s="22"/>
      <c r="G815" s="23"/>
      <c r="H815" s="22"/>
      <c r="I815" s="23"/>
      <c r="J815" s="22"/>
      <c r="W815" s="19"/>
      <c r="Y815" s="21"/>
      <c r="AA815" s="25"/>
    </row>
    <row r="816" spans="1:27" s="20" customFormat="1" x14ac:dyDescent="0.25">
      <c r="A816" s="80"/>
      <c r="B816" s="80"/>
      <c r="C816" s="97"/>
      <c r="D816" s="147"/>
      <c r="E816" s="98"/>
      <c r="F816" s="22"/>
      <c r="G816" s="23"/>
      <c r="H816" s="22"/>
      <c r="I816" s="23"/>
      <c r="J816" s="22"/>
      <c r="W816" s="19"/>
      <c r="Y816" s="21"/>
      <c r="AA816" s="25"/>
    </row>
    <row r="817" spans="1:27" s="20" customFormat="1" x14ac:dyDescent="0.25">
      <c r="A817" s="80"/>
      <c r="B817" s="80"/>
      <c r="C817" s="97"/>
      <c r="D817" s="147"/>
      <c r="E817" s="98"/>
      <c r="F817" s="22"/>
      <c r="G817" s="23"/>
      <c r="H817" s="22"/>
      <c r="I817" s="23"/>
      <c r="J817" s="22"/>
      <c r="W817" s="19"/>
      <c r="Y817" s="21"/>
      <c r="AA817" s="25"/>
    </row>
    <row r="818" spans="1:27" s="20" customFormat="1" x14ac:dyDescent="0.25">
      <c r="A818" s="80"/>
      <c r="B818" s="80"/>
      <c r="C818" s="97"/>
      <c r="D818" s="147"/>
      <c r="E818" s="98"/>
      <c r="F818" s="22"/>
      <c r="G818" s="23"/>
      <c r="H818" s="22"/>
      <c r="I818" s="23"/>
      <c r="J818" s="22"/>
      <c r="W818" s="19"/>
      <c r="Y818" s="21"/>
      <c r="AA818" s="25"/>
    </row>
    <row r="819" spans="1:27" s="20" customFormat="1" x14ac:dyDescent="0.25">
      <c r="A819" s="80"/>
      <c r="B819" s="80"/>
      <c r="C819" s="97"/>
      <c r="D819" s="147"/>
      <c r="E819" s="98"/>
      <c r="F819" s="22"/>
      <c r="G819" s="23"/>
      <c r="H819" s="22"/>
      <c r="I819" s="23"/>
      <c r="J819" s="22"/>
      <c r="W819" s="19"/>
      <c r="Y819" s="21"/>
      <c r="AA819" s="25"/>
    </row>
    <row r="820" spans="1:27" s="20" customFormat="1" x14ac:dyDescent="0.25">
      <c r="A820" s="80"/>
      <c r="B820" s="80"/>
      <c r="C820" s="97"/>
      <c r="D820" s="147"/>
      <c r="E820" s="98"/>
      <c r="F820" s="22"/>
      <c r="G820" s="23"/>
      <c r="H820" s="22"/>
      <c r="I820" s="23"/>
      <c r="J820" s="22"/>
      <c r="W820" s="19"/>
      <c r="Y820" s="21"/>
      <c r="AA820" s="25"/>
    </row>
    <row r="821" spans="1:27" s="20" customFormat="1" x14ac:dyDescent="0.25">
      <c r="A821" s="80"/>
      <c r="B821" s="80"/>
      <c r="C821" s="97"/>
      <c r="D821" s="147"/>
      <c r="E821" s="98"/>
      <c r="F821" s="22"/>
      <c r="G821" s="23"/>
      <c r="H821" s="22"/>
      <c r="I821" s="23"/>
      <c r="J821" s="22"/>
      <c r="W821" s="19"/>
      <c r="Y821" s="21"/>
      <c r="AA821" s="25"/>
    </row>
    <row r="822" spans="1:27" s="20" customFormat="1" x14ac:dyDescent="0.25">
      <c r="A822" s="80"/>
      <c r="B822" s="80"/>
      <c r="C822" s="97"/>
      <c r="D822" s="147"/>
      <c r="E822" s="98"/>
      <c r="F822" s="22"/>
      <c r="G822" s="23"/>
      <c r="H822" s="22"/>
      <c r="I822" s="23"/>
      <c r="J822" s="22"/>
      <c r="W822" s="19"/>
      <c r="Y822" s="21"/>
      <c r="AA822" s="25"/>
    </row>
    <row r="823" spans="1:27" s="20" customFormat="1" x14ac:dyDescent="0.25">
      <c r="A823" s="80"/>
      <c r="B823" s="80"/>
      <c r="C823" s="97"/>
      <c r="D823" s="147"/>
      <c r="E823" s="98"/>
      <c r="F823" s="22"/>
      <c r="G823" s="23"/>
      <c r="H823" s="22"/>
      <c r="I823" s="23"/>
      <c r="J823" s="22"/>
      <c r="W823" s="19"/>
      <c r="Y823" s="21"/>
      <c r="AA823" s="25"/>
    </row>
    <row r="824" spans="1:27" s="20" customFormat="1" x14ac:dyDescent="0.25">
      <c r="A824" s="80"/>
      <c r="B824" s="80"/>
      <c r="C824" s="97"/>
      <c r="D824" s="147"/>
      <c r="E824" s="98"/>
      <c r="F824" s="22"/>
      <c r="G824" s="23"/>
      <c r="H824" s="22"/>
      <c r="I824" s="23"/>
      <c r="J824" s="22"/>
      <c r="W824" s="19"/>
      <c r="Y824" s="21"/>
      <c r="AA824" s="25"/>
    </row>
    <row r="825" spans="1:27" s="20" customFormat="1" x14ac:dyDescent="0.25">
      <c r="A825" s="80"/>
      <c r="B825" s="80"/>
      <c r="C825" s="97"/>
      <c r="D825" s="147"/>
      <c r="E825" s="98"/>
      <c r="F825" s="22"/>
      <c r="G825" s="23"/>
      <c r="H825" s="22"/>
      <c r="I825" s="23"/>
      <c r="J825" s="22"/>
      <c r="W825" s="19"/>
      <c r="Y825" s="21"/>
      <c r="AA825" s="25"/>
    </row>
    <row r="826" spans="1:27" s="20" customFormat="1" x14ac:dyDescent="0.25">
      <c r="A826" s="80"/>
      <c r="B826" s="80"/>
      <c r="C826" s="97"/>
      <c r="D826" s="147"/>
      <c r="E826" s="98"/>
      <c r="F826" s="22"/>
      <c r="G826" s="23"/>
      <c r="H826" s="22"/>
      <c r="I826" s="23"/>
      <c r="J826" s="22"/>
      <c r="W826" s="19"/>
      <c r="Y826" s="21"/>
      <c r="AA826" s="25"/>
    </row>
    <row r="827" spans="1:27" s="20" customFormat="1" x14ac:dyDescent="0.25">
      <c r="A827" s="80"/>
      <c r="B827" s="80"/>
      <c r="C827" s="97"/>
      <c r="D827" s="147"/>
      <c r="E827" s="98"/>
      <c r="F827" s="22"/>
      <c r="G827" s="23"/>
      <c r="H827" s="22"/>
      <c r="I827" s="23"/>
      <c r="J827" s="22"/>
      <c r="W827" s="19"/>
      <c r="Y827" s="21"/>
      <c r="AA827" s="25"/>
    </row>
    <row r="828" spans="1:27" s="20" customFormat="1" x14ac:dyDescent="0.25">
      <c r="A828" s="80"/>
      <c r="B828" s="80"/>
      <c r="C828" s="97"/>
      <c r="D828" s="147"/>
      <c r="E828" s="98"/>
      <c r="F828" s="22"/>
      <c r="G828" s="23"/>
      <c r="H828" s="22"/>
      <c r="I828" s="23"/>
      <c r="J828" s="22"/>
      <c r="W828" s="19"/>
      <c r="Y828" s="21"/>
      <c r="AA828" s="25"/>
    </row>
    <row r="829" spans="1:27" s="20" customFormat="1" x14ac:dyDescent="0.25">
      <c r="A829" s="80"/>
      <c r="B829" s="80"/>
      <c r="C829" s="97"/>
      <c r="D829" s="147"/>
      <c r="E829" s="98"/>
      <c r="F829" s="22"/>
      <c r="G829" s="23"/>
      <c r="H829" s="22"/>
      <c r="I829" s="23"/>
      <c r="J829" s="22"/>
      <c r="W829" s="19"/>
      <c r="Y829" s="21"/>
      <c r="AA829" s="25"/>
    </row>
    <row r="830" spans="1:27" s="20" customFormat="1" x14ac:dyDescent="0.25">
      <c r="A830" s="80"/>
      <c r="B830" s="80"/>
      <c r="C830" s="97"/>
      <c r="D830" s="147"/>
      <c r="E830" s="98"/>
      <c r="F830" s="22"/>
      <c r="G830" s="23"/>
      <c r="H830" s="22"/>
      <c r="I830" s="23"/>
      <c r="J830" s="22"/>
      <c r="W830" s="19"/>
      <c r="Y830" s="21"/>
      <c r="AA830" s="25"/>
    </row>
    <row r="831" spans="1:27" s="20" customFormat="1" x14ac:dyDescent="0.25">
      <c r="A831" s="80"/>
      <c r="B831" s="80"/>
      <c r="C831" s="97"/>
      <c r="D831" s="147"/>
      <c r="E831" s="98"/>
      <c r="F831" s="22"/>
      <c r="G831" s="23"/>
      <c r="H831" s="22"/>
      <c r="I831" s="23"/>
      <c r="J831" s="22"/>
      <c r="W831" s="19"/>
      <c r="Y831" s="21"/>
      <c r="AA831" s="25"/>
    </row>
    <row r="832" spans="1:27" s="20" customFormat="1" x14ac:dyDescent="0.25">
      <c r="A832" s="80"/>
      <c r="B832" s="80"/>
      <c r="C832" s="97"/>
      <c r="D832" s="147"/>
      <c r="E832" s="98"/>
      <c r="F832" s="22"/>
      <c r="G832" s="23"/>
      <c r="H832" s="22"/>
      <c r="I832" s="23"/>
      <c r="J832" s="22"/>
      <c r="W832" s="19"/>
      <c r="Y832" s="21"/>
      <c r="AA832" s="25"/>
    </row>
    <row r="833" spans="1:27" s="20" customFormat="1" x14ac:dyDescent="0.25">
      <c r="A833" s="80"/>
      <c r="B833" s="80"/>
      <c r="C833" s="97"/>
      <c r="D833" s="147"/>
      <c r="E833" s="98"/>
      <c r="F833" s="22"/>
      <c r="G833" s="23"/>
      <c r="H833" s="22"/>
      <c r="I833" s="23"/>
      <c r="J833" s="22"/>
      <c r="W833" s="19"/>
      <c r="Y833" s="21"/>
      <c r="AA833" s="25"/>
    </row>
    <row r="834" spans="1:27" s="20" customFormat="1" x14ac:dyDescent="0.25">
      <c r="A834" s="80"/>
      <c r="B834" s="80"/>
      <c r="C834" s="97"/>
      <c r="D834" s="147"/>
      <c r="E834" s="98"/>
      <c r="F834" s="22"/>
      <c r="G834" s="23"/>
      <c r="H834" s="22"/>
      <c r="I834" s="23"/>
      <c r="J834" s="22"/>
      <c r="W834" s="19"/>
      <c r="Y834" s="21"/>
      <c r="AA834" s="25"/>
    </row>
    <row r="835" spans="1:27" s="20" customFormat="1" x14ac:dyDescent="0.25">
      <c r="A835" s="80"/>
      <c r="B835" s="80"/>
      <c r="C835" s="97"/>
      <c r="D835" s="147"/>
      <c r="E835" s="98"/>
      <c r="F835" s="22"/>
      <c r="G835" s="23"/>
      <c r="H835" s="22"/>
      <c r="I835" s="23"/>
      <c r="J835" s="22"/>
      <c r="W835" s="19"/>
      <c r="Y835" s="21"/>
      <c r="AA835" s="25"/>
    </row>
    <row r="836" spans="1:27" s="20" customFormat="1" x14ac:dyDescent="0.25">
      <c r="A836" s="80"/>
      <c r="B836" s="80"/>
      <c r="C836" s="97"/>
      <c r="D836" s="147"/>
      <c r="E836" s="98"/>
      <c r="F836" s="22"/>
      <c r="G836" s="23"/>
      <c r="H836" s="22"/>
      <c r="I836" s="23"/>
      <c r="J836" s="22"/>
      <c r="W836" s="19"/>
      <c r="Y836" s="21"/>
      <c r="AA836" s="25"/>
    </row>
    <row r="837" spans="1:27" s="20" customFormat="1" x14ac:dyDescent="0.25">
      <c r="A837" s="80"/>
      <c r="B837" s="80"/>
      <c r="C837" s="97"/>
      <c r="D837" s="147"/>
      <c r="E837" s="98"/>
      <c r="F837" s="22"/>
      <c r="G837" s="23"/>
      <c r="H837" s="22"/>
      <c r="I837" s="23"/>
      <c r="J837" s="22"/>
      <c r="W837" s="19"/>
      <c r="Y837" s="21"/>
      <c r="AA837" s="25"/>
    </row>
    <row r="838" spans="1:27" s="20" customFormat="1" x14ac:dyDescent="0.25">
      <c r="A838" s="80"/>
      <c r="B838" s="80"/>
      <c r="C838" s="97"/>
      <c r="D838" s="147"/>
      <c r="E838" s="98"/>
      <c r="F838" s="22"/>
      <c r="G838" s="23"/>
      <c r="H838" s="22"/>
      <c r="I838" s="23"/>
      <c r="J838" s="22"/>
      <c r="W838" s="19"/>
      <c r="Y838" s="21"/>
      <c r="AA838" s="25"/>
    </row>
    <row r="839" spans="1:27" s="20" customFormat="1" x14ac:dyDescent="0.25">
      <c r="A839" s="80"/>
      <c r="B839" s="80"/>
      <c r="C839" s="97"/>
      <c r="D839" s="147"/>
      <c r="E839" s="98"/>
      <c r="F839" s="22"/>
      <c r="G839" s="23"/>
      <c r="H839" s="22"/>
      <c r="I839" s="23"/>
      <c r="J839" s="22"/>
      <c r="W839" s="19"/>
      <c r="Y839" s="21"/>
      <c r="AA839" s="25"/>
    </row>
    <row r="840" spans="1:27" s="20" customFormat="1" x14ac:dyDescent="0.25">
      <c r="A840" s="80"/>
      <c r="B840" s="80"/>
      <c r="C840" s="97"/>
      <c r="D840" s="147"/>
      <c r="E840" s="98"/>
      <c r="F840" s="22"/>
      <c r="G840" s="23"/>
      <c r="H840" s="22"/>
      <c r="I840" s="23"/>
      <c r="J840" s="22"/>
      <c r="W840" s="19"/>
      <c r="Y840" s="21"/>
      <c r="AA840" s="25"/>
    </row>
    <row r="841" spans="1:27" s="20" customFormat="1" x14ac:dyDescent="0.25">
      <c r="A841" s="80"/>
      <c r="B841" s="80"/>
      <c r="C841" s="97"/>
      <c r="D841" s="147"/>
      <c r="E841" s="98"/>
      <c r="F841" s="22"/>
      <c r="G841" s="23"/>
      <c r="H841" s="22"/>
      <c r="I841" s="23"/>
      <c r="J841" s="22"/>
      <c r="W841" s="19"/>
      <c r="Y841" s="21"/>
      <c r="AA841" s="25"/>
    </row>
    <row r="842" spans="1:27" s="20" customFormat="1" x14ac:dyDescent="0.25">
      <c r="A842" s="80"/>
      <c r="B842" s="80"/>
      <c r="C842" s="97"/>
      <c r="D842" s="147"/>
      <c r="E842" s="98"/>
      <c r="F842" s="22"/>
      <c r="G842" s="23"/>
      <c r="H842" s="22"/>
      <c r="I842" s="23"/>
      <c r="J842" s="22"/>
      <c r="W842" s="19"/>
      <c r="Y842" s="21"/>
      <c r="AA842" s="25"/>
    </row>
    <row r="843" spans="1:27" s="20" customFormat="1" x14ac:dyDescent="0.25">
      <c r="A843" s="80"/>
      <c r="B843" s="80"/>
      <c r="C843" s="97"/>
      <c r="D843" s="147"/>
      <c r="E843" s="98"/>
      <c r="F843" s="22"/>
      <c r="G843" s="23"/>
      <c r="H843" s="22"/>
      <c r="I843" s="23"/>
      <c r="J843" s="22"/>
      <c r="W843" s="19"/>
      <c r="Y843" s="21"/>
      <c r="AA843" s="25"/>
    </row>
    <row r="844" spans="1:27" s="20" customFormat="1" x14ac:dyDescent="0.25">
      <c r="A844" s="80"/>
      <c r="B844" s="80"/>
      <c r="C844" s="97"/>
      <c r="D844" s="147"/>
      <c r="E844" s="98"/>
      <c r="F844" s="22"/>
      <c r="G844" s="23"/>
      <c r="H844" s="22"/>
      <c r="I844" s="23"/>
      <c r="J844" s="22"/>
      <c r="W844" s="19"/>
      <c r="Y844" s="21"/>
      <c r="AA844" s="25"/>
    </row>
    <row r="845" spans="1:27" s="20" customFormat="1" x14ac:dyDescent="0.25">
      <c r="A845" s="80"/>
      <c r="B845" s="80"/>
      <c r="C845" s="97"/>
      <c r="D845" s="147"/>
      <c r="E845" s="98"/>
      <c r="F845" s="22"/>
      <c r="G845" s="23"/>
      <c r="H845" s="22"/>
      <c r="I845" s="23"/>
      <c r="J845" s="22"/>
      <c r="W845" s="19"/>
      <c r="Y845" s="21"/>
      <c r="AA845" s="25"/>
    </row>
    <row r="846" spans="1:27" s="20" customFormat="1" x14ac:dyDescent="0.25">
      <c r="A846" s="80"/>
      <c r="B846" s="80"/>
      <c r="C846" s="97"/>
      <c r="D846" s="147"/>
      <c r="E846" s="98"/>
      <c r="F846" s="22"/>
      <c r="G846" s="23"/>
      <c r="H846" s="22"/>
      <c r="I846" s="23"/>
      <c r="J846" s="22"/>
      <c r="W846" s="19"/>
      <c r="Y846" s="21"/>
      <c r="AA846" s="25"/>
    </row>
    <row r="847" spans="1:27" s="20" customFormat="1" x14ac:dyDescent="0.25">
      <c r="A847" s="80"/>
      <c r="B847" s="80"/>
      <c r="C847" s="97"/>
      <c r="D847" s="147"/>
      <c r="E847" s="98"/>
      <c r="F847" s="22"/>
      <c r="G847" s="23"/>
      <c r="H847" s="22"/>
      <c r="I847" s="23"/>
      <c r="J847" s="22"/>
      <c r="W847" s="19"/>
      <c r="Y847" s="21"/>
      <c r="AA847" s="25"/>
    </row>
    <row r="848" spans="1:27" s="20" customFormat="1" x14ac:dyDescent="0.25">
      <c r="A848" s="80"/>
      <c r="B848" s="80"/>
      <c r="C848" s="97"/>
      <c r="D848" s="147"/>
      <c r="E848" s="98"/>
      <c r="F848" s="22"/>
      <c r="G848" s="23"/>
      <c r="H848" s="22"/>
      <c r="I848" s="23"/>
      <c r="J848" s="22"/>
      <c r="W848" s="19"/>
      <c r="Y848" s="21"/>
      <c r="AA848" s="25"/>
    </row>
    <row r="849" spans="1:27" s="20" customFormat="1" x14ac:dyDescent="0.25">
      <c r="A849" s="80"/>
      <c r="B849" s="80"/>
      <c r="C849" s="97"/>
      <c r="D849" s="147"/>
      <c r="E849" s="98"/>
      <c r="F849" s="22"/>
      <c r="G849" s="23"/>
      <c r="H849" s="22"/>
      <c r="I849" s="23"/>
      <c r="J849" s="22"/>
      <c r="W849" s="19"/>
      <c r="Y849" s="21"/>
      <c r="AA849" s="25"/>
    </row>
    <row r="850" spans="1:27" s="20" customFormat="1" x14ac:dyDescent="0.25">
      <c r="A850" s="80"/>
      <c r="B850" s="80"/>
      <c r="C850" s="97"/>
      <c r="D850" s="147"/>
      <c r="E850" s="98"/>
      <c r="F850" s="22"/>
      <c r="G850" s="23"/>
      <c r="H850" s="22"/>
      <c r="I850" s="23"/>
      <c r="J850" s="22"/>
      <c r="W850" s="19"/>
      <c r="Y850" s="21"/>
      <c r="AA850" s="25"/>
    </row>
    <row r="851" spans="1:27" s="20" customFormat="1" x14ac:dyDescent="0.25">
      <c r="A851" s="80"/>
      <c r="B851" s="80"/>
      <c r="C851" s="97"/>
      <c r="D851" s="147"/>
      <c r="E851" s="98"/>
      <c r="F851" s="22"/>
      <c r="G851" s="23"/>
      <c r="H851" s="22"/>
      <c r="I851" s="23"/>
      <c r="J851" s="22"/>
      <c r="W851" s="19"/>
      <c r="Y851" s="21"/>
      <c r="AA851" s="25"/>
    </row>
    <row r="852" spans="1:27" s="20" customFormat="1" x14ac:dyDescent="0.25">
      <c r="A852" s="80"/>
      <c r="B852" s="80"/>
      <c r="C852" s="97"/>
      <c r="D852" s="147"/>
      <c r="E852" s="98"/>
      <c r="F852" s="22"/>
      <c r="G852" s="23"/>
      <c r="H852" s="22"/>
      <c r="I852" s="23"/>
      <c r="J852" s="22"/>
      <c r="W852" s="19"/>
      <c r="Y852" s="21"/>
      <c r="AA852" s="25"/>
    </row>
    <row r="853" spans="1:27" s="20" customFormat="1" x14ac:dyDescent="0.25">
      <c r="A853" s="80"/>
      <c r="B853" s="80"/>
      <c r="C853" s="97"/>
      <c r="D853" s="147"/>
      <c r="E853" s="98"/>
      <c r="F853" s="22"/>
      <c r="G853" s="23"/>
      <c r="H853" s="22"/>
      <c r="I853" s="23"/>
      <c r="J853" s="22"/>
      <c r="W853" s="19"/>
      <c r="Y853" s="21"/>
      <c r="AA853" s="25"/>
    </row>
    <row r="854" spans="1:27" s="20" customFormat="1" x14ac:dyDescent="0.25">
      <c r="A854" s="80"/>
      <c r="B854" s="80"/>
      <c r="C854" s="97"/>
      <c r="D854" s="147"/>
      <c r="E854" s="98"/>
      <c r="F854" s="22"/>
      <c r="G854" s="23"/>
      <c r="H854" s="22"/>
      <c r="I854" s="23"/>
      <c r="J854" s="22"/>
      <c r="W854" s="19"/>
      <c r="Y854" s="21"/>
      <c r="AA854" s="25"/>
    </row>
    <row r="855" spans="1:27" s="20" customFormat="1" x14ac:dyDescent="0.25">
      <c r="A855" s="80"/>
      <c r="B855" s="80"/>
      <c r="C855" s="97"/>
      <c r="D855" s="147"/>
      <c r="E855" s="98"/>
      <c r="F855" s="22"/>
      <c r="G855" s="23"/>
      <c r="H855" s="22"/>
      <c r="I855" s="23"/>
      <c r="J855" s="22"/>
      <c r="W855" s="19"/>
      <c r="Y855" s="21"/>
      <c r="AA855" s="25"/>
    </row>
    <row r="856" spans="1:27" s="20" customFormat="1" x14ac:dyDescent="0.25">
      <c r="A856" s="80"/>
      <c r="B856" s="80"/>
      <c r="C856" s="97"/>
      <c r="D856" s="147"/>
      <c r="E856" s="98"/>
      <c r="F856" s="22"/>
      <c r="G856" s="23"/>
      <c r="H856" s="22"/>
      <c r="I856" s="23"/>
      <c r="J856" s="22"/>
      <c r="W856" s="19"/>
      <c r="Y856" s="21"/>
      <c r="AA856" s="25"/>
    </row>
    <row r="857" spans="1:27" s="20" customFormat="1" x14ac:dyDescent="0.25">
      <c r="A857" s="80"/>
      <c r="B857" s="80"/>
      <c r="C857" s="97"/>
      <c r="D857" s="147"/>
      <c r="E857" s="98"/>
      <c r="F857" s="22"/>
      <c r="G857" s="23"/>
      <c r="H857" s="22"/>
      <c r="I857" s="23"/>
      <c r="J857" s="22"/>
      <c r="W857" s="19"/>
      <c r="Y857" s="21"/>
      <c r="AA857" s="25"/>
    </row>
    <row r="858" spans="1:27" s="20" customFormat="1" x14ac:dyDescent="0.25">
      <c r="A858" s="80"/>
      <c r="B858" s="80"/>
      <c r="C858" s="97"/>
      <c r="D858" s="147"/>
      <c r="E858" s="98"/>
      <c r="F858" s="22"/>
      <c r="G858" s="23"/>
      <c r="H858" s="22"/>
      <c r="I858" s="23"/>
      <c r="J858" s="22"/>
      <c r="W858" s="19"/>
      <c r="Y858" s="21"/>
      <c r="AA858" s="25"/>
    </row>
    <row r="859" spans="1:27" s="20" customFormat="1" x14ac:dyDescent="0.25">
      <c r="A859" s="80"/>
      <c r="B859" s="80"/>
      <c r="C859" s="97"/>
      <c r="D859" s="147"/>
      <c r="E859" s="98"/>
      <c r="F859" s="22"/>
      <c r="G859" s="23"/>
      <c r="H859" s="22"/>
      <c r="I859" s="23"/>
      <c r="J859" s="22"/>
      <c r="W859" s="19"/>
      <c r="Y859" s="21"/>
      <c r="AA859" s="25"/>
    </row>
    <row r="860" spans="1:27" s="20" customFormat="1" x14ac:dyDescent="0.25">
      <c r="A860" s="80"/>
      <c r="B860" s="80"/>
      <c r="C860" s="97"/>
      <c r="D860" s="147"/>
      <c r="E860" s="98"/>
      <c r="F860" s="22"/>
      <c r="G860" s="23"/>
      <c r="H860" s="22"/>
      <c r="I860" s="23"/>
      <c r="J860" s="22"/>
      <c r="W860" s="19"/>
      <c r="Y860" s="21"/>
      <c r="AA860" s="25"/>
    </row>
    <row r="861" spans="1:27" s="20" customFormat="1" x14ac:dyDescent="0.25">
      <c r="A861" s="80"/>
      <c r="B861" s="80"/>
      <c r="C861" s="97"/>
      <c r="D861" s="147"/>
      <c r="E861" s="98"/>
      <c r="F861" s="22"/>
      <c r="G861" s="23"/>
      <c r="H861" s="22"/>
      <c r="I861" s="23"/>
      <c r="J861" s="22"/>
      <c r="W861" s="19"/>
      <c r="Y861" s="21"/>
      <c r="AA861" s="25"/>
    </row>
    <row r="862" spans="1:27" s="20" customFormat="1" x14ac:dyDescent="0.25">
      <c r="A862" s="80"/>
      <c r="B862" s="80"/>
      <c r="C862" s="97"/>
      <c r="D862" s="147"/>
      <c r="E862" s="98"/>
      <c r="F862" s="22"/>
      <c r="G862" s="23"/>
      <c r="H862" s="22"/>
      <c r="I862" s="23"/>
      <c r="J862" s="22"/>
      <c r="W862" s="19"/>
      <c r="Y862" s="21"/>
      <c r="AA862" s="25"/>
    </row>
    <row r="863" spans="1:27" s="20" customFormat="1" x14ac:dyDescent="0.25">
      <c r="A863" s="80"/>
      <c r="B863" s="80"/>
      <c r="C863" s="97"/>
      <c r="D863" s="147"/>
      <c r="E863" s="98"/>
      <c r="F863" s="22"/>
      <c r="G863" s="23"/>
      <c r="H863" s="22"/>
      <c r="I863" s="23"/>
      <c r="J863" s="22"/>
      <c r="W863" s="19"/>
      <c r="Y863" s="21"/>
      <c r="AA863" s="25"/>
    </row>
    <row r="864" spans="1:27" s="20" customFormat="1" x14ac:dyDescent="0.25">
      <c r="A864" s="80"/>
      <c r="B864" s="80"/>
      <c r="C864" s="97"/>
      <c r="D864" s="147"/>
      <c r="E864" s="98"/>
      <c r="F864" s="22"/>
      <c r="G864" s="23"/>
      <c r="H864" s="22"/>
      <c r="I864" s="23"/>
      <c r="J864" s="22"/>
      <c r="W864" s="19"/>
      <c r="Y864" s="21"/>
      <c r="AA864" s="25"/>
    </row>
    <row r="865" spans="1:27" s="20" customFormat="1" x14ac:dyDescent="0.25">
      <c r="A865" s="80"/>
      <c r="B865" s="80"/>
      <c r="C865" s="97"/>
      <c r="D865" s="147"/>
      <c r="E865" s="98"/>
      <c r="F865" s="22"/>
      <c r="G865" s="23"/>
      <c r="H865" s="22"/>
      <c r="I865" s="23"/>
      <c r="J865" s="22"/>
      <c r="W865" s="19"/>
      <c r="Y865" s="21"/>
      <c r="AA865" s="25"/>
    </row>
    <row r="866" spans="1:27" s="20" customFormat="1" x14ac:dyDescent="0.25">
      <c r="A866" s="80"/>
      <c r="B866" s="80"/>
      <c r="C866" s="97"/>
      <c r="D866" s="147"/>
      <c r="E866" s="98"/>
      <c r="F866" s="22"/>
      <c r="G866" s="23"/>
      <c r="H866" s="22"/>
      <c r="I866" s="23"/>
      <c r="J866" s="22"/>
      <c r="W866" s="19"/>
      <c r="Y866" s="21"/>
      <c r="AA866" s="25"/>
    </row>
    <row r="867" spans="1:27" s="20" customFormat="1" x14ac:dyDescent="0.25">
      <c r="A867" s="80"/>
      <c r="B867" s="80"/>
      <c r="C867" s="97"/>
      <c r="D867" s="147"/>
      <c r="E867" s="98"/>
      <c r="F867" s="22"/>
      <c r="G867" s="23"/>
      <c r="H867" s="22"/>
      <c r="I867" s="23"/>
      <c r="J867" s="22"/>
      <c r="W867" s="19"/>
      <c r="Y867" s="21"/>
      <c r="AA867" s="25"/>
    </row>
    <row r="868" spans="1:27" s="20" customFormat="1" x14ac:dyDescent="0.25">
      <c r="A868" s="80"/>
      <c r="B868" s="80"/>
      <c r="C868" s="97"/>
      <c r="D868" s="147"/>
      <c r="E868" s="98"/>
      <c r="F868" s="22"/>
      <c r="G868" s="23"/>
      <c r="H868" s="22"/>
      <c r="I868" s="23"/>
      <c r="J868" s="22"/>
      <c r="W868" s="19"/>
      <c r="Y868" s="21"/>
      <c r="AA868" s="25"/>
    </row>
    <row r="869" spans="1:27" s="20" customFormat="1" x14ac:dyDescent="0.25">
      <c r="A869" s="80"/>
      <c r="B869" s="80"/>
      <c r="C869" s="97"/>
      <c r="D869" s="147"/>
      <c r="E869" s="98"/>
      <c r="F869" s="22"/>
      <c r="G869" s="23"/>
      <c r="H869" s="22"/>
      <c r="I869" s="23"/>
      <c r="J869" s="22"/>
      <c r="W869" s="19"/>
      <c r="Y869" s="21"/>
      <c r="AA869" s="25"/>
    </row>
    <row r="870" spans="1:27" s="20" customFormat="1" x14ac:dyDescent="0.25">
      <c r="A870" s="80"/>
      <c r="B870" s="80"/>
      <c r="C870" s="97"/>
      <c r="D870" s="147"/>
      <c r="E870" s="98"/>
      <c r="F870" s="22"/>
      <c r="G870" s="23"/>
      <c r="H870" s="22"/>
      <c r="I870" s="23"/>
      <c r="J870" s="22"/>
      <c r="W870" s="19"/>
      <c r="Y870" s="21"/>
      <c r="AA870" s="25"/>
    </row>
    <row r="871" spans="1:27" s="20" customFormat="1" x14ac:dyDescent="0.25">
      <c r="A871" s="80"/>
      <c r="B871" s="80"/>
      <c r="C871" s="97"/>
      <c r="D871" s="147"/>
      <c r="E871" s="98"/>
      <c r="F871" s="22"/>
      <c r="G871" s="23"/>
      <c r="H871" s="22"/>
      <c r="I871" s="23"/>
      <c r="J871" s="22"/>
      <c r="W871" s="19"/>
      <c r="Y871" s="21"/>
      <c r="AA871" s="25"/>
    </row>
    <row r="872" spans="1:27" s="20" customFormat="1" x14ac:dyDescent="0.25">
      <c r="A872" s="80"/>
      <c r="B872" s="80"/>
      <c r="C872" s="97"/>
      <c r="D872" s="147"/>
      <c r="E872" s="98"/>
      <c r="F872" s="22"/>
      <c r="G872" s="23"/>
      <c r="H872" s="22"/>
      <c r="I872" s="23"/>
      <c r="J872" s="22"/>
      <c r="W872" s="19"/>
      <c r="Y872" s="21"/>
      <c r="AA872" s="25"/>
    </row>
    <row r="873" spans="1:27" s="20" customFormat="1" x14ac:dyDescent="0.25">
      <c r="A873" s="80"/>
      <c r="B873" s="80"/>
      <c r="C873" s="97"/>
      <c r="D873" s="147"/>
      <c r="E873" s="98"/>
      <c r="F873" s="22"/>
      <c r="G873" s="23"/>
      <c r="H873" s="22"/>
      <c r="I873" s="23"/>
      <c r="J873" s="22"/>
      <c r="W873" s="19"/>
      <c r="Y873" s="21"/>
      <c r="AA873" s="25"/>
    </row>
    <row r="874" spans="1:27" s="20" customFormat="1" x14ac:dyDescent="0.25">
      <c r="A874" s="80"/>
      <c r="B874" s="80"/>
      <c r="C874" s="97"/>
      <c r="D874" s="147"/>
      <c r="E874" s="98"/>
      <c r="F874" s="22"/>
      <c r="G874" s="23"/>
      <c r="H874" s="22"/>
      <c r="I874" s="23"/>
      <c r="J874" s="22"/>
      <c r="W874" s="19"/>
      <c r="Y874" s="21"/>
      <c r="AA874" s="25"/>
    </row>
    <row r="875" spans="1:27" s="20" customFormat="1" x14ac:dyDescent="0.25">
      <c r="A875" s="80"/>
      <c r="B875" s="80"/>
      <c r="C875" s="97"/>
      <c r="D875" s="147"/>
      <c r="E875" s="98"/>
      <c r="F875" s="22"/>
      <c r="G875" s="23"/>
      <c r="H875" s="22"/>
      <c r="I875" s="23"/>
      <c r="J875" s="22"/>
      <c r="W875" s="19"/>
      <c r="Y875" s="21"/>
      <c r="AA875" s="25"/>
    </row>
    <row r="876" spans="1:27" s="20" customFormat="1" x14ac:dyDescent="0.25">
      <c r="A876" s="80"/>
      <c r="B876" s="80"/>
      <c r="C876" s="97"/>
      <c r="D876" s="147"/>
      <c r="E876" s="98"/>
      <c r="F876" s="22"/>
      <c r="G876" s="23"/>
      <c r="H876" s="22"/>
      <c r="I876" s="23"/>
      <c r="J876" s="22"/>
      <c r="W876" s="19"/>
      <c r="Y876" s="21"/>
      <c r="AA876" s="25"/>
    </row>
    <row r="877" spans="1:27" s="20" customFormat="1" x14ac:dyDescent="0.25">
      <c r="A877" s="80"/>
      <c r="B877" s="80"/>
      <c r="C877" s="97"/>
      <c r="D877" s="147"/>
      <c r="E877" s="98"/>
      <c r="F877" s="22"/>
      <c r="G877" s="23"/>
      <c r="H877" s="22"/>
      <c r="I877" s="23"/>
      <c r="J877" s="22"/>
      <c r="W877" s="19"/>
      <c r="Y877" s="21"/>
      <c r="AA877" s="25"/>
    </row>
    <row r="878" spans="1:27" s="20" customFormat="1" x14ac:dyDescent="0.25">
      <c r="A878" s="80"/>
      <c r="B878" s="80"/>
      <c r="C878" s="97"/>
      <c r="D878" s="147"/>
      <c r="E878" s="98"/>
      <c r="F878" s="22"/>
      <c r="G878" s="23"/>
      <c r="H878" s="22"/>
      <c r="I878" s="23"/>
      <c r="J878" s="22"/>
      <c r="W878" s="19"/>
      <c r="Y878" s="21"/>
      <c r="AA878" s="25"/>
    </row>
    <row r="879" spans="1:27" s="20" customFormat="1" x14ac:dyDescent="0.25">
      <c r="A879" s="80"/>
      <c r="B879" s="80"/>
      <c r="C879" s="97"/>
      <c r="D879" s="147"/>
      <c r="E879" s="98"/>
      <c r="F879" s="22"/>
      <c r="G879" s="23"/>
      <c r="H879" s="22"/>
      <c r="I879" s="23"/>
      <c r="J879" s="22"/>
      <c r="W879" s="19"/>
      <c r="Y879" s="21"/>
      <c r="AA879" s="25"/>
    </row>
    <row r="880" spans="1:27" s="20" customFormat="1" x14ac:dyDescent="0.25">
      <c r="A880" s="80"/>
      <c r="B880" s="80"/>
      <c r="C880" s="97"/>
      <c r="D880" s="147"/>
      <c r="E880" s="98"/>
      <c r="F880" s="22"/>
      <c r="G880" s="23"/>
      <c r="H880" s="22"/>
      <c r="I880" s="23"/>
      <c r="J880" s="22"/>
      <c r="W880" s="19"/>
      <c r="Y880" s="21"/>
      <c r="AA880" s="25"/>
    </row>
    <row r="881" spans="1:27" s="20" customFormat="1" x14ac:dyDescent="0.25">
      <c r="A881" s="80"/>
      <c r="B881" s="80"/>
      <c r="C881" s="97"/>
      <c r="D881" s="147"/>
      <c r="E881" s="98"/>
      <c r="F881" s="22"/>
      <c r="G881" s="23"/>
      <c r="H881" s="22"/>
      <c r="I881" s="23"/>
      <c r="J881" s="22"/>
      <c r="W881" s="19"/>
      <c r="Y881" s="21"/>
      <c r="AA881" s="25"/>
    </row>
    <row r="882" spans="1:27" s="20" customFormat="1" x14ac:dyDescent="0.25">
      <c r="A882" s="80"/>
      <c r="B882" s="80"/>
      <c r="C882" s="97"/>
      <c r="D882" s="147"/>
      <c r="E882" s="98"/>
      <c r="F882" s="22"/>
      <c r="G882" s="23"/>
      <c r="H882" s="22"/>
      <c r="I882" s="23"/>
      <c r="J882" s="22"/>
      <c r="W882" s="19"/>
      <c r="Y882" s="21"/>
      <c r="AA882" s="25"/>
    </row>
    <row r="883" spans="1:27" s="20" customFormat="1" x14ac:dyDescent="0.25">
      <c r="A883" s="80"/>
      <c r="B883" s="80"/>
      <c r="C883" s="97"/>
      <c r="D883" s="147"/>
      <c r="E883" s="98"/>
      <c r="F883" s="22"/>
      <c r="G883" s="23"/>
      <c r="H883" s="22"/>
      <c r="I883" s="23"/>
      <c r="J883" s="22"/>
      <c r="W883" s="19"/>
      <c r="Y883" s="21"/>
      <c r="AA883" s="25"/>
    </row>
    <row r="884" spans="1:27" s="20" customFormat="1" x14ac:dyDescent="0.25">
      <c r="A884" s="80"/>
      <c r="B884" s="80"/>
      <c r="C884" s="97"/>
      <c r="D884" s="147"/>
      <c r="E884" s="98"/>
      <c r="F884" s="22"/>
      <c r="G884" s="23"/>
      <c r="H884" s="22"/>
      <c r="I884" s="23"/>
      <c r="J884" s="22"/>
      <c r="W884" s="19"/>
      <c r="Y884" s="21"/>
      <c r="AA884" s="25"/>
    </row>
    <row r="885" spans="1:27" s="20" customFormat="1" x14ac:dyDescent="0.25">
      <c r="A885" s="80"/>
      <c r="B885" s="80"/>
      <c r="C885" s="97"/>
      <c r="D885" s="147"/>
      <c r="E885" s="98"/>
      <c r="F885" s="22"/>
      <c r="G885" s="23"/>
      <c r="H885" s="22"/>
      <c r="I885" s="23"/>
      <c r="J885" s="22"/>
      <c r="W885" s="19"/>
      <c r="Y885" s="21"/>
      <c r="AA885" s="25"/>
    </row>
    <row r="886" spans="1:27" s="20" customFormat="1" x14ac:dyDescent="0.25">
      <c r="A886" s="80"/>
      <c r="B886" s="80"/>
      <c r="C886" s="97"/>
      <c r="D886" s="147"/>
      <c r="E886" s="98"/>
      <c r="F886" s="22"/>
      <c r="G886" s="23"/>
      <c r="H886" s="22"/>
      <c r="I886" s="23"/>
      <c r="J886" s="22"/>
      <c r="W886" s="19"/>
      <c r="Y886" s="21"/>
      <c r="AA886" s="25"/>
    </row>
    <row r="887" spans="1:27" s="20" customFormat="1" x14ac:dyDescent="0.25">
      <c r="A887" s="80"/>
      <c r="B887" s="80"/>
      <c r="C887" s="97"/>
      <c r="D887" s="147"/>
      <c r="E887" s="98"/>
      <c r="F887" s="22"/>
      <c r="G887" s="23"/>
      <c r="H887" s="22"/>
      <c r="I887" s="23"/>
      <c r="J887" s="22"/>
      <c r="W887" s="19"/>
      <c r="Y887" s="21"/>
      <c r="AA887" s="25"/>
    </row>
    <row r="888" spans="1:27" s="20" customFormat="1" x14ac:dyDescent="0.25">
      <c r="A888" s="80"/>
      <c r="B888" s="80"/>
      <c r="C888" s="97"/>
      <c r="D888" s="147"/>
      <c r="E888" s="98"/>
      <c r="F888" s="22"/>
      <c r="G888" s="23"/>
      <c r="H888" s="22"/>
      <c r="I888" s="23"/>
      <c r="J888" s="22"/>
      <c r="W888" s="19"/>
      <c r="Y888" s="21"/>
      <c r="AA888" s="25"/>
    </row>
    <row r="889" spans="1:27" s="20" customFormat="1" x14ac:dyDescent="0.25">
      <c r="A889" s="80"/>
      <c r="B889" s="80"/>
      <c r="C889" s="97"/>
      <c r="D889" s="147"/>
      <c r="E889" s="98"/>
      <c r="F889" s="22"/>
      <c r="G889" s="23"/>
      <c r="H889" s="22"/>
      <c r="I889" s="23"/>
      <c r="J889" s="22"/>
      <c r="W889" s="19"/>
      <c r="Y889" s="21"/>
      <c r="AA889" s="25"/>
    </row>
    <row r="890" spans="1:27" s="20" customFormat="1" x14ac:dyDescent="0.25">
      <c r="A890" s="80"/>
      <c r="B890" s="80"/>
      <c r="C890" s="97"/>
      <c r="D890" s="147"/>
      <c r="E890" s="98"/>
      <c r="F890" s="22"/>
      <c r="G890" s="23"/>
      <c r="H890" s="22"/>
      <c r="I890" s="23"/>
      <c r="J890" s="22"/>
      <c r="W890" s="19"/>
      <c r="Y890" s="21"/>
      <c r="AA890" s="25"/>
    </row>
    <row r="891" spans="1:27" s="20" customFormat="1" x14ac:dyDescent="0.25">
      <c r="A891" s="80"/>
      <c r="B891" s="80"/>
      <c r="C891" s="97"/>
      <c r="D891" s="147"/>
      <c r="E891" s="98"/>
      <c r="F891" s="22"/>
      <c r="G891" s="23"/>
      <c r="H891" s="22"/>
      <c r="I891" s="23"/>
      <c r="J891" s="22"/>
      <c r="W891" s="19"/>
      <c r="Y891" s="21"/>
      <c r="AA891" s="25"/>
    </row>
    <row r="892" spans="1:27" s="20" customFormat="1" x14ac:dyDescent="0.25">
      <c r="A892" s="80"/>
      <c r="B892" s="80"/>
      <c r="C892" s="97"/>
      <c r="D892" s="147"/>
      <c r="E892" s="98"/>
      <c r="F892" s="22"/>
      <c r="G892" s="23"/>
      <c r="H892" s="22"/>
      <c r="I892" s="23"/>
      <c r="J892" s="22"/>
      <c r="W892" s="19"/>
      <c r="Y892" s="21"/>
      <c r="AA892" s="25"/>
    </row>
    <row r="893" spans="1:27" s="20" customFormat="1" x14ac:dyDescent="0.25">
      <c r="A893" s="80"/>
      <c r="B893" s="80"/>
      <c r="C893" s="97"/>
      <c r="D893" s="147"/>
      <c r="E893" s="98"/>
      <c r="F893" s="22"/>
      <c r="G893" s="23"/>
      <c r="H893" s="22"/>
      <c r="I893" s="23"/>
      <c r="J893" s="22"/>
      <c r="W893" s="19"/>
      <c r="Y893" s="21"/>
      <c r="AA893" s="25"/>
    </row>
    <row r="894" spans="1:27" s="20" customFormat="1" x14ac:dyDescent="0.25">
      <c r="A894" s="80"/>
      <c r="B894" s="80"/>
      <c r="C894" s="97"/>
      <c r="D894" s="147"/>
      <c r="E894" s="98"/>
      <c r="F894" s="22"/>
      <c r="G894" s="23"/>
      <c r="H894" s="22"/>
      <c r="I894" s="23"/>
      <c r="J894" s="22"/>
      <c r="W894" s="19"/>
      <c r="Y894" s="21"/>
      <c r="AA894" s="25"/>
    </row>
    <row r="895" spans="1:27" s="20" customFormat="1" x14ac:dyDescent="0.25">
      <c r="A895" s="80"/>
      <c r="B895" s="80"/>
      <c r="C895" s="97"/>
      <c r="D895" s="147"/>
      <c r="E895" s="98"/>
      <c r="F895" s="22"/>
      <c r="G895" s="23"/>
      <c r="H895" s="22"/>
      <c r="I895" s="23"/>
      <c r="J895" s="22"/>
      <c r="W895" s="19"/>
      <c r="Y895" s="21"/>
      <c r="AA895" s="25"/>
    </row>
    <row r="896" spans="1:27" s="20" customFormat="1" x14ac:dyDescent="0.25">
      <c r="A896" s="80"/>
      <c r="B896" s="80"/>
      <c r="C896" s="97"/>
      <c r="D896" s="147"/>
      <c r="E896" s="98"/>
      <c r="F896" s="22"/>
      <c r="G896" s="23"/>
      <c r="H896" s="22"/>
      <c r="I896" s="23"/>
      <c r="J896" s="22"/>
      <c r="W896" s="19"/>
      <c r="Y896" s="21"/>
      <c r="AA896" s="25"/>
    </row>
    <row r="897" spans="1:27" s="20" customFormat="1" x14ac:dyDescent="0.25">
      <c r="A897" s="80"/>
      <c r="B897" s="80"/>
      <c r="C897" s="97"/>
      <c r="D897" s="147"/>
      <c r="E897" s="98"/>
      <c r="F897" s="22"/>
      <c r="G897" s="23"/>
      <c r="H897" s="22"/>
      <c r="I897" s="23"/>
      <c r="J897" s="22"/>
      <c r="W897" s="19"/>
      <c r="Y897" s="21"/>
      <c r="AA897" s="25"/>
    </row>
    <row r="898" spans="1:27" s="20" customFormat="1" x14ac:dyDescent="0.25">
      <c r="A898" s="80"/>
      <c r="B898" s="80"/>
      <c r="C898" s="97"/>
      <c r="D898" s="147"/>
      <c r="E898" s="98"/>
      <c r="F898" s="22"/>
      <c r="G898" s="23"/>
      <c r="H898" s="22"/>
      <c r="I898" s="23"/>
      <c r="J898" s="22"/>
      <c r="W898" s="19"/>
      <c r="Y898" s="21"/>
      <c r="AA898" s="25"/>
    </row>
    <row r="899" spans="1:27" s="20" customFormat="1" x14ac:dyDescent="0.25">
      <c r="A899" s="80"/>
      <c r="B899" s="80"/>
      <c r="C899" s="97"/>
      <c r="D899" s="147"/>
      <c r="E899" s="98"/>
      <c r="F899" s="22"/>
      <c r="G899" s="23"/>
      <c r="H899" s="22"/>
      <c r="I899" s="23"/>
      <c r="J899" s="22"/>
      <c r="W899" s="19"/>
      <c r="Y899" s="21"/>
      <c r="AA899" s="25"/>
    </row>
    <row r="900" spans="1:27" s="20" customFormat="1" x14ac:dyDescent="0.25">
      <c r="A900" s="80"/>
      <c r="B900" s="80"/>
      <c r="C900" s="97"/>
      <c r="D900" s="147"/>
      <c r="E900" s="98"/>
      <c r="F900" s="22"/>
      <c r="G900" s="23"/>
      <c r="H900" s="22"/>
      <c r="I900" s="23"/>
      <c r="J900" s="22"/>
      <c r="W900" s="19"/>
      <c r="Y900" s="21"/>
      <c r="AA900" s="25"/>
    </row>
    <row r="901" spans="1:27" s="20" customFormat="1" x14ac:dyDescent="0.25">
      <c r="A901" s="80"/>
      <c r="B901" s="80"/>
      <c r="C901" s="97"/>
      <c r="D901" s="147"/>
      <c r="E901" s="98"/>
      <c r="F901" s="22"/>
      <c r="G901" s="23"/>
      <c r="H901" s="22"/>
      <c r="I901" s="23"/>
      <c r="J901" s="22"/>
      <c r="W901" s="19"/>
      <c r="Y901" s="21"/>
      <c r="AA901" s="25"/>
    </row>
    <row r="902" spans="1:27" s="20" customFormat="1" x14ac:dyDescent="0.25">
      <c r="A902" s="80"/>
      <c r="B902" s="80"/>
      <c r="C902" s="97"/>
      <c r="D902" s="147"/>
      <c r="E902" s="98"/>
      <c r="F902" s="22"/>
      <c r="G902" s="23"/>
      <c r="H902" s="22"/>
      <c r="I902" s="23"/>
      <c r="J902" s="22"/>
      <c r="W902" s="19"/>
      <c r="Y902" s="21"/>
      <c r="AA902" s="25"/>
    </row>
    <row r="903" spans="1:27" s="20" customFormat="1" x14ac:dyDescent="0.25">
      <c r="A903" s="80"/>
      <c r="B903" s="80"/>
      <c r="C903" s="97"/>
      <c r="D903" s="147"/>
      <c r="E903" s="98"/>
      <c r="F903" s="22"/>
      <c r="G903" s="23"/>
      <c r="H903" s="22"/>
      <c r="I903" s="23"/>
      <c r="J903" s="22"/>
      <c r="W903" s="19"/>
      <c r="Y903" s="21"/>
      <c r="AA903" s="25"/>
    </row>
    <row r="904" spans="1:27" s="20" customFormat="1" x14ac:dyDescent="0.25">
      <c r="A904" s="80"/>
      <c r="B904" s="80"/>
      <c r="C904" s="97"/>
      <c r="D904" s="147"/>
      <c r="E904" s="98"/>
      <c r="F904" s="22"/>
      <c r="G904" s="23"/>
      <c r="H904" s="22"/>
      <c r="I904" s="23"/>
      <c r="J904" s="22"/>
      <c r="W904" s="19"/>
      <c r="Y904" s="21"/>
      <c r="AA904" s="25"/>
    </row>
    <row r="905" spans="1:27" s="20" customFormat="1" x14ac:dyDescent="0.25">
      <c r="A905" s="80"/>
      <c r="B905" s="80"/>
      <c r="C905" s="97"/>
      <c r="D905" s="147"/>
      <c r="E905" s="98"/>
      <c r="F905" s="22"/>
      <c r="G905" s="23"/>
      <c r="H905" s="22"/>
      <c r="I905" s="23"/>
      <c r="J905" s="22"/>
      <c r="W905" s="19"/>
      <c r="Y905" s="21"/>
      <c r="AA905" s="25"/>
    </row>
    <row r="906" spans="1:27" s="20" customFormat="1" x14ac:dyDescent="0.25">
      <c r="A906" s="80"/>
      <c r="B906" s="80"/>
      <c r="C906" s="97"/>
      <c r="D906" s="147"/>
      <c r="E906" s="98"/>
      <c r="F906" s="22"/>
      <c r="G906" s="23"/>
      <c r="H906" s="22"/>
      <c r="I906" s="23"/>
      <c r="J906" s="22"/>
      <c r="W906" s="19"/>
      <c r="Y906" s="21"/>
      <c r="AA906" s="25"/>
    </row>
    <row r="907" spans="1:27" s="20" customFormat="1" x14ac:dyDescent="0.25">
      <c r="A907" s="80"/>
      <c r="B907" s="80"/>
      <c r="C907" s="97"/>
      <c r="D907" s="147"/>
      <c r="E907" s="98"/>
      <c r="F907" s="22"/>
      <c r="G907" s="23"/>
      <c r="H907" s="22"/>
      <c r="I907" s="23"/>
      <c r="J907" s="22"/>
      <c r="W907" s="19"/>
      <c r="Y907" s="21"/>
      <c r="AA907" s="25"/>
    </row>
    <row r="908" spans="1:27" s="20" customFormat="1" x14ac:dyDescent="0.25">
      <c r="A908" s="80"/>
      <c r="B908" s="80"/>
      <c r="C908" s="97"/>
      <c r="D908" s="147"/>
      <c r="E908" s="98"/>
      <c r="F908" s="22"/>
      <c r="G908" s="23"/>
      <c r="H908" s="22"/>
      <c r="I908" s="23"/>
      <c r="J908" s="22"/>
      <c r="W908" s="19"/>
      <c r="Y908" s="21"/>
      <c r="AA908" s="25"/>
    </row>
    <row r="909" spans="1:27" s="20" customFormat="1" x14ac:dyDescent="0.25">
      <c r="A909" s="80"/>
      <c r="B909" s="80"/>
      <c r="C909" s="97"/>
      <c r="D909" s="147"/>
      <c r="E909" s="98"/>
      <c r="F909" s="22"/>
      <c r="G909" s="23"/>
      <c r="H909" s="22"/>
      <c r="I909" s="23"/>
      <c r="J909" s="22"/>
      <c r="W909" s="19"/>
      <c r="Y909" s="21"/>
      <c r="AA909" s="25"/>
    </row>
    <row r="910" spans="1:27" s="20" customFormat="1" x14ac:dyDescent="0.25">
      <c r="A910" s="80"/>
      <c r="B910" s="80"/>
      <c r="C910" s="97"/>
      <c r="D910" s="147"/>
      <c r="E910" s="98"/>
      <c r="F910" s="22"/>
      <c r="G910" s="23"/>
      <c r="H910" s="22"/>
      <c r="I910" s="23"/>
      <c r="J910" s="22"/>
      <c r="W910" s="19"/>
      <c r="Y910" s="21"/>
      <c r="AA910" s="25"/>
    </row>
    <row r="911" spans="1:27" s="20" customFormat="1" x14ac:dyDescent="0.25">
      <c r="A911" s="80"/>
      <c r="B911" s="80"/>
      <c r="C911" s="97"/>
      <c r="D911" s="147"/>
      <c r="E911" s="98"/>
      <c r="F911" s="22"/>
      <c r="G911" s="23"/>
      <c r="H911" s="22"/>
      <c r="I911" s="23"/>
      <c r="J911" s="22"/>
      <c r="W911" s="19"/>
      <c r="Y911" s="21"/>
      <c r="AA911" s="25"/>
    </row>
    <row r="912" spans="1:27" s="20" customFormat="1" x14ac:dyDescent="0.25">
      <c r="A912" s="80"/>
      <c r="B912" s="80"/>
      <c r="C912" s="97"/>
      <c r="D912" s="147"/>
      <c r="E912" s="98"/>
      <c r="F912" s="22"/>
      <c r="G912" s="23"/>
      <c r="H912" s="22"/>
      <c r="I912" s="23"/>
      <c r="J912" s="22"/>
      <c r="W912" s="19"/>
      <c r="Y912" s="21"/>
      <c r="AA912" s="25"/>
    </row>
    <row r="913" spans="1:27" s="20" customFormat="1" x14ac:dyDescent="0.25">
      <c r="A913" s="80"/>
      <c r="B913" s="80"/>
      <c r="C913" s="97"/>
      <c r="D913" s="147"/>
      <c r="E913" s="98"/>
      <c r="F913" s="22"/>
      <c r="G913" s="23"/>
      <c r="H913" s="22"/>
      <c r="I913" s="23"/>
      <c r="J913" s="22"/>
      <c r="W913" s="19"/>
      <c r="Y913" s="21"/>
      <c r="AA913" s="25"/>
    </row>
    <row r="914" spans="1:27" s="20" customFormat="1" x14ac:dyDescent="0.25">
      <c r="A914" s="80"/>
      <c r="B914" s="80"/>
      <c r="C914" s="97"/>
      <c r="D914" s="147"/>
      <c r="E914" s="98"/>
      <c r="F914" s="22"/>
      <c r="G914" s="23"/>
      <c r="H914" s="22"/>
      <c r="I914" s="23"/>
      <c r="J914" s="22"/>
      <c r="W914" s="19"/>
      <c r="Y914" s="21"/>
      <c r="AA914" s="25"/>
    </row>
    <row r="915" spans="1:27" s="20" customFormat="1" x14ac:dyDescent="0.25">
      <c r="A915" s="80"/>
      <c r="B915" s="80"/>
      <c r="C915" s="97"/>
      <c r="D915" s="147"/>
      <c r="E915" s="98"/>
      <c r="F915" s="22"/>
      <c r="G915" s="23"/>
      <c r="H915" s="22"/>
      <c r="I915" s="23"/>
      <c r="J915" s="22"/>
      <c r="W915" s="19"/>
      <c r="Y915" s="21"/>
      <c r="AA915" s="25"/>
    </row>
    <row r="916" spans="1:27" s="20" customFormat="1" x14ac:dyDescent="0.25">
      <c r="A916" s="80"/>
      <c r="B916" s="80"/>
      <c r="C916" s="97"/>
      <c r="D916" s="147"/>
      <c r="E916" s="98"/>
      <c r="F916" s="22"/>
      <c r="G916" s="23"/>
      <c r="H916" s="22"/>
      <c r="I916" s="23"/>
      <c r="J916" s="22"/>
      <c r="W916" s="19"/>
      <c r="Y916" s="21"/>
      <c r="AA916" s="25"/>
    </row>
    <row r="917" spans="1:27" s="20" customFormat="1" x14ac:dyDescent="0.25">
      <c r="A917" s="80"/>
      <c r="B917" s="80"/>
      <c r="C917" s="97"/>
      <c r="D917" s="147"/>
      <c r="E917" s="98"/>
      <c r="F917" s="22"/>
      <c r="G917" s="23"/>
      <c r="H917" s="22"/>
      <c r="I917" s="23"/>
      <c r="J917" s="22"/>
      <c r="W917" s="19"/>
      <c r="Y917" s="21"/>
      <c r="AA917" s="25"/>
    </row>
    <row r="918" spans="1:27" s="20" customFormat="1" x14ac:dyDescent="0.25">
      <c r="A918" s="80"/>
      <c r="B918" s="80"/>
      <c r="C918" s="97"/>
      <c r="D918" s="147"/>
      <c r="E918" s="98"/>
      <c r="F918" s="22"/>
      <c r="G918" s="23"/>
      <c r="H918" s="22"/>
      <c r="I918" s="23"/>
      <c r="J918" s="22"/>
      <c r="W918" s="19"/>
      <c r="Y918" s="21"/>
      <c r="AA918" s="25"/>
    </row>
    <row r="919" spans="1:27" s="20" customFormat="1" x14ac:dyDescent="0.25">
      <c r="A919" s="80"/>
      <c r="B919" s="80"/>
      <c r="C919" s="97"/>
      <c r="D919" s="147"/>
      <c r="E919" s="98"/>
      <c r="F919" s="22"/>
      <c r="G919" s="23"/>
      <c r="H919" s="22"/>
      <c r="I919" s="23"/>
      <c r="J919" s="22"/>
      <c r="W919" s="19"/>
      <c r="Y919" s="21"/>
      <c r="AA919" s="25"/>
    </row>
    <row r="920" spans="1:27" s="20" customFormat="1" x14ac:dyDescent="0.25">
      <c r="A920" s="80"/>
      <c r="B920" s="80"/>
      <c r="C920" s="97"/>
      <c r="D920" s="147"/>
      <c r="E920" s="98"/>
      <c r="F920" s="22"/>
      <c r="G920" s="23"/>
      <c r="H920" s="22"/>
      <c r="I920" s="23"/>
      <c r="J920" s="22"/>
      <c r="W920" s="19"/>
      <c r="Y920" s="21"/>
      <c r="AA920" s="25"/>
    </row>
    <row r="921" spans="1:27" s="20" customFormat="1" x14ac:dyDescent="0.25">
      <c r="A921" s="80"/>
      <c r="B921" s="80"/>
      <c r="C921" s="97"/>
      <c r="D921" s="147"/>
      <c r="E921" s="98"/>
      <c r="F921" s="22"/>
      <c r="G921" s="23"/>
      <c r="H921" s="22"/>
      <c r="I921" s="23"/>
      <c r="J921" s="22"/>
      <c r="W921" s="19"/>
      <c r="Y921" s="21"/>
      <c r="AA921" s="25"/>
    </row>
    <row r="922" spans="1:27" s="20" customFormat="1" x14ac:dyDescent="0.25">
      <c r="A922" s="80"/>
      <c r="B922" s="80"/>
      <c r="C922" s="97"/>
      <c r="D922" s="147"/>
      <c r="E922" s="98"/>
      <c r="F922" s="22"/>
      <c r="G922" s="23"/>
      <c r="H922" s="22"/>
      <c r="I922" s="23"/>
      <c r="J922" s="22"/>
      <c r="W922" s="19"/>
      <c r="Y922" s="21"/>
      <c r="AA922" s="25"/>
    </row>
    <row r="923" spans="1:27" s="20" customFormat="1" x14ac:dyDescent="0.25">
      <c r="A923" s="80"/>
      <c r="B923" s="80"/>
      <c r="C923" s="97"/>
      <c r="D923" s="147"/>
      <c r="E923" s="98"/>
      <c r="F923" s="22"/>
      <c r="G923" s="23"/>
      <c r="H923" s="22"/>
      <c r="I923" s="23"/>
      <c r="J923" s="22"/>
      <c r="W923" s="19"/>
      <c r="Y923" s="21"/>
      <c r="AA923" s="25"/>
    </row>
    <row r="924" spans="1:27" s="20" customFormat="1" x14ac:dyDescent="0.25">
      <c r="A924" s="80"/>
      <c r="B924" s="80"/>
      <c r="C924" s="97"/>
      <c r="D924" s="147"/>
      <c r="E924" s="98"/>
      <c r="F924" s="22"/>
      <c r="G924" s="23"/>
      <c r="H924" s="22"/>
      <c r="I924" s="23"/>
      <c r="J924" s="22"/>
      <c r="W924" s="19"/>
      <c r="Y924" s="21"/>
      <c r="AA924" s="25"/>
    </row>
    <row r="925" spans="1:27" s="20" customFormat="1" x14ac:dyDescent="0.25">
      <c r="A925" s="80"/>
      <c r="B925" s="80"/>
      <c r="C925" s="97"/>
      <c r="D925" s="147"/>
      <c r="E925" s="98"/>
      <c r="F925" s="22"/>
      <c r="G925" s="23"/>
      <c r="H925" s="22"/>
      <c r="I925" s="23"/>
      <c r="J925" s="22"/>
      <c r="W925" s="19"/>
      <c r="Y925" s="21"/>
      <c r="AA925" s="25"/>
    </row>
    <row r="926" spans="1:27" s="20" customFormat="1" x14ac:dyDescent="0.25">
      <c r="A926" s="80"/>
      <c r="B926" s="80"/>
      <c r="C926" s="97"/>
      <c r="D926" s="147"/>
      <c r="E926" s="98"/>
      <c r="F926" s="22"/>
      <c r="G926" s="23"/>
      <c r="H926" s="22"/>
      <c r="I926" s="23"/>
      <c r="J926" s="22"/>
      <c r="W926" s="19"/>
      <c r="Y926" s="21"/>
      <c r="AA926" s="25"/>
    </row>
    <row r="927" spans="1:27" s="20" customFormat="1" x14ac:dyDescent="0.25">
      <c r="A927" s="80"/>
      <c r="B927" s="80"/>
      <c r="C927" s="97"/>
      <c r="D927" s="147"/>
      <c r="E927" s="98"/>
      <c r="F927" s="22"/>
      <c r="G927" s="23"/>
      <c r="H927" s="22"/>
      <c r="I927" s="23"/>
      <c r="J927" s="22"/>
      <c r="W927" s="19"/>
      <c r="Y927" s="21"/>
      <c r="AA927" s="25"/>
    </row>
    <row r="928" spans="1:27" s="20" customFormat="1" x14ac:dyDescent="0.25">
      <c r="A928" s="80"/>
      <c r="B928" s="80"/>
      <c r="C928" s="97"/>
      <c r="D928" s="147"/>
      <c r="E928" s="98"/>
      <c r="F928" s="22"/>
      <c r="G928" s="23"/>
      <c r="H928" s="22"/>
      <c r="I928" s="23"/>
      <c r="J928" s="22"/>
      <c r="W928" s="19"/>
      <c r="Y928" s="21"/>
      <c r="AA928" s="25"/>
    </row>
    <row r="929" spans="1:27" s="20" customFormat="1" x14ac:dyDescent="0.25">
      <c r="A929" s="80"/>
      <c r="B929" s="80"/>
      <c r="C929" s="97"/>
      <c r="D929" s="147"/>
      <c r="E929" s="98"/>
      <c r="F929" s="22"/>
      <c r="G929" s="23"/>
      <c r="H929" s="22"/>
      <c r="I929" s="23"/>
      <c r="J929" s="22"/>
      <c r="W929" s="19"/>
      <c r="Y929" s="21"/>
      <c r="AA929" s="25"/>
    </row>
    <row r="930" spans="1:27" s="20" customFormat="1" x14ac:dyDescent="0.25">
      <c r="A930" s="80"/>
      <c r="B930" s="80"/>
      <c r="C930" s="97"/>
      <c r="D930" s="147"/>
      <c r="E930" s="98"/>
      <c r="F930" s="22"/>
      <c r="G930" s="23"/>
      <c r="H930" s="22"/>
      <c r="I930" s="23"/>
      <c r="J930" s="22"/>
      <c r="W930" s="19"/>
      <c r="Y930" s="21"/>
      <c r="AA930" s="25"/>
    </row>
    <row r="931" spans="1:27" s="20" customFormat="1" x14ac:dyDescent="0.25">
      <c r="A931" s="80"/>
      <c r="B931" s="80"/>
      <c r="C931" s="97"/>
      <c r="D931" s="147"/>
      <c r="E931" s="98"/>
      <c r="F931" s="22"/>
      <c r="G931" s="23"/>
      <c r="H931" s="22"/>
      <c r="I931" s="23"/>
      <c r="J931" s="22"/>
      <c r="W931" s="19"/>
      <c r="Y931" s="21"/>
      <c r="AA931" s="25"/>
    </row>
    <row r="932" spans="1:27" s="20" customFormat="1" x14ac:dyDescent="0.25">
      <c r="A932" s="80"/>
      <c r="B932" s="80"/>
      <c r="C932" s="97"/>
      <c r="D932" s="147"/>
      <c r="E932" s="98"/>
      <c r="F932" s="22"/>
      <c r="G932" s="23"/>
      <c r="H932" s="22"/>
      <c r="I932" s="23"/>
      <c r="J932" s="22"/>
      <c r="W932" s="19"/>
      <c r="Y932" s="21"/>
      <c r="AA932" s="25"/>
    </row>
    <row r="933" spans="1:27" s="20" customFormat="1" x14ac:dyDescent="0.25">
      <c r="A933" s="80"/>
      <c r="B933" s="80"/>
      <c r="C933" s="97"/>
      <c r="D933" s="147"/>
      <c r="E933" s="98"/>
      <c r="F933" s="22"/>
      <c r="G933" s="23"/>
      <c r="H933" s="22"/>
      <c r="I933" s="23"/>
      <c r="J933" s="22"/>
      <c r="W933" s="19"/>
      <c r="Y933" s="21"/>
      <c r="AA933" s="25"/>
    </row>
    <row r="934" spans="1:27" s="20" customFormat="1" x14ac:dyDescent="0.25">
      <c r="A934" s="80"/>
      <c r="B934" s="80"/>
      <c r="C934" s="97"/>
      <c r="D934" s="147"/>
      <c r="E934" s="98"/>
      <c r="F934" s="22"/>
      <c r="G934" s="23"/>
      <c r="H934" s="22"/>
      <c r="I934" s="23"/>
      <c r="J934" s="22"/>
      <c r="W934" s="19"/>
      <c r="Y934" s="21"/>
      <c r="AA934" s="25"/>
    </row>
    <row r="935" spans="1:27" s="20" customFormat="1" x14ac:dyDescent="0.25">
      <c r="A935" s="80"/>
      <c r="B935" s="80"/>
      <c r="C935" s="97"/>
      <c r="D935" s="147"/>
      <c r="E935" s="98"/>
      <c r="F935" s="22"/>
      <c r="G935" s="23"/>
      <c r="H935" s="22"/>
      <c r="I935" s="23"/>
      <c r="J935" s="22"/>
      <c r="W935" s="19"/>
      <c r="Y935" s="21"/>
      <c r="AA935" s="25"/>
    </row>
    <row r="936" spans="1:27" s="20" customFormat="1" x14ac:dyDescent="0.25">
      <c r="A936" s="80"/>
      <c r="B936" s="80"/>
      <c r="C936" s="97"/>
      <c r="D936" s="147"/>
      <c r="E936" s="98"/>
      <c r="F936" s="22"/>
      <c r="G936" s="23"/>
      <c r="H936" s="22"/>
      <c r="I936" s="23"/>
      <c r="J936" s="22"/>
      <c r="W936" s="19"/>
      <c r="Y936" s="21"/>
      <c r="AA936" s="25"/>
    </row>
    <row r="937" spans="1:27" s="20" customFormat="1" x14ac:dyDescent="0.25">
      <c r="A937" s="80"/>
      <c r="B937" s="80"/>
      <c r="C937" s="97"/>
      <c r="D937" s="147"/>
      <c r="E937" s="98"/>
      <c r="F937" s="22"/>
      <c r="G937" s="23"/>
      <c r="H937" s="22"/>
      <c r="I937" s="23"/>
      <c r="J937" s="22"/>
      <c r="W937" s="19"/>
      <c r="Y937" s="21"/>
      <c r="AA937" s="25"/>
    </row>
    <row r="938" spans="1:27" s="20" customFormat="1" x14ac:dyDescent="0.25">
      <c r="A938" s="80"/>
      <c r="B938" s="80"/>
      <c r="C938" s="97"/>
      <c r="D938" s="147"/>
      <c r="E938" s="98"/>
      <c r="F938" s="22"/>
      <c r="G938" s="23"/>
      <c r="H938" s="22"/>
      <c r="I938" s="23"/>
      <c r="J938" s="22"/>
      <c r="W938" s="19"/>
      <c r="Y938" s="21"/>
      <c r="AA938" s="25"/>
    </row>
    <row r="939" spans="1:27" s="20" customFormat="1" x14ac:dyDescent="0.25">
      <c r="A939" s="80"/>
      <c r="B939" s="80"/>
      <c r="C939" s="97"/>
      <c r="D939" s="147"/>
      <c r="E939" s="98"/>
      <c r="F939" s="22"/>
      <c r="G939" s="23"/>
      <c r="H939" s="22"/>
      <c r="I939" s="23"/>
      <c r="J939" s="22"/>
      <c r="W939" s="19"/>
      <c r="Y939" s="21"/>
      <c r="AA939" s="25"/>
    </row>
    <row r="940" spans="1:27" s="20" customFormat="1" x14ac:dyDescent="0.25">
      <c r="A940" s="80"/>
      <c r="B940" s="80"/>
      <c r="C940" s="97"/>
      <c r="D940" s="147"/>
      <c r="E940" s="98"/>
      <c r="F940" s="22"/>
      <c r="G940" s="23"/>
      <c r="H940" s="22"/>
      <c r="I940" s="23"/>
      <c r="J940" s="22"/>
      <c r="W940" s="19"/>
      <c r="Y940" s="21"/>
      <c r="AA940" s="25"/>
    </row>
    <row r="941" spans="1:27" s="20" customFormat="1" x14ac:dyDescent="0.25">
      <c r="A941" s="80"/>
      <c r="B941" s="80"/>
      <c r="C941" s="97"/>
      <c r="D941" s="147"/>
      <c r="E941" s="98"/>
      <c r="F941" s="22"/>
      <c r="G941" s="23"/>
      <c r="H941" s="22"/>
      <c r="I941" s="23"/>
      <c r="J941" s="22"/>
      <c r="W941" s="19"/>
      <c r="Y941" s="21"/>
      <c r="AA941" s="25"/>
    </row>
    <row r="942" spans="1:27" s="20" customFormat="1" x14ac:dyDescent="0.25">
      <c r="A942" s="80"/>
      <c r="B942" s="80"/>
      <c r="C942" s="97"/>
      <c r="D942" s="147"/>
      <c r="E942" s="98"/>
      <c r="F942" s="22"/>
      <c r="G942" s="23"/>
      <c r="H942" s="22"/>
      <c r="I942" s="23"/>
      <c r="J942" s="22"/>
      <c r="W942" s="19"/>
      <c r="Y942" s="21"/>
      <c r="AA942" s="25"/>
    </row>
    <row r="943" spans="1:27" s="20" customFormat="1" x14ac:dyDescent="0.25">
      <c r="A943" s="80"/>
      <c r="B943" s="80"/>
      <c r="C943" s="97"/>
      <c r="D943" s="147"/>
      <c r="E943" s="98"/>
      <c r="F943" s="22"/>
      <c r="G943" s="23"/>
      <c r="H943" s="22"/>
      <c r="I943" s="23"/>
      <c r="J943" s="22"/>
      <c r="W943" s="19"/>
      <c r="Y943" s="21"/>
      <c r="AA943" s="25"/>
    </row>
    <row r="944" spans="1:27" s="20" customFormat="1" x14ac:dyDescent="0.25">
      <c r="A944" s="80"/>
      <c r="B944" s="80"/>
      <c r="C944" s="97"/>
      <c r="D944" s="147"/>
      <c r="E944" s="98"/>
      <c r="F944" s="22"/>
      <c r="G944" s="23"/>
      <c r="H944" s="22"/>
      <c r="I944" s="23"/>
      <c r="J944" s="22"/>
      <c r="W944" s="19"/>
      <c r="Y944" s="21"/>
      <c r="AA944" s="25"/>
    </row>
    <row r="945" spans="1:27" s="20" customFormat="1" x14ac:dyDescent="0.25">
      <c r="A945" s="80"/>
      <c r="B945" s="80"/>
      <c r="C945" s="97"/>
      <c r="D945" s="147"/>
      <c r="E945" s="98"/>
      <c r="F945" s="22"/>
      <c r="G945" s="23"/>
      <c r="H945" s="22"/>
      <c r="I945" s="23"/>
      <c r="J945" s="22"/>
      <c r="W945" s="19"/>
      <c r="Y945" s="21"/>
      <c r="AA945" s="25"/>
    </row>
    <row r="946" spans="1:27" s="20" customFormat="1" x14ac:dyDescent="0.25">
      <c r="A946" s="80"/>
      <c r="B946" s="80"/>
      <c r="C946" s="97"/>
      <c r="D946" s="147"/>
      <c r="E946" s="98"/>
      <c r="F946" s="22"/>
      <c r="G946" s="23"/>
      <c r="H946" s="22"/>
      <c r="I946" s="23"/>
      <c r="J946" s="22"/>
      <c r="W946" s="19"/>
      <c r="Y946" s="21"/>
      <c r="AA946" s="25"/>
    </row>
    <row r="947" spans="1:27" s="20" customFormat="1" x14ac:dyDescent="0.25">
      <c r="A947" s="80"/>
      <c r="B947" s="80"/>
      <c r="C947" s="97"/>
      <c r="D947" s="147"/>
      <c r="E947" s="98"/>
      <c r="F947" s="22"/>
      <c r="G947" s="23"/>
      <c r="H947" s="22"/>
      <c r="I947" s="23"/>
      <c r="J947" s="22"/>
      <c r="W947" s="19"/>
      <c r="Y947" s="21"/>
      <c r="AA947" s="25"/>
    </row>
    <row r="948" spans="1:27" s="20" customFormat="1" x14ac:dyDescent="0.25">
      <c r="A948" s="80"/>
      <c r="B948" s="80"/>
      <c r="C948" s="97"/>
      <c r="D948" s="147"/>
      <c r="E948" s="98"/>
      <c r="F948" s="22"/>
      <c r="G948" s="23"/>
      <c r="H948" s="22"/>
      <c r="I948" s="23"/>
      <c r="J948" s="22"/>
      <c r="W948" s="19"/>
      <c r="Y948" s="21"/>
      <c r="AA948" s="25"/>
    </row>
    <row r="949" spans="1:27" s="20" customFormat="1" x14ac:dyDescent="0.25">
      <c r="A949" s="80"/>
      <c r="B949" s="80"/>
      <c r="C949" s="97"/>
      <c r="D949" s="147"/>
      <c r="E949" s="98"/>
      <c r="F949" s="22"/>
      <c r="G949" s="23"/>
      <c r="H949" s="22"/>
      <c r="I949" s="23"/>
      <c r="J949" s="22"/>
      <c r="W949" s="19"/>
      <c r="Y949" s="21"/>
      <c r="AA949" s="25"/>
    </row>
    <row r="950" spans="1:27" s="20" customFormat="1" x14ac:dyDescent="0.25">
      <c r="A950" s="80"/>
      <c r="B950" s="80"/>
      <c r="C950" s="97"/>
      <c r="D950" s="147"/>
      <c r="E950" s="98"/>
      <c r="F950" s="22"/>
      <c r="G950" s="23"/>
      <c r="H950" s="22"/>
      <c r="I950" s="23"/>
      <c r="J950" s="22"/>
      <c r="W950" s="19"/>
      <c r="Y950" s="21"/>
      <c r="AA950" s="25"/>
    </row>
    <row r="951" spans="1:27" s="20" customFormat="1" x14ac:dyDescent="0.25">
      <c r="A951" s="80"/>
      <c r="B951" s="80"/>
      <c r="C951" s="97"/>
      <c r="D951" s="147"/>
      <c r="E951" s="98"/>
      <c r="F951" s="22"/>
      <c r="G951" s="23"/>
      <c r="H951" s="22"/>
      <c r="I951" s="23"/>
      <c r="J951" s="22"/>
      <c r="W951" s="19"/>
      <c r="Y951" s="21"/>
      <c r="AA951" s="25"/>
    </row>
    <row r="952" spans="1:27" s="20" customFormat="1" x14ac:dyDescent="0.25">
      <c r="A952" s="80"/>
      <c r="B952" s="80"/>
      <c r="C952" s="97"/>
      <c r="D952" s="147"/>
      <c r="E952" s="98"/>
      <c r="F952" s="22"/>
      <c r="G952" s="23"/>
      <c r="H952" s="22"/>
      <c r="I952" s="23"/>
      <c r="J952" s="22"/>
      <c r="W952" s="19"/>
      <c r="Y952" s="21"/>
      <c r="AA952" s="25"/>
    </row>
    <row r="953" spans="1:27" s="20" customFormat="1" x14ac:dyDescent="0.25">
      <c r="A953" s="80"/>
      <c r="B953" s="80"/>
      <c r="C953" s="97"/>
      <c r="D953" s="147"/>
      <c r="E953" s="98"/>
      <c r="F953" s="22"/>
      <c r="G953" s="23"/>
      <c r="H953" s="22"/>
      <c r="I953" s="23"/>
      <c r="J953" s="22"/>
      <c r="W953" s="19"/>
      <c r="Y953" s="21"/>
      <c r="AA953" s="25"/>
    </row>
    <row r="954" spans="1:27" s="20" customFormat="1" x14ac:dyDescent="0.25">
      <c r="A954" s="80"/>
      <c r="B954" s="80"/>
      <c r="C954" s="97"/>
      <c r="D954" s="147"/>
      <c r="E954" s="98"/>
      <c r="F954" s="22"/>
      <c r="G954" s="23"/>
      <c r="H954" s="22"/>
      <c r="I954" s="23"/>
      <c r="J954" s="22"/>
      <c r="W954" s="19"/>
      <c r="Y954" s="21"/>
      <c r="AA954" s="25"/>
    </row>
    <row r="955" spans="1:27" s="20" customFormat="1" x14ac:dyDescent="0.25">
      <c r="A955" s="80"/>
      <c r="B955" s="80"/>
      <c r="C955" s="97"/>
      <c r="D955" s="147"/>
      <c r="E955" s="98"/>
      <c r="F955" s="22"/>
      <c r="G955" s="23"/>
      <c r="H955" s="22"/>
      <c r="I955" s="23"/>
      <c r="J955" s="22"/>
      <c r="W955" s="19"/>
      <c r="Y955" s="21"/>
      <c r="AA955" s="25"/>
    </row>
    <row r="956" spans="1:27" s="20" customFormat="1" x14ac:dyDescent="0.25">
      <c r="A956" s="80"/>
      <c r="B956" s="80"/>
      <c r="C956" s="97"/>
      <c r="D956" s="147"/>
      <c r="E956" s="98"/>
      <c r="F956" s="22"/>
      <c r="G956" s="23"/>
      <c r="H956" s="22"/>
      <c r="I956" s="23"/>
      <c r="J956" s="22"/>
      <c r="W956" s="19"/>
      <c r="Y956" s="21"/>
      <c r="AA956" s="25"/>
    </row>
    <row r="957" spans="1:27" s="20" customFormat="1" x14ac:dyDescent="0.25">
      <c r="A957" s="80"/>
      <c r="B957" s="80"/>
      <c r="C957" s="97"/>
      <c r="D957" s="147"/>
      <c r="E957" s="98"/>
      <c r="F957" s="22"/>
      <c r="G957" s="23"/>
      <c r="H957" s="22"/>
      <c r="I957" s="23"/>
      <c r="J957" s="22"/>
      <c r="W957" s="19"/>
      <c r="Y957" s="21"/>
      <c r="AA957" s="25"/>
    </row>
    <row r="958" spans="1:27" s="20" customFormat="1" x14ac:dyDescent="0.25">
      <c r="A958" s="80"/>
      <c r="B958" s="80"/>
      <c r="C958" s="97"/>
      <c r="D958" s="147"/>
      <c r="E958" s="98"/>
      <c r="F958" s="22"/>
      <c r="G958" s="23"/>
      <c r="H958" s="22"/>
      <c r="I958" s="23"/>
      <c r="J958" s="22"/>
      <c r="W958" s="19"/>
      <c r="Y958" s="21"/>
      <c r="AA958" s="25"/>
    </row>
    <row r="959" spans="1:27" s="20" customFormat="1" x14ac:dyDescent="0.25">
      <c r="A959" s="80"/>
      <c r="B959" s="80"/>
      <c r="C959" s="97"/>
      <c r="D959" s="147"/>
      <c r="E959" s="98"/>
      <c r="F959" s="22"/>
      <c r="G959" s="23"/>
      <c r="H959" s="22"/>
      <c r="I959" s="23"/>
      <c r="J959" s="22"/>
      <c r="W959" s="19"/>
      <c r="Y959" s="21"/>
      <c r="AA959" s="25"/>
    </row>
    <row r="960" spans="1:27" s="20" customFormat="1" x14ac:dyDescent="0.25">
      <c r="A960" s="80"/>
      <c r="B960" s="80"/>
      <c r="C960" s="97"/>
      <c r="D960" s="147"/>
      <c r="E960" s="98"/>
      <c r="F960" s="22"/>
      <c r="G960" s="23"/>
      <c r="H960" s="22"/>
      <c r="I960" s="23"/>
      <c r="J960" s="22"/>
      <c r="W960" s="19"/>
      <c r="Y960" s="21"/>
      <c r="AA960" s="25"/>
    </row>
    <row r="961" spans="1:27" s="20" customFormat="1" x14ac:dyDescent="0.25">
      <c r="A961" s="80"/>
      <c r="B961" s="80"/>
      <c r="C961" s="97"/>
      <c r="D961" s="147"/>
      <c r="E961" s="98"/>
      <c r="F961" s="22"/>
      <c r="G961" s="23"/>
      <c r="H961" s="22"/>
      <c r="I961" s="23"/>
      <c r="J961" s="22"/>
      <c r="W961" s="19"/>
      <c r="Y961" s="21"/>
      <c r="AA961" s="25"/>
    </row>
    <row r="962" spans="1:27" s="20" customFormat="1" x14ac:dyDescent="0.25">
      <c r="A962" s="80"/>
      <c r="B962" s="80"/>
      <c r="C962" s="97"/>
      <c r="D962" s="147"/>
      <c r="E962" s="98"/>
      <c r="F962" s="22"/>
      <c r="G962" s="23"/>
      <c r="H962" s="22"/>
      <c r="I962" s="23"/>
      <c r="J962" s="22"/>
      <c r="W962" s="19"/>
      <c r="Y962" s="21"/>
      <c r="AA962" s="25"/>
    </row>
    <row r="963" spans="1:27" s="20" customFormat="1" x14ac:dyDescent="0.25">
      <c r="A963" s="80"/>
      <c r="B963" s="80"/>
      <c r="C963" s="97"/>
      <c r="D963" s="147"/>
      <c r="E963" s="98"/>
      <c r="F963" s="22"/>
      <c r="G963" s="23"/>
      <c r="H963" s="22"/>
      <c r="I963" s="23"/>
      <c r="J963" s="22"/>
      <c r="W963" s="19"/>
      <c r="Y963" s="21"/>
      <c r="AA963" s="25"/>
    </row>
    <row r="964" spans="1:27" s="20" customFormat="1" x14ac:dyDescent="0.25">
      <c r="A964" s="80"/>
      <c r="B964" s="80"/>
      <c r="C964" s="97"/>
      <c r="D964" s="147"/>
      <c r="E964" s="98"/>
      <c r="F964" s="22"/>
      <c r="G964" s="23"/>
      <c r="H964" s="22"/>
      <c r="I964" s="23"/>
      <c r="J964" s="22"/>
      <c r="W964" s="19"/>
      <c r="Y964" s="21"/>
      <c r="AA964" s="25"/>
    </row>
    <row r="965" spans="1:27" s="20" customFormat="1" x14ac:dyDescent="0.25">
      <c r="A965" s="80"/>
      <c r="B965" s="80"/>
      <c r="C965" s="97"/>
      <c r="D965" s="147"/>
      <c r="E965" s="98"/>
      <c r="F965" s="22"/>
      <c r="G965" s="23"/>
      <c r="H965" s="22"/>
      <c r="I965" s="23"/>
      <c r="J965" s="22"/>
      <c r="W965" s="19"/>
      <c r="Y965" s="21"/>
      <c r="AA965" s="25"/>
    </row>
    <row r="966" spans="1:27" s="20" customFormat="1" x14ac:dyDescent="0.25">
      <c r="A966" s="80"/>
      <c r="B966" s="80"/>
      <c r="C966" s="97"/>
      <c r="D966" s="147"/>
      <c r="E966" s="98"/>
      <c r="F966" s="22"/>
      <c r="G966" s="23"/>
      <c r="H966" s="22"/>
      <c r="I966" s="23"/>
      <c r="J966" s="22"/>
      <c r="W966" s="19"/>
      <c r="Y966" s="21"/>
      <c r="AA966" s="25"/>
    </row>
    <row r="967" spans="1:27" s="20" customFormat="1" x14ac:dyDescent="0.25">
      <c r="A967" s="80"/>
      <c r="B967" s="80"/>
      <c r="C967" s="97"/>
      <c r="D967" s="147"/>
      <c r="E967" s="98"/>
      <c r="F967" s="22"/>
      <c r="G967" s="23"/>
      <c r="H967" s="22"/>
      <c r="I967" s="23"/>
      <c r="J967" s="22"/>
      <c r="W967" s="19"/>
      <c r="Y967" s="21"/>
      <c r="AA967" s="25"/>
    </row>
    <row r="968" spans="1:27" s="20" customFormat="1" x14ac:dyDescent="0.25">
      <c r="A968" s="80"/>
      <c r="B968" s="80"/>
      <c r="C968" s="97"/>
      <c r="D968" s="147"/>
      <c r="E968" s="98"/>
      <c r="F968" s="22"/>
      <c r="G968" s="23"/>
      <c r="H968" s="22"/>
      <c r="I968" s="23"/>
      <c r="J968" s="22"/>
      <c r="W968" s="19"/>
      <c r="Y968" s="21"/>
      <c r="AA968" s="25"/>
    </row>
    <row r="969" spans="1:27" s="20" customFormat="1" x14ac:dyDescent="0.25">
      <c r="A969" s="80"/>
      <c r="B969" s="80"/>
      <c r="C969" s="97"/>
      <c r="D969" s="147"/>
      <c r="E969" s="98"/>
      <c r="F969" s="22"/>
      <c r="G969" s="23"/>
      <c r="H969" s="22"/>
      <c r="I969" s="23"/>
      <c r="J969" s="22"/>
      <c r="W969" s="19"/>
      <c r="Y969" s="21"/>
      <c r="AA969" s="25"/>
    </row>
    <row r="970" spans="1:27" s="20" customFormat="1" x14ac:dyDescent="0.25">
      <c r="A970" s="80"/>
      <c r="B970" s="80"/>
      <c r="C970" s="97"/>
      <c r="D970" s="147"/>
      <c r="E970" s="98"/>
      <c r="F970" s="22"/>
      <c r="G970" s="23"/>
      <c r="H970" s="22"/>
      <c r="I970" s="23"/>
      <c r="J970" s="22"/>
      <c r="W970" s="19"/>
      <c r="Y970" s="21"/>
      <c r="AA970" s="25"/>
    </row>
    <row r="971" spans="1:27" s="20" customFormat="1" x14ac:dyDescent="0.25">
      <c r="A971" s="80"/>
      <c r="B971" s="80"/>
      <c r="C971" s="97"/>
      <c r="D971" s="147"/>
      <c r="E971" s="98"/>
      <c r="F971" s="22"/>
      <c r="G971" s="23"/>
      <c r="H971" s="22"/>
      <c r="I971" s="23"/>
      <c r="J971" s="22"/>
      <c r="W971" s="19"/>
      <c r="Y971" s="21"/>
      <c r="AA971" s="25"/>
    </row>
    <row r="972" spans="1:27" s="20" customFormat="1" x14ac:dyDescent="0.25">
      <c r="A972" s="80"/>
      <c r="B972" s="80"/>
      <c r="C972" s="97"/>
      <c r="D972" s="147"/>
      <c r="E972" s="98"/>
      <c r="F972" s="22"/>
      <c r="G972" s="23"/>
      <c r="H972" s="22"/>
      <c r="I972" s="23"/>
      <c r="J972" s="22"/>
      <c r="W972" s="19"/>
      <c r="Y972" s="21"/>
      <c r="AA972" s="25"/>
    </row>
    <row r="973" spans="1:27" s="20" customFormat="1" x14ac:dyDescent="0.25">
      <c r="A973" s="80"/>
      <c r="B973" s="80"/>
      <c r="C973" s="97"/>
      <c r="D973" s="147"/>
      <c r="E973" s="98"/>
      <c r="F973" s="22"/>
      <c r="G973" s="23"/>
      <c r="H973" s="22"/>
      <c r="I973" s="23"/>
      <c r="J973" s="22"/>
      <c r="W973" s="19"/>
      <c r="Y973" s="21"/>
      <c r="AA973" s="25"/>
    </row>
    <row r="974" spans="1:27" s="20" customFormat="1" x14ac:dyDescent="0.25">
      <c r="A974" s="80"/>
      <c r="B974" s="80"/>
      <c r="C974" s="97"/>
      <c r="D974" s="147"/>
      <c r="E974" s="98"/>
      <c r="F974" s="22"/>
      <c r="G974" s="23"/>
      <c r="H974" s="22"/>
      <c r="I974" s="23"/>
      <c r="J974" s="22"/>
      <c r="W974" s="19"/>
      <c r="Y974" s="21"/>
      <c r="AA974" s="25"/>
    </row>
    <row r="975" spans="1:27" s="20" customFormat="1" x14ac:dyDescent="0.25">
      <c r="A975" s="80"/>
      <c r="B975" s="80"/>
      <c r="C975" s="97"/>
      <c r="D975" s="147"/>
      <c r="E975" s="98"/>
      <c r="F975" s="22"/>
      <c r="G975" s="23"/>
      <c r="H975" s="22"/>
      <c r="I975" s="23"/>
      <c r="J975" s="22"/>
      <c r="W975" s="19"/>
      <c r="Y975" s="21"/>
      <c r="AA975" s="25"/>
    </row>
    <row r="976" spans="1:27" s="20" customFormat="1" x14ac:dyDescent="0.25">
      <c r="A976" s="80"/>
      <c r="B976" s="80"/>
      <c r="C976" s="97"/>
      <c r="D976" s="147"/>
      <c r="E976" s="98"/>
      <c r="F976" s="22"/>
      <c r="G976" s="23"/>
      <c r="H976" s="22"/>
      <c r="I976" s="23"/>
      <c r="J976" s="22"/>
      <c r="W976" s="19"/>
      <c r="Y976" s="21"/>
      <c r="AA976" s="25"/>
    </row>
    <row r="977" spans="1:27" s="20" customFormat="1" x14ac:dyDescent="0.25">
      <c r="A977" s="80"/>
      <c r="B977" s="80"/>
      <c r="C977" s="97"/>
      <c r="D977" s="147"/>
      <c r="E977" s="98"/>
      <c r="F977" s="22"/>
      <c r="G977" s="23"/>
      <c r="H977" s="22"/>
      <c r="I977" s="23"/>
      <c r="J977" s="22"/>
      <c r="W977" s="19"/>
      <c r="Y977" s="21"/>
      <c r="AA977" s="25"/>
    </row>
    <row r="978" spans="1:27" s="20" customFormat="1" x14ac:dyDescent="0.25">
      <c r="A978" s="80"/>
      <c r="B978" s="80"/>
      <c r="C978" s="97"/>
      <c r="D978" s="147"/>
      <c r="E978" s="98"/>
      <c r="F978" s="22"/>
      <c r="G978" s="23"/>
      <c r="H978" s="22"/>
      <c r="I978" s="23"/>
      <c r="J978" s="22"/>
      <c r="W978" s="19"/>
      <c r="Y978" s="21"/>
      <c r="AA978" s="25"/>
    </row>
    <row r="979" spans="1:27" s="20" customFormat="1" x14ac:dyDescent="0.25">
      <c r="A979" s="80"/>
      <c r="B979" s="80"/>
      <c r="C979" s="97"/>
      <c r="D979" s="147"/>
      <c r="E979" s="98"/>
      <c r="F979" s="22"/>
      <c r="G979" s="23"/>
      <c r="H979" s="22"/>
      <c r="I979" s="23"/>
      <c r="J979" s="22"/>
      <c r="W979" s="19"/>
      <c r="Y979" s="21"/>
      <c r="AA979" s="25"/>
    </row>
    <row r="980" spans="1:27" s="20" customFormat="1" x14ac:dyDescent="0.25">
      <c r="A980" s="80"/>
      <c r="B980" s="80"/>
      <c r="C980" s="97"/>
      <c r="D980" s="147"/>
      <c r="E980" s="98"/>
      <c r="F980" s="22"/>
      <c r="G980" s="23"/>
      <c r="H980" s="22"/>
      <c r="I980" s="23"/>
      <c r="J980" s="22"/>
      <c r="W980" s="19"/>
      <c r="Y980" s="21"/>
      <c r="AA980" s="25"/>
    </row>
    <row r="981" spans="1:27" s="20" customFormat="1" x14ac:dyDescent="0.25">
      <c r="A981" s="80"/>
      <c r="B981" s="80"/>
      <c r="C981" s="97"/>
      <c r="D981" s="147"/>
      <c r="E981" s="98"/>
      <c r="F981" s="22"/>
      <c r="G981" s="23"/>
      <c r="H981" s="22"/>
      <c r="I981" s="23"/>
      <c r="J981" s="22"/>
      <c r="W981" s="19"/>
      <c r="Y981" s="21"/>
      <c r="AA981" s="25"/>
    </row>
    <row r="982" spans="1:27" s="20" customFormat="1" x14ac:dyDescent="0.25">
      <c r="A982" s="80"/>
      <c r="B982" s="80"/>
      <c r="C982" s="97"/>
      <c r="D982" s="147"/>
      <c r="E982" s="98"/>
      <c r="F982" s="22"/>
      <c r="G982" s="23"/>
      <c r="H982" s="22"/>
      <c r="I982" s="23"/>
      <c r="J982" s="22"/>
      <c r="W982" s="19"/>
      <c r="Y982" s="21"/>
      <c r="AA982" s="25"/>
    </row>
    <row r="983" spans="1:27" s="20" customFormat="1" x14ac:dyDescent="0.25">
      <c r="A983" s="80"/>
      <c r="B983" s="80"/>
      <c r="C983" s="97"/>
      <c r="D983" s="147"/>
      <c r="E983" s="98"/>
      <c r="F983" s="22"/>
      <c r="G983" s="23"/>
      <c r="H983" s="22"/>
      <c r="I983" s="23"/>
      <c r="J983" s="22"/>
      <c r="W983" s="19"/>
      <c r="Y983" s="21"/>
      <c r="AA983" s="25"/>
    </row>
    <row r="984" spans="1:27" s="20" customFormat="1" x14ac:dyDescent="0.25">
      <c r="A984" s="80"/>
      <c r="B984" s="80"/>
      <c r="C984" s="97"/>
      <c r="D984" s="147"/>
      <c r="E984" s="98"/>
      <c r="F984" s="22"/>
      <c r="G984" s="23"/>
      <c r="H984" s="22"/>
      <c r="I984" s="23"/>
      <c r="J984" s="22"/>
      <c r="W984" s="19"/>
      <c r="Y984" s="21"/>
      <c r="AA984" s="25"/>
    </row>
    <row r="985" spans="1:27" s="20" customFormat="1" x14ac:dyDescent="0.25">
      <c r="A985" s="80"/>
      <c r="B985" s="80"/>
      <c r="C985" s="97"/>
      <c r="D985" s="147"/>
      <c r="E985" s="98"/>
      <c r="F985" s="22"/>
      <c r="G985" s="23"/>
      <c r="H985" s="22"/>
      <c r="I985" s="23"/>
      <c r="J985" s="22"/>
      <c r="W985" s="19"/>
      <c r="Y985" s="21"/>
      <c r="AA985" s="25"/>
    </row>
    <row r="986" spans="1:27" s="20" customFormat="1" x14ac:dyDescent="0.25">
      <c r="A986" s="80"/>
      <c r="B986" s="80"/>
      <c r="C986" s="97"/>
      <c r="D986" s="147"/>
      <c r="E986" s="98"/>
      <c r="F986" s="22"/>
      <c r="G986" s="23"/>
      <c r="H986" s="22"/>
      <c r="I986" s="23"/>
      <c r="J986" s="22"/>
      <c r="W986" s="19"/>
      <c r="Y986" s="21"/>
      <c r="AA986" s="25"/>
    </row>
    <row r="987" spans="1:27" s="20" customFormat="1" x14ac:dyDescent="0.25">
      <c r="A987" s="80"/>
      <c r="B987" s="80"/>
      <c r="C987" s="97"/>
      <c r="D987" s="147"/>
      <c r="E987" s="98"/>
      <c r="F987" s="22"/>
      <c r="G987" s="23"/>
      <c r="H987" s="22"/>
      <c r="I987" s="23"/>
      <c r="J987" s="22"/>
      <c r="W987" s="19"/>
      <c r="Y987" s="21"/>
      <c r="AA987" s="25"/>
    </row>
    <row r="988" spans="1:27" s="20" customFormat="1" x14ac:dyDescent="0.25">
      <c r="A988" s="80"/>
      <c r="B988" s="80"/>
      <c r="C988" s="97"/>
      <c r="D988" s="147"/>
      <c r="E988" s="98"/>
      <c r="F988" s="22"/>
      <c r="G988" s="23"/>
      <c r="H988" s="22"/>
      <c r="I988" s="23"/>
      <c r="J988" s="22"/>
      <c r="W988" s="19"/>
      <c r="Y988" s="21"/>
      <c r="AA988" s="25"/>
    </row>
    <row r="989" spans="1:27" s="20" customFormat="1" x14ac:dyDescent="0.25">
      <c r="A989" s="80"/>
      <c r="B989" s="80"/>
      <c r="C989" s="97"/>
      <c r="D989" s="147"/>
      <c r="E989" s="98"/>
      <c r="F989" s="22"/>
      <c r="G989" s="23"/>
      <c r="H989" s="22"/>
      <c r="I989" s="23"/>
      <c r="J989" s="22"/>
      <c r="W989" s="19"/>
      <c r="Y989" s="21"/>
      <c r="AA989" s="25"/>
    </row>
    <row r="990" spans="1:27" s="20" customFormat="1" x14ac:dyDescent="0.25">
      <c r="A990" s="80"/>
      <c r="B990" s="80"/>
      <c r="C990" s="97"/>
      <c r="D990" s="147"/>
      <c r="E990" s="98"/>
      <c r="F990" s="22"/>
      <c r="G990" s="23"/>
      <c r="H990" s="22"/>
      <c r="I990" s="23"/>
      <c r="J990" s="22"/>
      <c r="W990" s="19"/>
      <c r="Y990" s="21"/>
      <c r="AA990" s="25"/>
    </row>
    <row r="991" spans="1:27" s="20" customFormat="1" x14ac:dyDescent="0.25">
      <c r="A991" s="80"/>
      <c r="B991" s="80"/>
      <c r="C991" s="97"/>
      <c r="D991" s="147"/>
      <c r="E991" s="98"/>
      <c r="F991" s="22"/>
      <c r="G991" s="23"/>
      <c r="H991" s="22"/>
      <c r="I991" s="23"/>
      <c r="J991" s="22"/>
      <c r="W991" s="19"/>
      <c r="Y991" s="21"/>
      <c r="AA991" s="25"/>
    </row>
    <row r="992" spans="1:27" s="20" customFormat="1" x14ac:dyDescent="0.25">
      <c r="A992" s="80"/>
      <c r="B992" s="80"/>
      <c r="C992" s="97"/>
      <c r="D992" s="147"/>
      <c r="E992" s="98"/>
      <c r="F992" s="22"/>
      <c r="G992" s="23"/>
      <c r="H992" s="22"/>
      <c r="I992" s="23"/>
      <c r="J992" s="22"/>
      <c r="W992" s="19"/>
      <c r="Y992" s="21"/>
      <c r="AA992" s="25"/>
    </row>
    <row r="993" spans="1:27" s="20" customFormat="1" x14ac:dyDescent="0.25">
      <c r="A993" s="80"/>
      <c r="B993" s="80"/>
      <c r="C993" s="97"/>
      <c r="D993" s="147"/>
      <c r="E993" s="98"/>
      <c r="F993" s="22"/>
      <c r="G993" s="23"/>
      <c r="H993" s="22"/>
      <c r="I993" s="23"/>
      <c r="J993" s="22"/>
      <c r="W993" s="19"/>
      <c r="Y993" s="21"/>
      <c r="AA993" s="25"/>
    </row>
    <row r="994" spans="1:27" s="20" customFormat="1" x14ac:dyDescent="0.25">
      <c r="A994" s="80"/>
      <c r="B994" s="80"/>
      <c r="C994" s="97"/>
      <c r="D994" s="147"/>
      <c r="E994" s="98"/>
      <c r="F994" s="22"/>
      <c r="G994" s="23"/>
      <c r="H994" s="22"/>
      <c r="I994" s="23"/>
      <c r="J994" s="22"/>
      <c r="W994" s="19"/>
      <c r="Y994" s="21"/>
      <c r="AA994" s="25"/>
    </row>
    <row r="995" spans="1:27" s="20" customFormat="1" x14ac:dyDescent="0.25">
      <c r="A995" s="80"/>
      <c r="B995" s="80"/>
      <c r="C995" s="97"/>
      <c r="D995" s="147"/>
      <c r="E995" s="98"/>
      <c r="F995" s="22"/>
      <c r="G995" s="23"/>
      <c r="H995" s="22"/>
      <c r="I995" s="23"/>
      <c r="J995" s="22"/>
      <c r="W995" s="19"/>
      <c r="Y995" s="21"/>
      <c r="AA995" s="25"/>
    </row>
    <row r="996" spans="1:27" s="20" customFormat="1" x14ac:dyDescent="0.25">
      <c r="A996" s="80"/>
      <c r="B996" s="80"/>
      <c r="C996" s="97"/>
      <c r="D996" s="147"/>
      <c r="E996" s="98"/>
      <c r="F996" s="22"/>
      <c r="G996" s="23"/>
      <c r="H996" s="22"/>
      <c r="I996" s="23"/>
      <c r="J996" s="22"/>
      <c r="W996" s="19"/>
      <c r="Y996" s="21"/>
      <c r="AA996" s="25"/>
    </row>
    <row r="997" spans="1:27" s="20" customFormat="1" x14ac:dyDescent="0.25">
      <c r="A997" s="80"/>
      <c r="B997" s="80"/>
      <c r="C997" s="97"/>
      <c r="D997" s="147"/>
      <c r="E997" s="98"/>
      <c r="F997" s="22"/>
      <c r="G997" s="23"/>
      <c r="H997" s="22"/>
      <c r="I997" s="23"/>
      <c r="J997" s="22"/>
      <c r="W997" s="19"/>
      <c r="Y997" s="21"/>
      <c r="AA997" s="25"/>
    </row>
    <row r="998" spans="1:27" s="20" customFormat="1" x14ac:dyDescent="0.25">
      <c r="A998" s="80"/>
      <c r="B998" s="80"/>
      <c r="C998" s="97"/>
      <c r="D998" s="147"/>
      <c r="E998" s="98"/>
      <c r="F998" s="22"/>
      <c r="G998" s="23"/>
      <c r="H998" s="22"/>
      <c r="I998" s="23"/>
      <c r="J998" s="22"/>
      <c r="W998" s="19"/>
      <c r="Y998" s="21"/>
      <c r="AA998" s="25"/>
    </row>
    <row r="999" spans="1:27" s="20" customFormat="1" x14ac:dyDescent="0.25">
      <c r="A999" s="80"/>
      <c r="B999" s="80"/>
      <c r="C999" s="97"/>
      <c r="D999" s="147"/>
      <c r="E999" s="98"/>
      <c r="F999" s="22"/>
      <c r="G999" s="23"/>
      <c r="H999" s="22"/>
      <c r="I999" s="23"/>
      <c r="J999" s="22"/>
      <c r="W999" s="19"/>
      <c r="Y999" s="21"/>
      <c r="AA999" s="25"/>
    </row>
    <row r="1000" spans="1:27" s="20" customFormat="1" x14ac:dyDescent="0.25">
      <c r="A1000" s="80"/>
      <c r="B1000" s="80"/>
      <c r="C1000" s="97"/>
      <c r="D1000" s="147"/>
      <c r="E1000" s="98"/>
      <c r="F1000" s="22"/>
      <c r="G1000" s="23"/>
      <c r="H1000" s="22"/>
      <c r="I1000" s="23"/>
      <c r="J1000" s="22"/>
      <c r="W1000" s="19"/>
      <c r="Y1000" s="21"/>
      <c r="AA1000" s="25"/>
    </row>
    <row r="1001" spans="1:27" s="20" customFormat="1" x14ac:dyDescent="0.25">
      <c r="A1001" s="80"/>
      <c r="B1001" s="80"/>
      <c r="C1001" s="97"/>
      <c r="D1001" s="147"/>
      <c r="E1001" s="98"/>
      <c r="F1001" s="22"/>
      <c r="G1001" s="23"/>
      <c r="H1001" s="22"/>
      <c r="I1001" s="23"/>
      <c r="J1001" s="22"/>
      <c r="W1001" s="19"/>
      <c r="Y1001" s="21"/>
      <c r="AA1001" s="25"/>
    </row>
    <row r="1002" spans="1:27" s="20" customFormat="1" x14ac:dyDescent="0.25">
      <c r="A1002" s="80"/>
      <c r="B1002" s="80"/>
      <c r="C1002" s="97"/>
      <c r="D1002" s="147"/>
      <c r="E1002" s="98"/>
      <c r="F1002" s="22"/>
      <c r="G1002" s="23"/>
      <c r="H1002" s="22"/>
      <c r="I1002" s="23"/>
      <c r="J1002" s="22"/>
      <c r="W1002" s="19"/>
      <c r="Y1002" s="21"/>
      <c r="AA1002" s="25"/>
    </row>
    <row r="1003" spans="1:27" s="20" customFormat="1" x14ac:dyDescent="0.25">
      <c r="A1003" s="80"/>
      <c r="B1003" s="80"/>
      <c r="C1003" s="97"/>
      <c r="D1003" s="147"/>
      <c r="E1003" s="98"/>
      <c r="F1003" s="22"/>
      <c r="G1003" s="23"/>
      <c r="H1003" s="22"/>
      <c r="I1003" s="23"/>
      <c r="J1003" s="22"/>
      <c r="W1003" s="19"/>
      <c r="Y1003" s="21"/>
      <c r="AA1003" s="25"/>
    </row>
    <row r="1004" spans="1:27" s="20" customFormat="1" x14ac:dyDescent="0.25">
      <c r="A1004" s="80"/>
      <c r="B1004" s="80"/>
      <c r="C1004" s="97"/>
      <c r="D1004" s="147"/>
      <c r="E1004" s="98"/>
      <c r="F1004" s="22"/>
      <c r="G1004" s="23"/>
      <c r="H1004" s="22"/>
      <c r="I1004" s="23"/>
      <c r="J1004" s="22"/>
      <c r="W1004" s="19"/>
      <c r="Y1004" s="21"/>
      <c r="AA1004" s="25"/>
    </row>
    <row r="1005" spans="1:27" s="20" customFormat="1" x14ac:dyDescent="0.25">
      <c r="A1005" s="80"/>
      <c r="B1005" s="80"/>
      <c r="C1005" s="97"/>
      <c r="D1005" s="147"/>
      <c r="E1005" s="98"/>
      <c r="F1005" s="22"/>
      <c r="G1005" s="23"/>
      <c r="H1005" s="22"/>
      <c r="I1005" s="23"/>
      <c r="J1005" s="22"/>
      <c r="W1005" s="19"/>
      <c r="Y1005" s="21"/>
      <c r="AA1005" s="25"/>
    </row>
    <row r="1006" spans="1:27" s="20" customFormat="1" x14ac:dyDescent="0.25">
      <c r="A1006" s="80"/>
      <c r="B1006" s="80"/>
      <c r="C1006" s="97"/>
      <c r="D1006" s="147"/>
      <c r="E1006" s="98"/>
      <c r="F1006" s="22"/>
      <c r="G1006" s="23"/>
      <c r="H1006" s="22"/>
      <c r="I1006" s="23"/>
      <c r="J1006" s="22"/>
      <c r="W1006" s="19"/>
      <c r="Y1006" s="21"/>
      <c r="AA1006" s="25"/>
    </row>
    <row r="1007" spans="1:27" s="20" customFormat="1" x14ac:dyDescent="0.25">
      <c r="A1007" s="80"/>
      <c r="B1007" s="80"/>
      <c r="C1007" s="97"/>
      <c r="D1007" s="147"/>
      <c r="E1007" s="98"/>
      <c r="F1007" s="22"/>
      <c r="G1007" s="23"/>
      <c r="H1007" s="22"/>
      <c r="I1007" s="23"/>
      <c r="J1007" s="22"/>
      <c r="W1007" s="19"/>
      <c r="Y1007" s="21"/>
      <c r="AA1007" s="25"/>
    </row>
    <row r="1008" spans="1:27" s="20" customFormat="1" x14ac:dyDescent="0.25">
      <c r="A1008" s="80"/>
      <c r="B1008" s="80"/>
      <c r="C1008" s="97"/>
      <c r="D1008" s="147"/>
      <c r="E1008" s="98"/>
      <c r="F1008" s="22"/>
      <c r="G1008" s="23"/>
      <c r="H1008" s="22"/>
      <c r="I1008" s="23"/>
      <c r="J1008" s="22"/>
      <c r="W1008" s="19"/>
      <c r="Y1008" s="21"/>
      <c r="AA1008" s="25"/>
    </row>
    <row r="1009" spans="1:27" s="20" customFormat="1" x14ac:dyDescent="0.25">
      <c r="A1009" s="80"/>
      <c r="B1009" s="80"/>
      <c r="C1009" s="97"/>
      <c r="D1009" s="147"/>
      <c r="E1009" s="98"/>
      <c r="F1009" s="22"/>
      <c r="G1009" s="23"/>
      <c r="H1009" s="22"/>
      <c r="I1009" s="23"/>
      <c r="J1009" s="22"/>
      <c r="W1009" s="19"/>
      <c r="Y1009" s="21"/>
      <c r="AA1009" s="25"/>
    </row>
    <row r="1010" spans="1:27" s="20" customFormat="1" x14ac:dyDescent="0.25">
      <c r="A1010" s="80"/>
      <c r="B1010" s="80"/>
      <c r="C1010" s="97"/>
      <c r="D1010" s="147"/>
      <c r="E1010" s="98"/>
      <c r="F1010" s="22"/>
      <c r="G1010" s="23"/>
      <c r="H1010" s="22"/>
      <c r="I1010" s="23"/>
      <c r="J1010" s="22"/>
      <c r="W1010" s="19"/>
      <c r="Y1010" s="21"/>
      <c r="AA1010" s="25"/>
    </row>
    <row r="1011" spans="1:27" s="20" customFormat="1" x14ac:dyDescent="0.25">
      <c r="A1011" s="80"/>
      <c r="B1011" s="80"/>
      <c r="C1011" s="97"/>
      <c r="D1011" s="147"/>
      <c r="E1011" s="98"/>
      <c r="F1011" s="22"/>
      <c r="G1011" s="23"/>
      <c r="H1011" s="22"/>
      <c r="I1011" s="23"/>
      <c r="J1011" s="22"/>
      <c r="W1011" s="19"/>
      <c r="Y1011" s="21"/>
      <c r="AA1011" s="25"/>
    </row>
    <row r="1012" spans="1:27" s="20" customFormat="1" x14ac:dyDescent="0.25">
      <c r="A1012" s="80"/>
      <c r="B1012" s="80"/>
      <c r="C1012" s="97"/>
      <c r="D1012" s="147"/>
      <c r="E1012" s="98"/>
      <c r="F1012" s="22"/>
      <c r="G1012" s="23"/>
      <c r="H1012" s="22"/>
      <c r="I1012" s="23"/>
      <c r="J1012" s="22"/>
      <c r="W1012" s="19"/>
      <c r="Y1012" s="21"/>
      <c r="AA1012" s="25"/>
    </row>
    <row r="1013" spans="1:27" s="20" customFormat="1" x14ac:dyDescent="0.25">
      <c r="A1013" s="80"/>
      <c r="B1013" s="80"/>
      <c r="C1013" s="97"/>
      <c r="D1013" s="147"/>
      <c r="E1013" s="98"/>
      <c r="F1013" s="22"/>
      <c r="G1013" s="23"/>
      <c r="H1013" s="22"/>
      <c r="I1013" s="23"/>
      <c r="J1013" s="22"/>
      <c r="W1013" s="19"/>
      <c r="Y1013" s="21"/>
      <c r="AA1013" s="25"/>
    </row>
    <row r="1014" spans="1:27" s="20" customFormat="1" x14ac:dyDescent="0.25">
      <c r="A1014" s="80"/>
      <c r="B1014" s="80"/>
      <c r="C1014" s="97"/>
      <c r="D1014" s="147"/>
      <c r="E1014" s="98"/>
      <c r="F1014" s="22"/>
      <c r="G1014" s="23"/>
      <c r="H1014" s="22"/>
      <c r="I1014" s="23"/>
      <c r="J1014" s="22"/>
      <c r="W1014" s="19"/>
      <c r="Y1014" s="21"/>
      <c r="AA1014" s="25"/>
    </row>
    <row r="1015" spans="1:27" s="20" customFormat="1" x14ac:dyDescent="0.25">
      <c r="A1015" s="80"/>
      <c r="B1015" s="80"/>
      <c r="C1015" s="97"/>
      <c r="D1015" s="147"/>
      <c r="E1015" s="98"/>
      <c r="F1015" s="22"/>
      <c r="G1015" s="23"/>
      <c r="H1015" s="22"/>
      <c r="I1015" s="23"/>
      <c r="J1015" s="22"/>
      <c r="W1015" s="19"/>
      <c r="Y1015" s="21"/>
      <c r="AA1015" s="25"/>
    </row>
    <row r="1016" spans="1:27" s="20" customFormat="1" x14ac:dyDescent="0.25">
      <c r="A1016" s="80"/>
      <c r="B1016" s="80"/>
      <c r="C1016" s="97"/>
      <c r="D1016" s="147"/>
      <c r="E1016" s="98"/>
      <c r="F1016" s="22"/>
      <c r="G1016" s="23"/>
      <c r="H1016" s="22"/>
      <c r="I1016" s="23"/>
      <c r="J1016" s="22"/>
      <c r="W1016" s="19"/>
      <c r="Y1016" s="21"/>
      <c r="AA1016" s="25"/>
    </row>
    <row r="1017" spans="1:27" s="20" customFormat="1" x14ac:dyDescent="0.25">
      <c r="A1017" s="80"/>
      <c r="B1017" s="80"/>
      <c r="C1017" s="97"/>
      <c r="D1017" s="147"/>
      <c r="E1017" s="98"/>
      <c r="F1017" s="22"/>
      <c r="G1017" s="23"/>
      <c r="H1017" s="22"/>
      <c r="I1017" s="23"/>
      <c r="J1017" s="22"/>
      <c r="W1017" s="19"/>
      <c r="Y1017" s="21"/>
      <c r="AA1017" s="25"/>
    </row>
    <row r="1018" spans="1:27" s="20" customFormat="1" x14ac:dyDescent="0.25">
      <c r="A1018" s="80"/>
      <c r="B1018" s="80"/>
      <c r="C1018" s="97"/>
      <c r="D1018" s="147"/>
      <c r="E1018" s="98"/>
      <c r="F1018" s="22"/>
      <c r="G1018" s="23"/>
      <c r="H1018" s="22"/>
      <c r="I1018" s="23"/>
      <c r="J1018" s="22"/>
      <c r="W1018" s="19"/>
      <c r="Y1018" s="21"/>
      <c r="AA1018" s="25"/>
    </row>
    <row r="1019" spans="1:27" s="20" customFormat="1" x14ac:dyDescent="0.25">
      <c r="A1019" s="80"/>
      <c r="B1019" s="80"/>
      <c r="C1019" s="97"/>
      <c r="D1019" s="147"/>
      <c r="E1019" s="98"/>
      <c r="F1019" s="22"/>
      <c r="G1019" s="23"/>
      <c r="H1019" s="22"/>
      <c r="I1019" s="23"/>
      <c r="J1019" s="22"/>
      <c r="W1019" s="19"/>
      <c r="Y1019" s="21"/>
      <c r="AA1019" s="25"/>
    </row>
    <row r="1020" spans="1:27" s="20" customFormat="1" x14ac:dyDescent="0.25">
      <c r="A1020" s="80"/>
      <c r="B1020" s="80"/>
      <c r="C1020" s="97"/>
      <c r="D1020" s="147"/>
      <c r="E1020" s="98"/>
      <c r="F1020" s="22"/>
      <c r="G1020" s="23"/>
      <c r="H1020" s="22"/>
      <c r="I1020" s="23"/>
      <c r="J1020" s="22"/>
      <c r="W1020" s="19"/>
      <c r="Y1020" s="21"/>
      <c r="AA1020" s="25"/>
    </row>
    <row r="1021" spans="1:27" s="20" customFormat="1" x14ac:dyDescent="0.25">
      <c r="A1021" s="80"/>
      <c r="B1021" s="80"/>
      <c r="C1021" s="97"/>
      <c r="D1021" s="147"/>
      <c r="E1021" s="98"/>
      <c r="F1021" s="22"/>
      <c r="G1021" s="23"/>
      <c r="H1021" s="22"/>
      <c r="I1021" s="23"/>
      <c r="J1021" s="22"/>
      <c r="W1021" s="19"/>
      <c r="Y1021" s="21"/>
      <c r="AA1021" s="25"/>
    </row>
    <row r="1022" spans="1:27" s="20" customFormat="1" x14ac:dyDescent="0.25">
      <c r="A1022" s="80"/>
      <c r="B1022" s="80"/>
      <c r="C1022" s="97"/>
      <c r="D1022" s="147"/>
      <c r="E1022" s="98"/>
      <c r="F1022" s="22"/>
      <c r="G1022" s="23"/>
      <c r="H1022" s="22"/>
      <c r="I1022" s="23"/>
      <c r="J1022" s="22"/>
      <c r="W1022" s="19"/>
      <c r="Y1022" s="21"/>
      <c r="AA1022" s="25"/>
    </row>
    <row r="1023" spans="1:27" s="20" customFormat="1" x14ac:dyDescent="0.25">
      <c r="A1023" s="80"/>
      <c r="B1023" s="80"/>
      <c r="C1023" s="97"/>
      <c r="D1023" s="147"/>
      <c r="E1023" s="98"/>
      <c r="F1023" s="22"/>
      <c r="G1023" s="23"/>
      <c r="H1023" s="22"/>
      <c r="I1023" s="23"/>
      <c r="J1023" s="22"/>
      <c r="W1023" s="19"/>
      <c r="Y1023" s="21"/>
      <c r="AA1023" s="25"/>
    </row>
    <row r="1024" spans="1:27" s="20" customFormat="1" x14ac:dyDescent="0.25">
      <c r="A1024" s="80"/>
      <c r="B1024" s="80"/>
      <c r="C1024" s="97"/>
      <c r="D1024" s="147"/>
      <c r="E1024" s="98"/>
      <c r="F1024" s="22"/>
      <c r="G1024" s="23"/>
      <c r="H1024" s="22"/>
      <c r="I1024" s="23"/>
      <c r="J1024" s="22"/>
      <c r="W1024" s="19"/>
      <c r="Y1024" s="21"/>
      <c r="AA1024" s="25"/>
    </row>
    <row r="1025" spans="1:27" s="20" customFormat="1" x14ac:dyDescent="0.25">
      <c r="A1025" s="80"/>
      <c r="B1025" s="80"/>
      <c r="C1025" s="97"/>
      <c r="D1025" s="147"/>
      <c r="E1025" s="98"/>
      <c r="F1025" s="22"/>
      <c r="G1025" s="23"/>
      <c r="H1025" s="22"/>
      <c r="I1025" s="23"/>
      <c r="J1025" s="22"/>
      <c r="W1025" s="19"/>
      <c r="Y1025" s="21"/>
      <c r="AA1025" s="25"/>
    </row>
    <row r="1026" spans="1:27" s="20" customFormat="1" x14ac:dyDescent="0.25">
      <c r="A1026" s="80"/>
      <c r="B1026" s="80"/>
      <c r="C1026" s="97"/>
      <c r="D1026" s="147"/>
      <c r="E1026" s="98"/>
      <c r="F1026" s="22"/>
      <c r="G1026" s="23"/>
      <c r="H1026" s="22"/>
      <c r="I1026" s="23"/>
      <c r="J1026" s="22"/>
      <c r="W1026" s="19"/>
      <c r="Y1026" s="21"/>
      <c r="AA1026" s="25"/>
    </row>
    <row r="1027" spans="1:27" s="20" customFormat="1" x14ac:dyDescent="0.25">
      <c r="A1027" s="80"/>
      <c r="B1027" s="80"/>
      <c r="C1027" s="97"/>
      <c r="D1027" s="147"/>
      <c r="E1027" s="98"/>
      <c r="F1027" s="22"/>
      <c r="G1027" s="23"/>
      <c r="H1027" s="22"/>
      <c r="I1027" s="23"/>
      <c r="J1027" s="22"/>
      <c r="W1027" s="19"/>
      <c r="Y1027" s="21"/>
      <c r="AA1027" s="25"/>
    </row>
    <row r="1028" spans="1:27" s="20" customFormat="1" x14ac:dyDescent="0.25">
      <c r="A1028" s="80"/>
      <c r="B1028" s="80"/>
      <c r="C1028" s="97"/>
      <c r="D1028" s="147"/>
      <c r="E1028" s="98"/>
      <c r="F1028" s="22"/>
      <c r="G1028" s="23"/>
      <c r="H1028" s="22"/>
      <c r="I1028" s="23"/>
      <c r="J1028" s="22"/>
      <c r="W1028" s="19"/>
      <c r="Y1028" s="21"/>
      <c r="AA1028" s="25"/>
    </row>
    <row r="1029" spans="1:27" s="20" customFormat="1" x14ac:dyDescent="0.25">
      <c r="A1029" s="80"/>
      <c r="B1029" s="80"/>
      <c r="C1029" s="97"/>
      <c r="D1029" s="147"/>
      <c r="E1029" s="98"/>
      <c r="F1029" s="22"/>
      <c r="G1029" s="23"/>
      <c r="H1029" s="22"/>
      <c r="I1029" s="23"/>
      <c r="J1029" s="22"/>
      <c r="W1029" s="19"/>
      <c r="Y1029" s="21"/>
      <c r="AA1029" s="25"/>
    </row>
    <row r="1030" spans="1:27" s="20" customFormat="1" x14ac:dyDescent="0.25">
      <c r="A1030" s="80"/>
      <c r="B1030" s="80"/>
      <c r="C1030" s="97"/>
      <c r="D1030" s="147"/>
      <c r="E1030" s="98"/>
      <c r="F1030" s="22"/>
      <c r="G1030" s="23"/>
      <c r="H1030" s="22"/>
      <c r="I1030" s="23"/>
      <c r="J1030" s="22"/>
      <c r="W1030" s="19"/>
      <c r="Y1030" s="21"/>
      <c r="AA1030" s="25"/>
    </row>
    <row r="1031" spans="1:27" s="20" customFormat="1" x14ac:dyDescent="0.25">
      <c r="A1031" s="80"/>
      <c r="B1031" s="80"/>
      <c r="C1031" s="97"/>
      <c r="D1031" s="147"/>
      <c r="E1031" s="98"/>
      <c r="F1031" s="22"/>
      <c r="G1031" s="23"/>
      <c r="H1031" s="22"/>
      <c r="I1031" s="23"/>
      <c r="J1031" s="22"/>
      <c r="W1031" s="19"/>
      <c r="Y1031" s="21"/>
      <c r="AA1031" s="25"/>
    </row>
    <row r="1032" spans="1:27" s="20" customFormat="1" x14ac:dyDescent="0.25">
      <c r="A1032" s="80"/>
      <c r="B1032" s="80"/>
      <c r="C1032" s="97"/>
      <c r="D1032" s="147"/>
      <c r="E1032" s="98"/>
      <c r="F1032" s="22"/>
      <c r="G1032" s="23"/>
      <c r="H1032" s="22"/>
      <c r="I1032" s="23"/>
      <c r="J1032" s="22"/>
      <c r="W1032" s="19"/>
      <c r="Y1032" s="21"/>
      <c r="AA1032" s="25"/>
    </row>
    <row r="1033" spans="1:27" s="20" customFormat="1" x14ac:dyDescent="0.25">
      <c r="A1033" s="80"/>
      <c r="B1033" s="80"/>
      <c r="C1033" s="97"/>
      <c r="D1033" s="147"/>
      <c r="E1033" s="98"/>
      <c r="F1033" s="22"/>
      <c r="G1033" s="23"/>
      <c r="H1033" s="22"/>
      <c r="I1033" s="23"/>
      <c r="J1033" s="22"/>
      <c r="W1033" s="19"/>
      <c r="Y1033" s="21"/>
      <c r="AA1033" s="25"/>
    </row>
    <row r="1034" spans="1:27" s="20" customFormat="1" x14ac:dyDescent="0.25">
      <c r="A1034" s="80"/>
      <c r="B1034" s="80"/>
      <c r="C1034" s="97"/>
      <c r="D1034" s="147"/>
      <c r="E1034" s="98"/>
      <c r="F1034" s="22"/>
      <c r="G1034" s="23"/>
      <c r="H1034" s="22"/>
      <c r="I1034" s="23"/>
      <c r="J1034" s="22"/>
      <c r="W1034" s="19"/>
      <c r="Y1034" s="21"/>
      <c r="AA1034" s="25"/>
    </row>
    <row r="1035" spans="1:27" s="20" customFormat="1" x14ac:dyDescent="0.25">
      <c r="A1035" s="80"/>
      <c r="B1035" s="80"/>
      <c r="C1035" s="97"/>
      <c r="D1035" s="147"/>
      <c r="E1035" s="98"/>
      <c r="F1035" s="22"/>
      <c r="G1035" s="23"/>
      <c r="H1035" s="22"/>
      <c r="I1035" s="23"/>
      <c r="J1035" s="22"/>
      <c r="W1035" s="19"/>
      <c r="Y1035" s="21"/>
      <c r="AA1035" s="25"/>
    </row>
    <row r="1036" spans="1:27" s="20" customFormat="1" x14ac:dyDescent="0.25">
      <c r="A1036" s="80"/>
      <c r="B1036" s="80"/>
      <c r="C1036" s="97"/>
      <c r="D1036" s="147"/>
      <c r="E1036" s="98"/>
      <c r="F1036" s="22"/>
      <c r="G1036" s="23"/>
      <c r="H1036" s="22"/>
      <c r="I1036" s="23"/>
      <c r="J1036" s="22"/>
      <c r="W1036" s="19"/>
      <c r="Y1036" s="21"/>
      <c r="AA1036" s="25"/>
    </row>
    <row r="1037" spans="1:27" s="20" customFormat="1" x14ac:dyDescent="0.25">
      <c r="A1037" s="80"/>
      <c r="B1037" s="80"/>
      <c r="C1037" s="97"/>
      <c r="D1037" s="147"/>
      <c r="E1037" s="98"/>
      <c r="F1037" s="22"/>
      <c r="G1037" s="23"/>
      <c r="H1037" s="22"/>
      <c r="I1037" s="23"/>
      <c r="J1037" s="22"/>
      <c r="W1037" s="19"/>
      <c r="Y1037" s="21"/>
      <c r="AA1037" s="25"/>
    </row>
    <row r="1038" spans="1:27" s="20" customFormat="1" x14ac:dyDescent="0.25">
      <c r="A1038" s="80"/>
      <c r="B1038" s="80"/>
      <c r="C1038" s="97"/>
      <c r="D1038" s="147"/>
      <c r="E1038" s="98"/>
      <c r="F1038" s="22"/>
      <c r="G1038" s="23"/>
      <c r="H1038" s="22"/>
      <c r="I1038" s="23"/>
      <c r="J1038" s="22"/>
      <c r="W1038" s="19"/>
      <c r="Y1038" s="21"/>
      <c r="AA1038" s="25"/>
    </row>
    <row r="1039" spans="1:27" s="20" customFormat="1" x14ac:dyDescent="0.25">
      <c r="A1039" s="80"/>
      <c r="B1039" s="80"/>
      <c r="C1039" s="97"/>
      <c r="D1039" s="147"/>
      <c r="E1039" s="98"/>
      <c r="F1039" s="22"/>
      <c r="G1039" s="23"/>
      <c r="H1039" s="22"/>
      <c r="I1039" s="23"/>
      <c r="J1039" s="22"/>
      <c r="W1039" s="19"/>
      <c r="Y1039" s="21"/>
      <c r="AA1039" s="25"/>
    </row>
    <row r="1040" spans="1:27" s="20" customFormat="1" x14ac:dyDescent="0.25">
      <c r="A1040" s="80"/>
      <c r="B1040" s="80"/>
      <c r="C1040" s="97"/>
      <c r="D1040" s="147"/>
      <c r="E1040" s="98"/>
      <c r="F1040" s="22"/>
      <c r="G1040" s="23"/>
      <c r="H1040" s="22"/>
      <c r="I1040" s="23"/>
      <c r="J1040" s="22"/>
      <c r="W1040" s="19"/>
      <c r="Y1040" s="21"/>
      <c r="AA1040" s="25"/>
    </row>
    <row r="1041" spans="1:27" s="20" customFormat="1" x14ac:dyDescent="0.25">
      <c r="A1041" s="80"/>
      <c r="B1041" s="80"/>
      <c r="C1041" s="97"/>
      <c r="D1041" s="147"/>
      <c r="E1041" s="98"/>
      <c r="F1041" s="22"/>
      <c r="G1041" s="23"/>
      <c r="H1041" s="22"/>
      <c r="I1041" s="23"/>
      <c r="J1041" s="22"/>
      <c r="W1041" s="19"/>
      <c r="Y1041" s="21"/>
      <c r="AA1041" s="25"/>
    </row>
    <row r="1042" spans="1:27" s="20" customFormat="1" x14ac:dyDescent="0.25">
      <c r="A1042" s="80"/>
      <c r="B1042" s="80"/>
      <c r="C1042" s="97"/>
      <c r="D1042" s="147"/>
      <c r="E1042" s="98"/>
      <c r="F1042" s="22"/>
      <c r="G1042" s="23"/>
      <c r="H1042" s="22"/>
      <c r="I1042" s="23"/>
      <c r="J1042" s="22"/>
      <c r="W1042" s="19"/>
      <c r="Y1042" s="21"/>
      <c r="AA1042" s="25"/>
    </row>
    <row r="1043" spans="1:27" s="20" customFormat="1" x14ac:dyDescent="0.25">
      <c r="A1043" s="80"/>
      <c r="B1043" s="80"/>
      <c r="C1043" s="97"/>
      <c r="D1043" s="147"/>
      <c r="E1043" s="98"/>
      <c r="F1043" s="22"/>
      <c r="G1043" s="23"/>
      <c r="H1043" s="22"/>
      <c r="I1043" s="23"/>
      <c r="J1043" s="22"/>
      <c r="W1043" s="19"/>
      <c r="Y1043" s="21"/>
      <c r="AA1043" s="25"/>
    </row>
    <row r="1044" spans="1:27" s="20" customFormat="1" x14ac:dyDescent="0.25">
      <c r="A1044" s="80"/>
      <c r="B1044" s="80"/>
      <c r="C1044" s="97"/>
      <c r="D1044" s="147"/>
      <c r="E1044" s="98"/>
      <c r="F1044" s="22"/>
      <c r="G1044" s="23"/>
      <c r="H1044" s="22"/>
      <c r="I1044" s="23"/>
      <c r="J1044" s="22"/>
      <c r="W1044" s="19"/>
      <c r="Y1044" s="21"/>
      <c r="AA1044" s="25"/>
    </row>
    <row r="1045" spans="1:27" s="20" customFormat="1" x14ac:dyDescent="0.25">
      <c r="A1045" s="80"/>
      <c r="B1045" s="80"/>
      <c r="C1045" s="97"/>
      <c r="D1045" s="147"/>
      <c r="E1045" s="98"/>
      <c r="F1045" s="22"/>
      <c r="G1045" s="23"/>
      <c r="H1045" s="22"/>
      <c r="I1045" s="23"/>
      <c r="J1045" s="22"/>
      <c r="W1045" s="19"/>
      <c r="Y1045" s="21"/>
      <c r="AA1045" s="25"/>
    </row>
    <row r="1046" spans="1:27" s="20" customFormat="1" x14ac:dyDescent="0.25">
      <c r="A1046" s="80"/>
      <c r="B1046" s="80"/>
      <c r="C1046" s="97"/>
      <c r="D1046" s="147"/>
      <c r="E1046" s="98"/>
      <c r="F1046" s="22"/>
      <c r="G1046" s="23"/>
      <c r="H1046" s="22"/>
      <c r="I1046" s="23"/>
      <c r="J1046" s="22"/>
      <c r="W1046" s="19"/>
      <c r="Y1046" s="21"/>
      <c r="AA1046" s="25"/>
    </row>
    <row r="1047" spans="1:27" s="20" customFormat="1" x14ac:dyDescent="0.25">
      <c r="A1047" s="80"/>
      <c r="B1047" s="80"/>
      <c r="C1047" s="97"/>
      <c r="D1047" s="147"/>
      <c r="E1047" s="98"/>
      <c r="F1047" s="22"/>
      <c r="G1047" s="23"/>
      <c r="H1047" s="22"/>
      <c r="I1047" s="23"/>
      <c r="J1047" s="22"/>
      <c r="W1047" s="19"/>
      <c r="Y1047" s="21"/>
      <c r="AA1047" s="25"/>
    </row>
    <row r="1048" spans="1:27" s="20" customFormat="1" x14ac:dyDescent="0.25">
      <c r="A1048" s="80"/>
      <c r="B1048" s="80"/>
      <c r="C1048" s="97"/>
      <c r="D1048" s="147"/>
      <c r="E1048" s="98"/>
      <c r="F1048" s="22"/>
      <c r="G1048" s="23"/>
      <c r="H1048" s="22"/>
      <c r="I1048" s="23"/>
      <c r="J1048" s="22"/>
      <c r="W1048" s="19"/>
      <c r="Y1048" s="21"/>
      <c r="AA1048" s="25"/>
    </row>
    <row r="1049" spans="1:27" s="20" customFormat="1" x14ac:dyDescent="0.25">
      <c r="A1049" s="80"/>
      <c r="B1049" s="80"/>
      <c r="C1049" s="97"/>
      <c r="D1049" s="147"/>
      <c r="E1049" s="98"/>
      <c r="F1049" s="22"/>
      <c r="G1049" s="23"/>
      <c r="H1049" s="22"/>
      <c r="I1049" s="23"/>
      <c r="J1049" s="22"/>
      <c r="W1049" s="19"/>
      <c r="Y1049" s="21"/>
      <c r="AA1049" s="25"/>
    </row>
    <row r="1050" spans="1:27" s="20" customFormat="1" x14ac:dyDescent="0.25">
      <c r="A1050" s="80"/>
      <c r="B1050" s="80"/>
      <c r="C1050" s="97"/>
      <c r="D1050" s="147"/>
      <c r="E1050" s="98"/>
      <c r="F1050" s="22"/>
      <c r="G1050" s="23"/>
      <c r="H1050" s="22"/>
      <c r="I1050" s="23"/>
      <c r="J1050" s="22"/>
      <c r="W1050" s="19"/>
      <c r="Y1050" s="21"/>
      <c r="AA1050" s="25"/>
    </row>
    <row r="1051" spans="1:27" s="20" customFormat="1" x14ac:dyDescent="0.25">
      <c r="A1051" s="80"/>
      <c r="B1051" s="80"/>
      <c r="C1051" s="97"/>
      <c r="D1051" s="147"/>
      <c r="E1051" s="98"/>
      <c r="F1051" s="22"/>
      <c r="G1051" s="23"/>
      <c r="H1051" s="22"/>
      <c r="I1051" s="23"/>
      <c r="J1051" s="22"/>
      <c r="W1051" s="19"/>
      <c r="Y1051" s="21"/>
      <c r="AA1051" s="25"/>
    </row>
    <row r="1052" spans="1:27" s="20" customFormat="1" x14ac:dyDescent="0.25">
      <c r="A1052" s="80"/>
      <c r="B1052" s="80"/>
      <c r="C1052" s="97"/>
      <c r="D1052" s="147"/>
      <c r="E1052" s="98"/>
      <c r="F1052" s="22"/>
      <c r="G1052" s="23"/>
      <c r="H1052" s="22"/>
      <c r="I1052" s="23"/>
      <c r="J1052" s="22"/>
      <c r="W1052" s="19"/>
      <c r="Y1052" s="21"/>
      <c r="AA1052" s="25"/>
    </row>
    <row r="1053" spans="1:27" s="20" customFormat="1" x14ac:dyDescent="0.25">
      <c r="A1053" s="80"/>
      <c r="B1053" s="80"/>
      <c r="C1053" s="97"/>
      <c r="D1053" s="147"/>
      <c r="E1053" s="98"/>
      <c r="F1053" s="22"/>
      <c r="G1053" s="23"/>
      <c r="H1053" s="22"/>
      <c r="I1053" s="23"/>
      <c r="J1053" s="22"/>
      <c r="W1053" s="19"/>
      <c r="Y1053" s="21"/>
      <c r="AA1053" s="25"/>
    </row>
    <row r="1054" spans="1:27" s="20" customFormat="1" x14ac:dyDescent="0.25">
      <c r="A1054" s="80"/>
      <c r="B1054" s="80"/>
      <c r="C1054" s="97"/>
      <c r="D1054" s="147"/>
      <c r="E1054" s="98"/>
      <c r="F1054" s="22"/>
      <c r="G1054" s="23"/>
      <c r="H1054" s="22"/>
      <c r="I1054" s="23"/>
      <c r="J1054" s="22"/>
      <c r="W1054" s="19"/>
      <c r="Y1054" s="21"/>
      <c r="AA1054" s="25"/>
    </row>
    <row r="1055" spans="1:27" s="20" customFormat="1" x14ac:dyDescent="0.25">
      <c r="A1055" s="80"/>
      <c r="B1055" s="80"/>
      <c r="C1055" s="97"/>
      <c r="D1055" s="147"/>
      <c r="E1055" s="98"/>
      <c r="F1055" s="22"/>
      <c r="G1055" s="23"/>
      <c r="H1055" s="22"/>
      <c r="I1055" s="23"/>
      <c r="J1055" s="22"/>
      <c r="W1055" s="19"/>
      <c r="Y1055" s="21"/>
      <c r="AA1055" s="25"/>
    </row>
    <row r="1056" spans="1:27" s="20" customFormat="1" x14ac:dyDescent="0.25">
      <c r="A1056" s="80"/>
      <c r="B1056" s="80"/>
      <c r="C1056" s="97"/>
      <c r="D1056" s="147"/>
      <c r="E1056" s="98"/>
      <c r="F1056" s="22"/>
      <c r="G1056" s="23"/>
      <c r="H1056" s="22"/>
      <c r="I1056" s="23"/>
      <c r="J1056" s="22"/>
      <c r="W1056" s="19"/>
      <c r="Y1056" s="21"/>
      <c r="AA1056" s="25"/>
    </row>
    <row r="1057" spans="1:27" s="20" customFormat="1" x14ac:dyDescent="0.25">
      <c r="A1057" s="80"/>
      <c r="B1057" s="80"/>
      <c r="C1057" s="97"/>
      <c r="D1057" s="147"/>
      <c r="E1057" s="98"/>
      <c r="F1057" s="22"/>
      <c r="G1057" s="23"/>
      <c r="H1057" s="22"/>
      <c r="I1057" s="23"/>
      <c r="J1057" s="22"/>
      <c r="W1057" s="19"/>
      <c r="Y1057" s="21"/>
      <c r="AA1057" s="25"/>
    </row>
    <row r="1058" spans="1:27" s="20" customFormat="1" x14ac:dyDescent="0.25">
      <c r="A1058" s="80"/>
      <c r="B1058" s="80"/>
      <c r="C1058" s="97"/>
      <c r="D1058" s="147"/>
      <c r="E1058" s="98"/>
      <c r="F1058" s="22"/>
      <c r="G1058" s="23"/>
      <c r="H1058" s="22"/>
      <c r="I1058" s="23"/>
      <c r="J1058" s="22"/>
      <c r="W1058" s="19"/>
      <c r="Y1058" s="21"/>
      <c r="AA1058" s="25"/>
    </row>
    <row r="1059" spans="1:27" s="20" customFormat="1" x14ac:dyDescent="0.25">
      <c r="A1059" s="80"/>
      <c r="B1059" s="80"/>
      <c r="C1059" s="97"/>
      <c r="D1059" s="147"/>
      <c r="E1059" s="98"/>
      <c r="F1059" s="22"/>
      <c r="G1059" s="23"/>
      <c r="H1059" s="22"/>
      <c r="I1059" s="23"/>
      <c r="J1059" s="22"/>
      <c r="W1059" s="19"/>
      <c r="Y1059" s="21"/>
      <c r="AA1059" s="25"/>
    </row>
    <row r="1060" spans="1:27" s="20" customFormat="1" x14ac:dyDescent="0.25">
      <c r="A1060" s="80"/>
      <c r="B1060" s="80"/>
      <c r="C1060" s="97"/>
      <c r="D1060" s="147"/>
      <c r="E1060" s="98"/>
      <c r="F1060" s="22"/>
      <c r="G1060" s="23"/>
      <c r="H1060" s="22"/>
      <c r="I1060" s="23"/>
      <c r="J1060" s="22"/>
      <c r="W1060" s="19"/>
      <c r="Y1060" s="21"/>
      <c r="AA1060" s="25"/>
    </row>
    <row r="1061" spans="1:27" s="20" customFormat="1" x14ac:dyDescent="0.25">
      <c r="A1061" s="80"/>
      <c r="B1061" s="80"/>
      <c r="C1061" s="97"/>
      <c r="D1061" s="147"/>
      <c r="E1061" s="98"/>
      <c r="F1061" s="22"/>
      <c r="G1061" s="23"/>
      <c r="H1061" s="22"/>
      <c r="I1061" s="23"/>
      <c r="J1061" s="22"/>
      <c r="W1061" s="19"/>
      <c r="Y1061" s="21"/>
      <c r="AA1061" s="25"/>
    </row>
    <row r="1062" spans="1:27" s="20" customFormat="1" x14ac:dyDescent="0.25">
      <c r="A1062" s="80"/>
      <c r="B1062" s="80"/>
      <c r="C1062" s="97"/>
      <c r="D1062" s="147"/>
      <c r="E1062" s="98"/>
      <c r="F1062" s="22"/>
      <c r="G1062" s="23"/>
      <c r="H1062" s="22"/>
      <c r="I1062" s="23"/>
      <c r="J1062" s="22"/>
      <c r="W1062" s="19"/>
      <c r="Y1062" s="21"/>
      <c r="AA1062" s="25"/>
    </row>
    <row r="1063" spans="1:27" s="20" customFormat="1" x14ac:dyDescent="0.25">
      <c r="A1063" s="80"/>
      <c r="B1063" s="80"/>
      <c r="C1063" s="97"/>
      <c r="D1063" s="147"/>
      <c r="E1063" s="98"/>
      <c r="F1063" s="22"/>
      <c r="G1063" s="23"/>
      <c r="H1063" s="22"/>
      <c r="I1063" s="23"/>
      <c r="J1063" s="22"/>
      <c r="W1063" s="19"/>
      <c r="Y1063" s="21"/>
      <c r="AA1063" s="25"/>
    </row>
    <row r="1064" spans="1:27" s="20" customFormat="1" x14ac:dyDescent="0.25">
      <c r="A1064" s="80"/>
      <c r="B1064" s="80"/>
      <c r="C1064" s="97"/>
      <c r="D1064" s="147"/>
      <c r="E1064" s="98"/>
      <c r="F1064" s="22"/>
      <c r="G1064" s="23"/>
      <c r="H1064" s="22"/>
      <c r="I1064" s="23"/>
      <c r="J1064" s="22"/>
      <c r="W1064" s="19"/>
      <c r="Y1064" s="21"/>
      <c r="AA1064" s="25"/>
    </row>
    <row r="1065" spans="1:27" s="20" customFormat="1" x14ac:dyDescent="0.25">
      <c r="A1065" s="80"/>
      <c r="B1065" s="80"/>
      <c r="C1065" s="97"/>
      <c r="D1065" s="147"/>
      <c r="E1065" s="98"/>
      <c r="F1065" s="22"/>
      <c r="G1065" s="23"/>
      <c r="H1065" s="22"/>
      <c r="I1065" s="23"/>
      <c r="J1065" s="22"/>
      <c r="W1065" s="19"/>
      <c r="Y1065" s="21"/>
      <c r="AA1065" s="25"/>
    </row>
    <row r="1066" spans="1:27" s="20" customFormat="1" x14ac:dyDescent="0.25">
      <c r="A1066" s="80"/>
      <c r="B1066" s="80"/>
      <c r="C1066" s="97"/>
      <c r="D1066" s="147"/>
      <c r="E1066" s="98"/>
      <c r="F1066" s="22"/>
      <c r="G1066" s="23"/>
      <c r="H1066" s="22"/>
      <c r="I1066" s="23"/>
      <c r="J1066" s="22"/>
      <c r="W1066" s="19"/>
      <c r="Y1066" s="21"/>
      <c r="AA1066" s="25"/>
    </row>
    <row r="1067" spans="1:27" s="20" customFormat="1" x14ac:dyDescent="0.25">
      <c r="A1067" s="80"/>
      <c r="B1067" s="80"/>
      <c r="C1067" s="97"/>
      <c r="D1067" s="147"/>
      <c r="E1067" s="98"/>
      <c r="F1067" s="22"/>
      <c r="G1067" s="23"/>
      <c r="H1067" s="22"/>
      <c r="I1067" s="23"/>
      <c r="J1067" s="22"/>
      <c r="W1067" s="19"/>
      <c r="Y1067" s="21"/>
      <c r="AA1067" s="25"/>
    </row>
    <row r="1068" spans="1:27" s="20" customFormat="1" x14ac:dyDescent="0.25">
      <c r="A1068" s="80"/>
      <c r="B1068" s="80"/>
      <c r="C1068" s="97"/>
      <c r="D1068" s="147"/>
      <c r="E1068" s="98"/>
      <c r="F1068" s="22"/>
      <c r="G1068" s="23"/>
      <c r="H1068" s="22"/>
      <c r="I1068" s="23"/>
      <c r="J1068" s="22"/>
      <c r="W1068" s="19"/>
      <c r="Y1068" s="21"/>
      <c r="AA1068" s="25"/>
    </row>
    <row r="1069" spans="1:27" s="20" customFormat="1" x14ac:dyDescent="0.25">
      <c r="A1069" s="80"/>
      <c r="B1069" s="80"/>
      <c r="C1069" s="97"/>
      <c r="D1069" s="147"/>
      <c r="E1069" s="98"/>
      <c r="F1069" s="22"/>
      <c r="G1069" s="23"/>
      <c r="H1069" s="22"/>
      <c r="I1069" s="23"/>
      <c r="J1069" s="22"/>
      <c r="W1069" s="19"/>
      <c r="Y1069" s="21"/>
      <c r="AA1069" s="25"/>
    </row>
    <row r="1070" spans="1:27" s="20" customFormat="1" x14ac:dyDescent="0.25">
      <c r="A1070" s="80"/>
      <c r="B1070" s="80"/>
      <c r="C1070" s="97"/>
      <c r="D1070" s="147"/>
      <c r="E1070" s="98"/>
      <c r="F1070" s="22"/>
      <c r="G1070" s="23"/>
      <c r="H1070" s="22"/>
      <c r="I1070" s="23"/>
      <c r="J1070" s="22"/>
      <c r="W1070" s="19"/>
      <c r="Y1070" s="21"/>
      <c r="AA1070" s="25"/>
    </row>
    <row r="1071" spans="1:27" s="20" customFormat="1" x14ac:dyDescent="0.25">
      <c r="A1071" s="80"/>
      <c r="B1071" s="80"/>
      <c r="C1071" s="97"/>
      <c r="D1071" s="147"/>
      <c r="E1071" s="98"/>
      <c r="F1071" s="22"/>
      <c r="G1071" s="23"/>
      <c r="H1071" s="22"/>
      <c r="I1071" s="23"/>
      <c r="J1071" s="22"/>
      <c r="W1071" s="19"/>
      <c r="Y1071" s="21"/>
      <c r="AA1071" s="25"/>
    </row>
    <row r="1072" spans="1:27" s="20" customFormat="1" x14ac:dyDescent="0.25">
      <c r="A1072" s="80"/>
      <c r="B1072" s="80"/>
      <c r="C1072" s="97"/>
      <c r="D1072" s="147"/>
      <c r="E1072" s="98"/>
      <c r="F1072" s="22"/>
      <c r="G1072" s="23"/>
      <c r="H1072" s="22"/>
      <c r="I1072" s="23"/>
      <c r="J1072" s="22"/>
      <c r="W1072" s="19"/>
      <c r="Y1072" s="21"/>
      <c r="AA1072" s="25"/>
    </row>
    <row r="1073" spans="1:27" s="20" customFormat="1" x14ac:dyDescent="0.25">
      <c r="A1073" s="80"/>
      <c r="B1073" s="80"/>
      <c r="C1073" s="97"/>
      <c r="D1073" s="147"/>
      <c r="E1073" s="98"/>
      <c r="F1073" s="22"/>
      <c r="G1073" s="23"/>
      <c r="H1073" s="22"/>
      <c r="I1073" s="23"/>
      <c r="J1073" s="22"/>
      <c r="W1073" s="19"/>
      <c r="Y1073" s="21"/>
      <c r="AA1073" s="25"/>
    </row>
    <row r="1074" spans="1:27" s="20" customFormat="1" x14ac:dyDescent="0.25">
      <c r="A1074" s="80"/>
      <c r="B1074" s="80"/>
      <c r="C1074" s="97"/>
      <c r="D1074" s="147"/>
      <c r="E1074" s="98"/>
      <c r="F1074" s="22"/>
      <c r="G1074" s="23"/>
      <c r="H1074" s="22"/>
      <c r="I1074" s="23"/>
      <c r="J1074" s="22"/>
      <c r="W1074" s="19"/>
      <c r="Y1074" s="21"/>
      <c r="AA1074" s="25"/>
    </row>
    <row r="1075" spans="1:27" s="20" customFormat="1" x14ac:dyDescent="0.25">
      <c r="A1075" s="80"/>
      <c r="B1075" s="80"/>
      <c r="C1075" s="97"/>
      <c r="D1075" s="147"/>
      <c r="E1075" s="98"/>
      <c r="F1075" s="22"/>
      <c r="G1075" s="23"/>
      <c r="H1075" s="22"/>
      <c r="I1075" s="23"/>
      <c r="J1075" s="22"/>
      <c r="W1075" s="19"/>
      <c r="Y1075" s="21"/>
      <c r="AA1075" s="25"/>
    </row>
    <row r="1076" spans="1:27" s="20" customFormat="1" x14ac:dyDescent="0.25">
      <c r="A1076" s="80"/>
      <c r="B1076" s="80"/>
      <c r="C1076" s="97"/>
      <c r="D1076" s="147"/>
      <c r="E1076" s="98"/>
      <c r="F1076" s="22"/>
      <c r="G1076" s="23"/>
      <c r="H1076" s="22"/>
      <c r="I1076" s="23"/>
      <c r="J1076" s="22"/>
      <c r="W1076" s="19"/>
      <c r="Y1076" s="21"/>
      <c r="AA1076" s="25"/>
    </row>
    <row r="1077" spans="1:27" s="20" customFormat="1" x14ac:dyDescent="0.25">
      <c r="A1077" s="80"/>
      <c r="B1077" s="80"/>
      <c r="C1077" s="97"/>
      <c r="D1077" s="147"/>
      <c r="E1077" s="98"/>
      <c r="F1077" s="22"/>
      <c r="G1077" s="23"/>
      <c r="H1077" s="22"/>
      <c r="I1077" s="23"/>
      <c r="J1077" s="22"/>
      <c r="W1077" s="19"/>
      <c r="Y1077" s="21"/>
      <c r="AA1077" s="25"/>
    </row>
    <row r="1078" spans="1:27" s="20" customFormat="1" x14ac:dyDescent="0.25">
      <c r="A1078" s="80"/>
      <c r="B1078" s="80"/>
      <c r="C1078" s="97"/>
      <c r="D1078" s="147"/>
      <c r="E1078" s="98"/>
      <c r="F1078" s="22"/>
      <c r="G1078" s="23"/>
      <c r="H1078" s="22"/>
      <c r="I1078" s="23"/>
      <c r="J1078" s="22"/>
      <c r="W1078" s="19"/>
      <c r="Y1078" s="21"/>
      <c r="AA1078" s="25"/>
    </row>
    <row r="1079" spans="1:27" s="20" customFormat="1" x14ac:dyDescent="0.25">
      <c r="A1079" s="80"/>
      <c r="B1079" s="80"/>
      <c r="C1079" s="97"/>
      <c r="D1079" s="147"/>
      <c r="E1079" s="98"/>
      <c r="F1079" s="22"/>
      <c r="G1079" s="23"/>
      <c r="H1079" s="22"/>
      <c r="I1079" s="23"/>
      <c r="J1079" s="22"/>
      <c r="W1079" s="19"/>
      <c r="Y1079" s="21"/>
      <c r="AA1079" s="25"/>
    </row>
    <row r="1080" spans="1:27" s="20" customFormat="1" x14ac:dyDescent="0.25">
      <c r="A1080" s="80"/>
      <c r="B1080" s="80"/>
      <c r="C1080" s="97"/>
      <c r="D1080" s="147"/>
      <c r="E1080" s="98"/>
      <c r="F1080" s="22"/>
      <c r="G1080" s="23"/>
      <c r="H1080" s="22"/>
      <c r="I1080" s="23"/>
      <c r="J1080" s="22"/>
      <c r="W1080" s="19"/>
      <c r="Y1080" s="21"/>
      <c r="AA1080" s="25"/>
    </row>
    <row r="1081" spans="1:27" s="20" customFormat="1" x14ac:dyDescent="0.25">
      <c r="A1081" s="80"/>
      <c r="B1081" s="80"/>
      <c r="C1081" s="97"/>
      <c r="D1081" s="147"/>
      <c r="E1081" s="98"/>
      <c r="F1081" s="22"/>
      <c r="G1081" s="23"/>
      <c r="H1081" s="22"/>
      <c r="I1081" s="23"/>
      <c r="J1081" s="22"/>
      <c r="W1081" s="19"/>
      <c r="Y1081" s="21"/>
      <c r="AA1081" s="25"/>
    </row>
    <row r="1082" spans="1:27" s="20" customFormat="1" x14ac:dyDescent="0.25">
      <c r="A1082" s="80"/>
      <c r="B1082" s="80"/>
      <c r="C1082" s="97"/>
      <c r="D1082" s="147"/>
      <c r="E1082" s="98"/>
      <c r="F1082" s="22"/>
      <c r="G1082" s="23"/>
      <c r="H1082" s="22"/>
      <c r="I1082" s="23"/>
      <c r="J1082" s="22"/>
      <c r="W1082" s="19"/>
      <c r="Y1082" s="21"/>
      <c r="AA1082" s="25"/>
    </row>
    <row r="1083" spans="1:27" s="20" customFormat="1" x14ac:dyDescent="0.25">
      <c r="A1083" s="80"/>
      <c r="B1083" s="80"/>
      <c r="C1083" s="97"/>
      <c r="D1083" s="147"/>
      <c r="E1083" s="98"/>
      <c r="F1083" s="22"/>
      <c r="G1083" s="23"/>
      <c r="H1083" s="22"/>
      <c r="I1083" s="23"/>
      <c r="J1083" s="22"/>
      <c r="W1083" s="19"/>
      <c r="Y1083" s="21"/>
      <c r="AA1083" s="25"/>
    </row>
    <row r="1084" spans="1:27" s="20" customFormat="1" x14ac:dyDescent="0.25">
      <c r="A1084" s="80"/>
      <c r="B1084" s="80"/>
      <c r="C1084" s="97"/>
      <c r="D1084" s="147"/>
      <c r="E1084" s="98"/>
      <c r="F1084" s="22"/>
      <c r="G1084" s="23"/>
      <c r="H1084" s="22"/>
      <c r="I1084" s="23"/>
      <c r="J1084" s="22"/>
      <c r="W1084" s="19"/>
      <c r="Y1084" s="21"/>
      <c r="AA1084" s="25"/>
    </row>
    <row r="1085" spans="1:27" s="20" customFormat="1" x14ac:dyDescent="0.25">
      <c r="A1085" s="80"/>
      <c r="B1085" s="80"/>
      <c r="C1085" s="97"/>
      <c r="D1085" s="147"/>
      <c r="E1085" s="98"/>
      <c r="F1085" s="22"/>
      <c r="G1085" s="23"/>
      <c r="H1085" s="22"/>
      <c r="I1085" s="23"/>
      <c r="J1085" s="22"/>
      <c r="W1085" s="19"/>
      <c r="Y1085" s="21"/>
      <c r="AA1085" s="25"/>
    </row>
    <row r="1086" spans="1:27" s="20" customFormat="1" x14ac:dyDescent="0.25">
      <c r="A1086" s="80"/>
      <c r="B1086" s="80"/>
      <c r="C1086" s="97"/>
      <c r="D1086" s="147"/>
      <c r="E1086" s="98"/>
      <c r="F1086" s="22"/>
      <c r="G1086" s="23"/>
      <c r="H1086" s="22"/>
      <c r="I1086" s="23"/>
      <c r="J1086" s="22"/>
      <c r="W1086" s="19"/>
      <c r="Y1086" s="21"/>
      <c r="AA1086" s="25"/>
    </row>
    <row r="1048471" spans="1:103" s="5" customFormat="1" ht="28.5" x14ac:dyDescent="0.25">
      <c r="A1048471" s="119"/>
      <c r="B1048471" s="119"/>
      <c r="C1048471" s="109"/>
      <c r="D1048471" s="150"/>
      <c r="E1048471" s="110"/>
      <c r="G1048471" s="12"/>
      <c r="I1048471" s="8"/>
      <c r="K1048471" s="6"/>
      <c r="L1048471" s="6"/>
      <c r="M1048471" s="6"/>
      <c r="N1048471" s="6"/>
      <c r="O1048471" s="6"/>
      <c r="P1048471" s="6"/>
      <c r="Q1048471" s="6"/>
      <c r="R1048471" s="6"/>
      <c r="S1048471" s="6"/>
      <c r="T1048471" s="6"/>
      <c r="U1048471" s="6"/>
      <c r="V1048471" s="6"/>
      <c r="W1048471" s="7"/>
      <c r="X1048471" s="6"/>
      <c r="Y1048471" s="10"/>
      <c r="Z1048471" s="20"/>
      <c r="AA1048471" s="25"/>
      <c r="AB1048471" s="22"/>
      <c r="AC1048471" s="22"/>
      <c r="AD1048471" s="22"/>
      <c r="AE1048471" s="22"/>
      <c r="AF1048471" s="22"/>
      <c r="AG1048471" s="22"/>
      <c r="AH1048471" s="22"/>
      <c r="AI1048471" s="22"/>
      <c r="AJ1048471" s="22"/>
      <c r="AK1048471" s="22"/>
      <c r="AL1048471" s="22"/>
      <c r="AM1048471" s="22"/>
      <c r="AN1048471" s="22"/>
      <c r="AO1048471" s="22"/>
      <c r="AP1048471" s="22"/>
      <c r="AQ1048471" s="22"/>
      <c r="AR1048471" s="22"/>
      <c r="AS1048471" s="22"/>
      <c r="AT1048471" s="22"/>
      <c r="AU1048471" s="22"/>
      <c r="AV1048471" s="22"/>
      <c r="AW1048471" s="22"/>
      <c r="AX1048471" s="22"/>
      <c r="AY1048471" s="22"/>
      <c r="AZ1048471" s="22"/>
      <c r="BA1048471" s="22"/>
      <c r="BB1048471" s="22"/>
      <c r="BC1048471" s="22"/>
      <c r="BD1048471" s="22"/>
      <c r="BE1048471" s="22"/>
      <c r="BF1048471" s="22"/>
      <c r="BG1048471" s="22"/>
      <c r="BH1048471" s="22"/>
      <c r="BI1048471" s="22"/>
      <c r="BJ1048471" s="22"/>
      <c r="BK1048471" s="22"/>
      <c r="BL1048471" s="22"/>
      <c r="BM1048471" s="22"/>
      <c r="BN1048471" s="22"/>
      <c r="BO1048471" s="22"/>
      <c r="BP1048471" s="22"/>
      <c r="BQ1048471" s="22"/>
      <c r="BR1048471" s="22"/>
      <c r="BS1048471" s="22"/>
      <c r="BT1048471" s="22"/>
      <c r="BU1048471" s="22"/>
      <c r="BV1048471" s="22"/>
      <c r="BW1048471" s="22"/>
      <c r="BX1048471" s="22"/>
      <c r="BY1048471" s="22"/>
      <c r="BZ1048471" s="22"/>
      <c r="CA1048471" s="22"/>
      <c r="CB1048471" s="22"/>
      <c r="CC1048471" s="22"/>
      <c r="CD1048471" s="22"/>
      <c r="CE1048471" s="22"/>
      <c r="CF1048471" s="22"/>
      <c r="CG1048471" s="22"/>
      <c r="CH1048471" s="22"/>
      <c r="CI1048471" s="22"/>
      <c r="CJ1048471" s="22"/>
      <c r="CK1048471" s="22"/>
      <c r="CL1048471" s="22"/>
      <c r="CM1048471" s="22"/>
      <c r="CN1048471" s="22"/>
      <c r="CO1048471" s="22"/>
      <c r="CP1048471" s="22"/>
      <c r="CQ1048471" s="22"/>
      <c r="CR1048471" s="22"/>
      <c r="CS1048471" s="22"/>
      <c r="CT1048471" s="22"/>
      <c r="CU1048471" s="22"/>
      <c r="CV1048471" s="22"/>
      <c r="CW1048471" s="22"/>
      <c r="CX1048471" s="22"/>
      <c r="CY1048471" s="22"/>
    </row>
  </sheetData>
  <sheetProtection autoFilter="0" pivotTables="0"/>
  <protectedRanges>
    <protectedRange algorithmName="SHA-512" hashValue="DEhtgLWWX1fGTfY6/jrV83UQn2eRyEcf52ixXqwJG1h9snypFLTtsrlTn4v+3Jfc8qsPtJTcbYO5FAd7DzT8Lw==" saltValue="QsONzCYV9PF/Cm9GQzUNrg==" spinCount="100000" sqref="C44 C48" name="Rango1"/>
  </protectedRanges>
  <conditionalFormatting sqref="K3:W19 K20:V20 K21:W60 K61:V61 K62:W105 K107:W113 K106:V106 K115:W128 K114:V114">
    <cfRule type="cellIs" dxfId="34" priority="31" operator="equal">
      <formula>1</formula>
    </cfRule>
  </conditionalFormatting>
  <conditionalFormatting sqref="W3:W19 W21:W60 W62:W105 W107:W113 W115:W128">
    <cfRule type="containsText" dxfId="33" priority="32" operator="containsText" text="PROGRAMADA">
      <formula>NOT(ISERROR(SEARCH("PROGRAMADA",W3)))</formula>
    </cfRule>
    <cfRule type="containsText" dxfId="32" priority="33" operator="containsText" text="CUMPLIDA">
      <formula>NOT(ISERROR(SEARCH("CUMPLIDA",W3)))</formula>
    </cfRule>
    <cfRule type="containsText" dxfId="31" priority="34" operator="containsText" text="EN CURSO">
      <formula>NOT(ISERROR(SEARCH("EN CURSO",W3)))</formula>
    </cfRule>
    <cfRule type="cellIs" dxfId="30" priority="35" operator="equal">
      <formula>"""VENCIDA"""</formula>
    </cfRule>
  </conditionalFormatting>
  <conditionalFormatting sqref="W20">
    <cfRule type="cellIs" dxfId="29" priority="26" operator="equal">
      <formula>1</formula>
    </cfRule>
  </conditionalFormatting>
  <conditionalFormatting sqref="W20">
    <cfRule type="containsText" dxfId="28" priority="27" operator="containsText" text="PROGRAMADA">
      <formula>NOT(ISERROR(SEARCH("PROGRAMADA",W20)))</formula>
    </cfRule>
    <cfRule type="containsText" dxfId="27" priority="28" operator="containsText" text="CUMPLIDA">
      <formula>NOT(ISERROR(SEARCH("CUMPLIDA",W20)))</formula>
    </cfRule>
    <cfRule type="containsText" dxfId="26" priority="29" operator="containsText" text="EN CURSO">
      <formula>NOT(ISERROR(SEARCH("EN CURSO",W20)))</formula>
    </cfRule>
    <cfRule type="cellIs" dxfId="25" priority="30" operator="equal">
      <formula>"""VENCIDA"""</formula>
    </cfRule>
  </conditionalFormatting>
  <conditionalFormatting sqref="W61">
    <cfRule type="cellIs" dxfId="14" priority="11" operator="equal">
      <formula>1</formula>
    </cfRule>
  </conditionalFormatting>
  <conditionalFormatting sqref="W61">
    <cfRule type="containsText" dxfId="13" priority="12" operator="containsText" text="PROGRAMADA">
      <formula>NOT(ISERROR(SEARCH("PROGRAMADA",W61)))</formula>
    </cfRule>
    <cfRule type="containsText" dxfId="12" priority="13" operator="containsText" text="CUMPLIDA">
      <formula>NOT(ISERROR(SEARCH("CUMPLIDA",W61)))</formula>
    </cfRule>
    <cfRule type="containsText" dxfId="11" priority="14" operator="containsText" text="EN CURSO">
      <formula>NOT(ISERROR(SEARCH("EN CURSO",W61)))</formula>
    </cfRule>
    <cfRule type="cellIs" dxfId="10" priority="15" operator="equal">
      <formula>"""VENCIDA"""</formula>
    </cfRule>
  </conditionalFormatting>
  <conditionalFormatting sqref="W106">
    <cfRule type="cellIs" dxfId="9" priority="6" operator="equal">
      <formula>1</formula>
    </cfRule>
  </conditionalFormatting>
  <conditionalFormatting sqref="W106">
    <cfRule type="containsText" dxfId="8" priority="7" operator="containsText" text="PROGRAMADA">
      <formula>NOT(ISERROR(SEARCH("PROGRAMADA",W106)))</formula>
    </cfRule>
    <cfRule type="containsText" dxfId="7" priority="8" operator="containsText" text="CUMPLIDA">
      <formula>NOT(ISERROR(SEARCH("CUMPLIDA",W106)))</formula>
    </cfRule>
    <cfRule type="containsText" dxfId="6" priority="9" operator="containsText" text="EN CURSO">
      <formula>NOT(ISERROR(SEARCH("EN CURSO",W106)))</formula>
    </cfRule>
    <cfRule type="cellIs" dxfId="5" priority="10" operator="equal">
      <formula>"""VENCIDA"""</formula>
    </cfRule>
  </conditionalFormatting>
  <conditionalFormatting sqref="W114">
    <cfRule type="cellIs" dxfId="4" priority="1" operator="equal">
      <formula>1</formula>
    </cfRule>
  </conditionalFormatting>
  <conditionalFormatting sqref="W114">
    <cfRule type="containsText" dxfId="3" priority="2" operator="containsText" text="PROGRAMADA">
      <formula>NOT(ISERROR(SEARCH("PROGRAMADA",W114)))</formula>
    </cfRule>
    <cfRule type="containsText" dxfId="2" priority="3" operator="containsText" text="CUMPLIDA">
      <formula>NOT(ISERROR(SEARCH("CUMPLIDA",W114)))</formula>
    </cfRule>
    <cfRule type="containsText" dxfId="1" priority="4" operator="containsText" text="EN CURSO">
      <formula>NOT(ISERROR(SEARCH("EN CURSO",W114)))</formula>
    </cfRule>
    <cfRule type="cellIs" dxfId="0" priority="5" operator="equal">
      <formula>"""VENCIDA"""</formula>
    </cfRule>
  </conditionalFormatting>
  <dataValidations count="2">
    <dataValidation type="list" allowBlank="1" showInputMessage="1" showErrorMessage="1" sqref="W3:W19 W21:W60 W62:W105 W107:W113 W115:W128" xr:uid="{726CA317-5932-4FDA-ADB0-5A84A1EA15BD}">
      <formula1>$AA$2:$AA$6</formula1>
    </dataValidation>
    <dataValidation type="list" allowBlank="1" showInputMessage="1" showErrorMessage="1" sqref="W20 W61 W106 W114" xr:uid="{0808A8B0-4119-4396-8D6F-79E1890F4D59}">
      <formula1>$AC$10:$AC$14</formula1>
    </dataValidation>
  </dataValidations>
  <hyperlinks>
    <hyperlink ref="Y20" r:id="rId1" xr:uid="{406C6668-3BBE-4E8F-9F57-6B47EE2C2577}"/>
  </hyperlinks>
  <printOptions horizontalCentered="1"/>
  <pageMargins left="0.51181102362204722" right="0.51181102362204722" top="0.55118110236220474" bottom="0.55118110236220474" header="0.31496062992125984" footer="0.31496062992125984"/>
  <pageSetup scale="13" fitToHeight="4" orientation="landscape" r:id="rId2"/>
  <headerFooter>
    <oddFooter>&amp;L&amp;"-,Negrita"&amp;20Elaboró:&amp;"-,Normal"
Diana Constanza Ramírez Ardila
Asesora de Control Interno&amp;C&amp;"-,Negrita"&amp;18Aprobó&amp;"-,Normal"
Juan Carlos Lopéz Lopéz
Director General 
Presid&amp;20ente Comité ICCI V1
26/01/2023&amp;R&amp;"-,Negrita"&amp;18&amp;P de &amp;N</oddFooter>
  </headerFooter>
  <rowBreaks count="2" manualBreakCount="2">
    <brk id="46" max="24" man="1"/>
    <brk id="61" max="24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PAA 2023</vt:lpstr>
      <vt:lpstr>Publicación</vt:lpstr>
      <vt:lpstr>'PAA 2023'!Área_de_impresión</vt:lpstr>
      <vt:lpstr>Publicación!Área_de_impresión</vt:lpstr>
      <vt:lpstr>'PAA 2023'!Títulos_a_imprimir</vt:lpstr>
      <vt:lpstr>Publicación!Títulos_a_imprimir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Constanza Ramírez Ardila</dc:creator>
  <cp:lastModifiedBy>Kelly Johanna Serrano Rincon</cp:lastModifiedBy>
  <cp:lastPrinted>2023-05-03T02:26:44Z</cp:lastPrinted>
  <dcterms:created xsi:type="dcterms:W3CDTF">2022-02-03T15:42:26Z</dcterms:created>
  <dcterms:modified xsi:type="dcterms:W3CDTF">2023-11-02T17:40:36Z</dcterms:modified>
</cp:coreProperties>
</file>