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G:\CVP\COMITE_GESTION\1 Sesion Comite\"/>
    </mc:Choice>
  </mc:AlternateContent>
  <xr:revisionPtr revIDLastSave="0" documentId="13_ncr:1_{92030128-55F6-4DCC-9062-283C7133A94E}" xr6:coauthVersionLast="47" xr6:coauthVersionMax="47" xr10:uidLastSave="{00000000-0000-0000-0000-000000000000}"/>
  <bookViews>
    <workbookView xWindow="-120" yWindow="-120" windowWidth="20730" windowHeight="11160" firstSheet="1" activeTab="1" xr2:uid="{00000000-000D-0000-FFFF-FFFF00000000}"/>
  </bookViews>
  <sheets>
    <sheet name="BD" sheetId="2" state="hidden" r:id="rId1"/>
    <sheet name="Hoja1" sheetId="21" r:id="rId2"/>
    <sheet name="1. GESTIÓN RIESGO CORRUPCIÓN" sheetId="20" r:id="rId3"/>
    <sheet name="2. RACIONALIZACIÓN DE TRÁMITES " sheetId="12" r:id="rId4"/>
    <sheet name="3. RENDICIÓN DE CUENTAS" sheetId="13" r:id="rId5"/>
    <sheet name="4. MECANISMO ATENCIÓN CIUDADANO" sheetId="14" r:id="rId6"/>
    <sheet name="5. TRANSPARENCIA" sheetId="15" r:id="rId7"/>
    <sheet name="6. INICIATIVAS ADICIONALES" sheetId="16" r:id="rId8"/>
    <sheet name="7. GESTIÓN DE INTEGRIDAD" sheetId="17" state="hidden" r:id="rId9"/>
    <sheet name="CONTROL DE CAMBIOS" sheetId="19" state="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5" hidden="1">'4. MECANISMO ATENCIÓN CIUDADANO'!$A$8:$AT$30</definedName>
    <definedName name="_xlnm._FilterDatabase" localSheetId="7" hidden="1">'6. INICIATIVAS ADICIONALES'!$A$8:$AS$15</definedName>
    <definedName name="Alcance">BD!$B$4:$F$4</definedName>
    <definedName name="_xlnm.Print_Area" localSheetId="2">'1. GESTIÓN RIESGO CORRUPCIÓN'!$A$1:$U$4</definedName>
    <definedName name="_xlnm.Print_Area" localSheetId="4">'3. RENDICIÓN DE CUENTAS'!$A$1:$AT$41</definedName>
    <definedName name="Clasificacion" localSheetId="2">#REF!</definedName>
    <definedName name="Clasificacion">#REF!</definedName>
    <definedName name="Condiciones">BD!$B$14:$F$14</definedName>
    <definedName name="CONTROL">BD!$I$44:$J$46</definedName>
    <definedName name="Costo">BD!$B$2:$F$2</definedName>
    <definedName name="CRITERIORC">BD!$D$57:$E$71</definedName>
    <definedName name="DI" localSheetId="2">[1]INFORMACIÓN!#REF!</definedName>
    <definedName name="DI">[1]INFORMACIÓN!#REF!</definedName>
    <definedName name="Frecuencia" localSheetId="2">[1]Hoja1!$C$2:$C$8</definedName>
    <definedName name="Frecuencia" localSheetId="3">[1]Hoja1!$C$2:$C$8</definedName>
    <definedName name="Frecuencia" localSheetId="4">[1]Hoja1!$C$2:$C$8</definedName>
    <definedName name="Frecuencia" localSheetId="5">[1]Hoja1!$C$2:$C$8</definedName>
    <definedName name="Frecuencia" localSheetId="6">[1]Hoja1!$C$2:$C$8</definedName>
    <definedName name="Frecuencia" localSheetId="7">[1]Hoja1!$C$2:$C$8</definedName>
    <definedName name="Frecuencia" localSheetId="8">[1]Hoja1!$C$2:$C$8</definedName>
    <definedName name="Frecuencia" localSheetId="9">[1]Hoja1!$C$2:$C$8</definedName>
    <definedName name="Frecuencia">BD!$B$13:$F$13</definedName>
    <definedName name="GSST">BD!$B$7:$F$7</definedName>
    <definedName name="Herramienta">[1]Hoja1!$E$2:$E$10</definedName>
    <definedName name="Ocurrencia">BD!$B$12:$F$12</definedName>
    <definedName name="Operatividad">BD!$B$5:$F$5</definedName>
    <definedName name="Procesos" localSheetId="2">#REF!</definedName>
    <definedName name="Procesos">#REF!</definedName>
    <definedName name="RCVR">BD!$D$57:$F$71</definedName>
    <definedName name="RCVRI">BD!$F$57:$G$71</definedName>
    <definedName name="SGA">BD!$B$6:$F$6</definedName>
    <definedName name="Tendencia">[1]Hoja1!$D$2:$D$4</definedName>
    <definedName name="Tiempo">BD!$B$3:$F$3</definedName>
    <definedName name="Tipo" localSheetId="2">[1]Hoja1!$A$2:$A$8</definedName>
    <definedName name="Tipo" localSheetId="3">[1]Hoja1!$A$2:$A$8</definedName>
    <definedName name="Tipo" localSheetId="4">[1]Hoja1!$A$2:$A$8</definedName>
    <definedName name="Tipo" localSheetId="5">[1]Hoja1!$A$2:$A$8</definedName>
    <definedName name="Tipo" localSheetId="6">[1]Hoja1!$A$2:$A$8</definedName>
    <definedName name="Tipo" localSheetId="7">[1]Hoja1!$A$2:$A$8</definedName>
    <definedName name="Tipo" localSheetId="8">[1]Hoja1!$A$2:$A$8</definedName>
    <definedName name="Tipo" localSheetId="9">[1]Hoja1!$A$2:$A$8</definedName>
    <definedName name="TIPO">BD!$A$28:$A$34</definedName>
    <definedName name="_xlnm.Print_Titles" localSheetId="2">'1. GESTIÓN RIESGO CORRUPCIÓN'!#REF!</definedName>
    <definedName name="Trazabilidad">BD!$B$15:$F$15</definedName>
    <definedName name="VALOR">BD!$D$25:$E$49</definedName>
    <definedName name="VR">BD!$D$25:$F$49</definedName>
    <definedName name="VRI">BD!$F$25:$G$49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7" i="16" l="1"/>
  <c r="A18" i="16" s="1"/>
  <c r="B12" i="13" l="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A10" i="16"/>
  <c r="A11" i="16" s="1"/>
  <c r="A12" i="16" s="1"/>
  <c r="A13" i="16" s="1"/>
  <c r="A14" i="16" s="1"/>
  <c r="A15" i="16" s="1"/>
  <c r="B10" i="15"/>
  <c r="B11" i="15" s="1"/>
  <c r="B12" i="15" s="1"/>
  <c r="B13" i="15" s="1"/>
  <c r="B14" i="15" s="1"/>
  <c r="B15" i="15" s="1"/>
  <c r="B16" i="15" s="1"/>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B37" i="15" s="1"/>
  <c r="B38" i="15" s="1"/>
  <c r="B39" i="15" s="1"/>
  <c r="B10" i="14"/>
  <c r="B11" i="14" s="1"/>
  <c r="B12" i="14" s="1"/>
  <c r="B13" i="14" s="1"/>
  <c r="B14" i="14" s="1"/>
  <c r="B15" i="14" s="1"/>
  <c r="B16" i="14" s="1"/>
  <c r="B17" i="14" s="1"/>
  <c r="B18" i="14" s="1"/>
  <c r="B19" i="14" s="1"/>
  <c r="B20" i="14" s="1"/>
  <c r="B21" i="14" s="1"/>
  <c r="B22" i="14" s="1"/>
  <c r="B23" i="14" s="1"/>
  <c r="B24" i="14" s="1"/>
  <c r="B25" i="14" s="1"/>
  <c r="B26" i="14" s="1"/>
  <c r="B27" i="14" s="1"/>
  <c r="B28" i="14" s="1"/>
  <c r="B29" i="14" s="1"/>
  <c r="B30" i="14" s="1"/>
  <c r="B10" i="20" l="1"/>
  <c r="B11" i="20" s="1"/>
  <c r="B12" i="20" s="1"/>
  <c r="B13" i="20" s="1"/>
  <c r="B14" i="20" s="1"/>
  <c r="B15" i="20" s="1"/>
  <c r="B16" i="20" s="1"/>
  <c r="B17" i="20" s="1"/>
  <c r="B18" i="20" s="1"/>
  <c r="B19" i="20" s="1"/>
  <c r="M67" i="2" l="1"/>
  <c r="N67" i="2"/>
  <c r="M68" i="2"/>
  <c r="N68" i="2"/>
  <c r="M69" i="2"/>
  <c r="N69" i="2"/>
  <c r="M70" i="2"/>
  <c r="N70" i="2"/>
  <c r="M71" i="2"/>
  <c r="N71" i="2"/>
  <c r="L68" i="2"/>
  <c r="L69" i="2"/>
  <c r="L70" i="2"/>
  <c r="L71" i="2"/>
  <c r="L67" i="2"/>
  <c r="G26" i="2" l="1"/>
  <c r="G27" i="2"/>
  <c r="G28" i="2"/>
  <c r="G29" i="2"/>
  <c r="G30" i="2"/>
  <c r="G31" i="2"/>
  <c r="G32" i="2"/>
  <c r="G33" i="2"/>
  <c r="G34" i="2"/>
  <c r="G35" i="2"/>
  <c r="G36" i="2"/>
  <c r="G37" i="2"/>
  <c r="G38" i="2"/>
  <c r="G39" i="2"/>
  <c r="G40" i="2"/>
  <c r="G41" i="2"/>
  <c r="G42" i="2"/>
  <c r="G43" i="2"/>
  <c r="G44" i="2"/>
  <c r="G45" i="2"/>
  <c r="G46" i="2"/>
  <c r="G47" i="2"/>
  <c r="G48" i="2"/>
  <c r="G49" i="2"/>
  <c r="G25" i="2"/>
  <c r="K24" i="2"/>
  <c r="L24" i="2"/>
  <c r="M24" i="2"/>
  <c r="N24" i="2"/>
  <c r="K25" i="2"/>
  <c r="L25" i="2"/>
  <c r="M25" i="2"/>
  <c r="N25" i="2"/>
  <c r="K26" i="2"/>
  <c r="L26" i="2"/>
  <c r="M26" i="2"/>
  <c r="N26" i="2"/>
  <c r="K27" i="2"/>
  <c r="L27" i="2"/>
  <c r="M27" i="2"/>
  <c r="N27" i="2"/>
  <c r="K28" i="2"/>
  <c r="L28" i="2"/>
  <c r="M28" i="2"/>
  <c r="N28" i="2"/>
  <c r="J25" i="2"/>
  <c r="J26" i="2"/>
  <c r="J27" i="2"/>
  <c r="J28" i="2"/>
  <c r="J24" i="2"/>
</calcChain>
</file>

<file path=xl/sharedStrings.xml><?xml version="1.0" encoding="utf-8"?>
<sst xmlns="http://schemas.openxmlformats.org/spreadsheetml/2006/main" count="1166" uniqueCount="489">
  <si>
    <t>Costo</t>
  </si>
  <si>
    <t>Tiempo</t>
  </si>
  <si>
    <t>Alcance</t>
  </si>
  <si>
    <t xml:space="preserve">Operatividad </t>
  </si>
  <si>
    <t>La materialización del riesgo no conlleva a pérdidas económicas.</t>
  </si>
  <si>
    <t>GSST</t>
  </si>
  <si>
    <t>El riesgo tiene una afectación puntual en el procedimiento, no afecta otras tareas desarrolladas en el proceso evaluado.</t>
  </si>
  <si>
    <t>En caso de materializarse el riesgo afectaría los tiempos de operación en periodos inferiores a cuatro horas.</t>
  </si>
  <si>
    <t>De materializarse el riesgo no conlleva a afectaciones en la seguridad o la salud del personal.</t>
  </si>
  <si>
    <t>De materializarse el riesgo no conlleva a afectaciones ambientales.</t>
  </si>
  <si>
    <t>La materialización del riesgo conlleva a pérdidas económicas mínimas que para su atención no requieren modificaciones en términos presupuestales</t>
  </si>
  <si>
    <t xml:space="preserve">La materialización del riesgo conlleva a pérdidas económicas considerables y modifica los presupuestos del o de los proyectos de inversión con que tenga relación. </t>
  </si>
  <si>
    <t xml:space="preserve">La materialización del riesgo conlleva a pérdidas económicas significativas que afectan directamente el cumplimiento de los objetivos del o de los proyectos de inversión con que tenga relación. </t>
  </si>
  <si>
    <t>En caso de materializarse el riesgo afectaría los tiempos de operación entre uno y dos días.</t>
  </si>
  <si>
    <t>En caso de materializarse el riesgo afectaría los tiempos de operación en más de dos y hasta tres días.</t>
  </si>
  <si>
    <t>En caso de materializarse el riesgo afectaría los tiempos de operación en más de tres y hasta cuatro días.</t>
  </si>
  <si>
    <t>En caso de materializarse el riesgo afectaría los tiempos de operación en periodos superiores a cuatro días.</t>
  </si>
  <si>
    <t>De materializarse el riesgo conlleva a un impacto ambiental no significativo.</t>
  </si>
  <si>
    <t>De materializarse el riesgo conlleva a un impacto ambiental significativo con control operacional.</t>
  </si>
  <si>
    <t>De materializarse el riesgo conlleva a un impacto ambiental significativo que aún no contempla un control operacional.</t>
  </si>
  <si>
    <t>La materialización del riesgo conlleva a pérdidas económicas mínimas que implican modificaciones leves a los presupuestos de los proyectos de inversión relacionados.</t>
  </si>
  <si>
    <t>De materializarse el riesgo conlleva a afectaciones ambientales mínimas que no son consideradas en una matriz ambiental.</t>
  </si>
  <si>
    <t>De materializarse el riesgo conlleva a afectaciones en que implica ausentismo del personal.</t>
  </si>
  <si>
    <t>De materializarse el riesgo puede comprometer la salud o la vida de los colaboradores</t>
  </si>
  <si>
    <t>El riesgo tiene una afectación local y tiene impacto sobre el proceso evaluado.</t>
  </si>
  <si>
    <t>El riesgo tiene una afectación extensa y afecta varios procesos además del proceso evaluado.</t>
  </si>
  <si>
    <t>El riesgo tiene una afectación extensa y afecta otro proceso además del proceso evaluado.</t>
  </si>
  <si>
    <t>El riesgo tiene una afectación en el procedimiento y afecta algunos procedimeintos  del proceso evaluado.</t>
  </si>
  <si>
    <t>La materialización del riesgo afectaría levemente la operación normal del proceso.</t>
  </si>
  <si>
    <t>La materialización del riesgo afectaría por completo la operación normal del proceso.</t>
  </si>
  <si>
    <t>La materialización del riesgo afectaría la operación normal del proceso.</t>
  </si>
  <si>
    <t>La materialización del riesgo afectaría la operación normal del proceso, desplazando varios recursos para su atención.</t>
  </si>
  <si>
    <t>De materializarse el riesgo conlleva a afectaciones mínimas en términos de la salud del personal.</t>
  </si>
  <si>
    <t>De materializarse el riesgo conlleva a afectaciones mínimas en términos de la seguridad para el personal.</t>
  </si>
  <si>
    <t xml:space="preserve">La materialización del riesgo afectaría la operación normal del proceso e implica el despliegue de una contingencia </t>
  </si>
  <si>
    <t>SGA</t>
  </si>
  <si>
    <t>No ha ocurrido en la entidad</t>
  </si>
  <si>
    <t>Ha ocurrido más de una vez en la entidad en el último año</t>
  </si>
  <si>
    <t>Ha ocurrido una vez en la Entidad en el último año</t>
  </si>
  <si>
    <t>Ha ocurrido una vez en los últimos cinco años en la Entidad</t>
  </si>
  <si>
    <t>Ha ocurrido una vez en los  últimos dos años en la Entidad</t>
  </si>
  <si>
    <t>Ocurrencia</t>
  </si>
  <si>
    <t xml:space="preserve">La actividad desarrollada que posibilita la materialización del riesgo tiene una frecuencia de ejecución diaria  </t>
  </si>
  <si>
    <t xml:space="preserve">La actividad desarrollada que posibilita la materialización del riesgo tiene una frecuencia de ejecución semanal </t>
  </si>
  <si>
    <t>La actividad desarrollada que posibilita la materialización del riesgo tiene una frecuencia de ejecución mensual</t>
  </si>
  <si>
    <t>La actividad desarrollada que posibilita la materialización del riesgo tiene una frecuencia de ejecución semestral</t>
  </si>
  <si>
    <t>La actividad desarrollada que posibilita la materialización del riesgo tiene una frecuencia de ejecución Anual</t>
  </si>
  <si>
    <t>Frecuencia</t>
  </si>
  <si>
    <t>Las condiciones actuales hacen que la materialización del riesgo sea un evento improbable</t>
  </si>
  <si>
    <t>Las condiciones actuales hacen que la materialización del riesgo sea un evento con una probabilidad moderada</t>
  </si>
  <si>
    <t>Las condiciones actuales hacen que la materialización del riesgo sea un evento con una baja probabilidad de ocurrencia</t>
  </si>
  <si>
    <t>Las condiciones actuales hacen que la materialización del riesgo sea un evento casi certero</t>
  </si>
  <si>
    <t>Las condiciones actuales hacen que la materialización del riesgo sea un evento con una alta probabilidad de ocurrencia</t>
  </si>
  <si>
    <t>Trazabilidad</t>
  </si>
  <si>
    <t>Existen algunos registros de información relacionada, pero estos datos no están inmediatamente disponibles</t>
  </si>
  <si>
    <t>Existen datos que pueden brindar información frente a la ocurrencia de un evento, pero esta información debe ser reconstruida</t>
  </si>
  <si>
    <t>Condiciones</t>
  </si>
  <si>
    <t>Tanto la probabilidad de ocurrencia como el impacto del riesgo</t>
  </si>
  <si>
    <t>Mitigar</t>
  </si>
  <si>
    <t>Prevenir</t>
  </si>
  <si>
    <t>Dispersar</t>
  </si>
  <si>
    <t>Transferir</t>
  </si>
  <si>
    <t>Asumir</t>
  </si>
  <si>
    <t>Acciones</t>
  </si>
  <si>
    <t>Insignificante</t>
  </si>
  <si>
    <t>Menor</t>
  </si>
  <si>
    <t>Moderado</t>
  </si>
  <si>
    <t>Mayor</t>
  </si>
  <si>
    <t>Catastrofico</t>
  </si>
  <si>
    <t>Bajo</t>
  </si>
  <si>
    <t>Medio</t>
  </si>
  <si>
    <t>Alto</t>
  </si>
  <si>
    <t>Extremo</t>
  </si>
  <si>
    <t>ExcepcionalInsignificante</t>
  </si>
  <si>
    <t>ExcepcionalMenor</t>
  </si>
  <si>
    <t>ExcepcionalModerado</t>
  </si>
  <si>
    <t>ExcepcionalMayor</t>
  </si>
  <si>
    <t>ExcepcionalCatastrofico</t>
  </si>
  <si>
    <t>ImprobableInsignificante</t>
  </si>
  <si>
    <t>ImprobableMenor</t>
  </si>
  <si>
    <t>ImprobableModerado</t>
  </si>
  <si>
    <t>ImprobableMayor</t>
  </si>
  <si>
    <t>ImprobableCatastrofico</t>
  </si>
  <si>
    <t>PosibleInsignificante</t>
  </si>
  <si>
    <t>PosibleMenor</t>
  </si>
  <si>
    <t>PosibleModerado</t>
  </si>
  <si>
    <t>PosibleMayor</t>
  </si>
  <si>
    <t>PosibleCatastrofico</t>
  </si>
  <si>
    <t>ProbableInsignificante</t>
  </si>
  <si>
    <t>ProbableMenor</t>
  </si>
  <si>
    <t>ProbableModerado</t>
  </si>
  <si>
    <t>ProbableMayor</t>
  </si>
  <si>
    <t>ProbableCatastrofico</t>
  </si>
  <si>
    <t>Casi SeguroInsignificante</t>
  </si>
  <si>
    <t>Casi SeguroMenor</t>
  </si>
  <si>
    <t>Casi SeguroModerado</t>
  </si>
  <si>
    <t>Casi SeguroMayor</t>
  </si>
  <si>
    <t>Casi SeguroCatastrofico</t>
  </si>
  <si>
    <t>Excepcional</t>
  </si>
  <si>
    <t>Improbable</t>
  </si>
  <si>
    <t>Posible</t>
  </si>
  <si>
    <t>Probable</t>
  </si>
  <si>
    <t>Casi Seguro</t>
  </si>
  <si>
    <t>La probabilidad de la ocurrencia del evento</t>
  </si>
  <si>
    <t>El impacto que pueda generar el evento</t>
  </si>
  <si>
    <t>X</t>
  </si>
  <si>
    <t>Y</t>
  </si>
  <si>
    <t>XY</t>
  </si>
  <si>
    <t>Ponderación</t>
  </si>
  <si>
    <t>Moderada</t>
  </si>
  <si>
    <t>Baja</t>
  </si>
  <si>
    <t>Alta</t>
  </si>
  <si>
    <t>Extrema</t>
  </si>
  <si>
    <t>Tipo</t>
  </si>
  <si>
    <t>Estratégico</t>
  </si>
  <si>
    <t>Operacional</t>
  </si>
  <si>
    <t>Financiero</t>
  </si>
  <si>
    <t>Tecnológico</t>
  </si>
  <si>
    <t>Otro</t>
  </si>
  <si>
    <t>Cumplimiento</t>
  </si>
  <si>
    <t xml:space="preserve">Se cuenta con registros históricos que permitan llevar la trazabilidad de la ocurrencia de eventos relacionados </t>
  </si>
  <si>
    <t>Se cuenta con registros históricos que posibilitan el análisis de situaciones similares y que permitan analizar eventos similares</t>
  </si>
  <si>
    <t xml:space="preserve">No se cuenta con registros históricos que permitan llevar la trazabilidad de la ocurrencia de eventos relacionados </t>
  </si>
  <si>
    <t>Nº</t>
  </si>
  <si>
    <t>ACCIÓN</t>
  </si>
  <si>
    <t>RESPONSABLE</t>
  </si>
  <si>
    <t>FECHA INICIO</t>
  </si>
  <si>
    <t>FORTALECIMIENTO DE LOS CANALES DE ATENCIÓN</t>
  </si>
  <si>
    <t>TALENTO HUMANO</t>
  </si>
  <si>
    <t>NORMATIVO Y PROCIDEMENTAL</t>
  </si>
  <si>
    <t>RELACIONAMIENTO CON EL CIUDADANO</t>
  </si>
  <si>
    <t>PETICIONES, QUEJAS, RECLAMOS, SUGERENCIAS Y DENUNCIAS</t>
  </si>
  <si>
    <t>LINEAMIENTOS DE TRANSPARENCIA PASIVA</t>
  </si>
  <si>
    <t>ELABORACIÓN DE LOS INSTRUMENTOS DE GESTIÓN DE LA INFORMACIÓN</t>
  </si>
  <si>
    <t>CRITERIO DIFERENCIAL DE ACCESIBILIDAD</t>
  </si>
  <si>
    <t>MONITOREO DEL ACCESO A LA INFORMACIÓN PÚBLICA</t>
  </si>
  <si>
    <t>SUBCOMPONENTE
ETAPA / FASE</t>
  </si>
  <si>
    <t>ACTIVIDAD</t>
  </si>
  <si>
    <t>META O
PRODUCTO</t>
  </si>
  <si>
    <t>FECHA DE REALIZACIÓN</t>
  </si>
  <si>
    <t xml:space="preserve">Inicio
dd/mm/aa </t>
  </si>
  <si>
    <t>Fin
dd/mm/aa</t>
  </si>
  <si>
    <t>FECHA</t>
  </si>
  <si>
    <t>CAMBIO REALIZADO</t>
  </si>
  <si>
    <t xml:space="preserve">CAJA DE LA VIVIENDA POPULAR </t>
  </si>
  <si>
    <t xml:space="preserve">ACTIVIDAD </t>
  </si>
  <si>
    <t>SUBCOMPONENTE</t>
  </si>
  <si>
    <t>Código: 208-PLA-Ft-05</t>
  </si>
  <si>
    <t>PLAN ANTICORRUPCIÓN Y DE ATENCIÓN AL CIUDADANO</t>
  </si>
  <si>
    <t>COMPONENTE No. 6 :  INICIATIVAS ADICIONALES</t>
  </si>
  <si>
    <t xml:space="preserve">COMPONENTE No. 2 : RACIONALIZACIÓN DE TRÁMITES </t>
  </si>
  <si>
    <t>COMPONENTE No. 5 : MECANISMOS PARA LA TRANSPARENCIA Y ACCESO A LA INFORMACIÓN</t>
  </si>
  <si>
    <t>LINEAMIENTOS DE TRANSPARENCIA ACTIVA</t>
  </si>
  <si>
    <t xml:space="preserve">COMPONENTE NO. 2. RACIONALIZACIÓN DE TRÁMITES </t>
  </si>
  <si>
    <t>COMPONENTE NO. 4. MECANISMOS PARA MEJORAR LA ATENCIÓN AL CIUDADANO</t>
  </si>
  <si>
    <t>COMPONENTE NO. 5. MECANISMOS PARA LA TRANSPARENCIA Y ACCESO A LA INFORMACIÓN</t>
  </si>
  <si>
    <t>COMPONENTE NO. 6. INICIATIVAS ADICIONALES</t>
  </si>
  <si>
    <t>COMPONENTE NO. 7. GESTIÓN DE INTEGRIDAD</t>
  </si>
  <si>
    <t>COMPONENTE No. 1 : GESTIÓN DEL RIESGO DE CORRUPCIÓN - MAPA DE RIESGOS DE CORRUPCIÓN</t>
  </si>
  <si>
    <t>COMPONENTE No. 4 : MECANISMOS PARA MEJORAR LA ATENCIÓN AL CIUDADANO</t>
  </si>
  <si>
    <t>COMPONENTE  No. 7 : GESTIÓN DE INTEGRIDAD</t>
  </si>
  <si>
    <t>COMPONENTE NO. 1. GESTIÓN DEL RIESGO DE CORRUPCIÓN - MAPA DE RIESGOS DE CORRUPCIÓN</t>
  </si>
  <si>
    <t xml:space="preserve">VERSIÓN </t>
  </si>
  <si>
    <t>CONTROL DE CAMBIOS DE REGISTROS
VIGENCIA 2021</t>
  </si>
  <si>
    <t>NOMBRE DEL TRÁMITE</t>
  </si>
  <si>
    <t>% Avance</t>
  </si>
  <si>
    <t>COMPONENTE NO. 3. RENDICIÓN DE CUENTAS</t>
  </si>
  <si>
    <t>Descripción Avance</t>
  </si>
  <si>
    <r>
      <t xml:space="preserve">Número y Nombre de la Evidencia
</t>
    </r>
    <r>
      <rPr>
        <sz val="11"/>
        <color theme="1"/>
        <rFont val="Arial"/>
        <family val="2"/>
      </rPr>
      <t>(De acuerdo a la carpeta de evidencias)</t>
    </r>
  </si>
  <si>
    <t>Observaciones</t>
  </si>
  <si>
    <t>Fecha de Monitoreo</t>
  </si>
  <si>
    <t>Observación</t>
  </si>
  <si>
    <t>MONITOREO OFICINA ASESORA DE PLANEACIÓN - PRIMER CUATRIMESTRE</t>
  </si>
  <si>
    <t>SEGUIMIENTO CONTROL INTERNO - PRIMER CUATRIMESTRE</t>
  </si>
  <si>
    <t>Estado de la Actividad</t>
  </si>
  <si>
    <t>% Avance calificación 
Control Interno</t>
  </si>
  <si>
    <t>Notas</t>
  </si>
  <si>
    <t xml:space="preserve">Revisión evidencias </t>
  </si>
  <si>
    <t xml:space="preserve">Estado 
de la actividad </t>
  </si>
  <si>
    <t xml:space="preserve">Acciones con seguimiento </t>
  </si>
  <si>
    <t>En curso</t>
  </si>
  <si>
    <t>Cumplida</t>
  </si>
  <si>
    <t>Pendiente</t>
  </si>
  <si>
    <t>Vencida</t>
  </si>
  <si>
    <t>Cumplida fuera de tiempo</t>
  </si>
  <si>
    <r>
      <t xml:space="preserve">SEGUIMIENTO - PRIMER CUATRIMESTRE
</t>
    </r>
    <r>
      <rPr>
        <sz val="11"/>
        <color theme="1"/>
        <rFont val="Arial"/>
        <family val="2"/>
      </rPr>
      <t>(Responsables del Proceso)</t>
    </r>
  </si>
  <si>
    <t>Fecha de Seguimiento</t>
  </si>
  <si>
    <t>No requiere seguimiento para este corte</t>
  </si>
  <si>
    <r>
      <t xml:space="preserve">SEGUIMIENTO - SEGUNDO CUATRIMESTRE
</t>
    </r>
    <r>
      <rPr>
        <sz val="11"/>
        <color theme="1"/>
        <rFont val="Arial"/>
        <family val="2"/>
      </rPr>
      <t>(Responsables del Proceso)</t>
    </r>
  </si>
  <si>
    <t>MONITOREO OFICINA ASESORA DE PLANEACIÓN - SEGUNDO CUATRIMESTRE</t>
  </si>
  <si>
    <t>SEGUIMIENTO CONTROL INTERNO - SEGUNDO CUATRIMESTRE</t>
  </si>
  <si>
    <r>
      <t xml:space="preserve">SEGUIMIENTO - TERCER CUATRIMESTRE
</t>
    </r>
    <r>
      <rPr>
        <sz val="11"/>
        <color theme="1"/>
        <rFont val="Arial"/>
        <family val="2"/>
      </rPr>
      <t>(Responsables del Proceso)</t>
    </r>
  </si>
  <si>
    <t>MONITOREO OFICINA ASESORA DE PLANEACIÓN - TERCER CUATRIMESTRE</t>
  </si>
  <si>
    <t>SEGUIMIENTO CONTROL INTERNO - TERCER CUATRIMESTRE</t>
  </si>
  <si>
    <t>SEGUIMIENTO CONTROL INTERNO - TERCER  CUATRIMESTRE</t>
  </si>
  <si>
    <t>MONITOREO OFICINA ASESORA DE PLANEACIÓN - TERCER  CUATRIMESTRE</t>
  </si>
  <si>
    <r>
      <t xml:space="preserve">SEGUIMIENTO - TERCER  CUATRIMESTRE
</t>
    </r>
    <r>
      <rPr>
        <sz val="11"/>
        <color theme="1"/>
        <rFont val="Arial"/>
        <family val="2"/>
      </rPr>
      <t>(Responsables del Proceso)</t>
    </r>
  </si>
  <si>
    <t>N°</t>
  </si>
  <si>
    <t>Versión: 11</t>
  </si>
  <si>
    <t>Vigente desde: 30/04/2021</t>
  </si>
  <si>
    <t>Fecha de Actualización: 30 de Abril de 2021</t>
  </si>
  <si>
    <t xml:space="preserve">                                                                                                                                                          PLAN ANTICORRUPCIÓN Y DE ATENCIÓN AL CIUDADANO </t>
  </si>
  <si>
    <t xml:space="preserve">                                                       PLAN ANTICORRUPCIÓN Y DE ATENCIÓN AL CIUDADANO</t>
  </si>
  <si>
    <t xml:space="preserve">                                                                                      PLAN ANTICORRUPCIÓN Y DE ATENCIÓN AL CIUDADANO </t>
  </si>
  <si>
    <t xml:space="preserve">                                                                                                               PLAN ANTICORRUPCIÓN Y DE ATENCIÓN AL CIUDADANO </t>
  </si>
  <si>
    <t xml:space="preserve">                                                                                                             PLAN ANTICORRUPCIÓN Y DE ATENCIÓN AL CIUDADANO </t>
  </si>
  <si>
    <t xml:space="preserve">                                                                                       PLAN ANTICORRUPCIÓN Y DE ATENCIÓN AL CIUDADANO </t>
  </si>
  <si>
    <t>Fecha de Actualización: xx de xx de xxxx</t>
  </si>
  <si>
    <t>Promover una jornada (1) jornada de rendición de cuentas  a los beneficiarios y comité de veeduría del Piloto Plan Terrazas.</t>
  </si>
  <si>
    <t>Evaluación de la estrategia de rendición de cuentas de la vigencia 2022 identificando opciones de mejora en sus diferentes componentes.</t>
  </si>
  <si>
    <t>Promover espacios de diálogos, espacios de participación y rendición de cuentas  para socializar y posicionar el proyecto Plan Terrazas.</t>
  </si>
  <si>
    <t>Dirección de Mejoramiento de Vivienda</t>
  </si>
  <si>
    <t>Convocar  a los Comités Veedores de las obras adelantadas por el Piloto Plan Terrazas, para la socialización y complementación del plan de gestión social en su territorio.</t>
  </si>
  <si>
    <t>Actividad para que la ciudadanía comparta sus resultados con otros comités veedores.</t>
  </si>
  <si>
    <t>IMPLEMENTACIÓN</t>
  </si>
  <si>
    <t>Divulgación semestral de la cartilla de integralidad -objetivos, principios, valores-  dirigido  a funcionarios y contratistas haciendo uso del espacio de la DMV para actividades lúdicas y participativas.</t>
  </si>
  <si>
    <t>Dos (2) ficha técnicas -una semestral-  de la actividad realizada, lista de asistencia y  registro fotográfico .</t>
  </si>
  <si>
    <t>IMPLEMENTACIÓN Y DESARROLLO DE LA ESTRATEGIA- Se cambian las dos acciones.
EVALUACIÓN A LA RENDICIÓN DE CUENTAS - Se identifica la acción y soporte que se entregará para la evaluación.</t>
  </si>
  <si>
    <t>LINEAMIENTO DE TRANSPARENCIA ACTIVA_ Se modifica la acción 4 y se incorpora una nueva.</t>
  </si>
  <si>
    <t>Pacto Suscrito</t>
  </si>
  <si>
    <t>Realizar campañas y jornadas de sensibilización en la fase de vinculación de familias al proceso de titulación y generar espacios de evaluación y de entrega pública de títulos a aquellas familias beneficiaras  durante la vigencia 2022.</t>
  </si>
  <si>
    <t>Mantener actualizada la base de datos de direcciones o correos electrónicos de los beneficiarios vinculados al Programa de Reasentamientos desde el 2020, con el fin de evitar demoras en las notificaciones de los actos administrativos y agilizar los procesos.</t>
  </si>
  <si>
    <t>Informe de recorrido de reconocimiento institucional</t>
  </si>
  <si>
    <t>Formular e implementar el Plan de Integridad de la CVP</t>
  </si>
  <si>
    <t>Formulación, aprobación e implementación del Plan de Integridad de la CVP</t>
  </si>
  <si>
    <t>Subdirección Administrativa
Gestión de Talento Humano</t>
  </si>
  <si>
    <t xml:space="preserve">Acuerdos de Gestión   publicados </t>
  </si>
  <si>
    <t>Subdirección Administrativa - Gestión Documental</t>
  </si>
  <si>
    <t xml:space="preserve">Documentos aprobados, publicados y socializados </t>
  </si>
  <si>
    <t>Realizar seguimiento a la Implementación del Programa de Gestión Documental Plan Institucional de Archivos y Plan Institucional de Archivos - PINAR</t>
  </si>
  <si>
    <t>Informes de seguimiento trimestrales al PGD y PINAR</t>
  </si>
  <si>
    <t xml:space="preserve">Informe estadístico de atención de solicitudes, consultas y préstamos del archivo Central </t>
  </si>
  <si>
    <t>Gestionar las solicitudes realizadas por los diferentes usuarios del sistema Orfeo, en relación a: Asesorías, creación, modificación, eliminación de usuario y reportes.</t>
  </si>
  <si>
    <t>Verificar la elaboración y la publicación del Plan Anticorrupción y de Atención al Ciudadano</t>
  </si>
  <si>
    <t>Seguimiento al Mapa de Riesgos de Corrupción y evaluación de la efectividad de los controles plasmados en los mapas de riesgos de corrupción</t>
  </si>
  <si>
    <t>Tres (3)  Informes de Seguimiento y evaluación al cumplimiento de las actividades programadas en el plan anticorrupción y de atención al ciudadano - PAAC y Mapa de riesgos de corrupción</t>
  </si>
  <si>
    <t xml:space="preserve">Realizar seguimiento y el control a la implementación y a los avances de las actividades consignadas en el Plan Anticorrupción y de Atención al Ciudadano.
</t>
  </si>
  <si>
    <t>Evaluación al Proceso de Rendición de Cuentas de la Vigencia 2021</t>
  </si>
  <si>
    <t>Informe de Evaluación al Proceso de Rendición de Cuentas</t>
  </si>
  <si>
    <t xml:space="preserve">Seguimiento semestral  frente a la Atención de las PQRS's, </t>
  </si>
  <si>
    <t>Asesoría de Control Interno</t>
  </si>
  <si>
    <t>Publicar en la página web de la Entidad los informes establecidos en el Plan Anual de Auditorías de la vigencia 2022</t>
  </si>
  <si>
    <t>Informes publicados en la página web de la Entidad</t>
  </si>
  <si>
    <t xml:space="preserve">Seguimiento a la apropiación de los valores y principios del servicio público, por parte de los servidores públicos de la Caja de la Vivienda Popular </t>
  </si>
  <si>
    <t xml:space="preserve">Informe  de Seguimiento a la apropiación de los valores y principios del servicio público, por parte de los servidores públicos de la Caja de la Vivienda Popular </t>
  </si>
  <si>
    <t>Elaborar y desarrollar la estrategia de producción, divulgación y socialización de los escenarios o eventos de participación ciudadana y rendición de cuentas ejecutados en la entidad garantizando la publicación de información de calidad y en lenguaje claro.</t>
  </si>
  <si>
    <t>Oficina Asesora de Comunicaciones</t>
  </si>
  <si>
    <t>Realizar acciones de sensibilización, cualificación y socialización a los grupos de valor, funcionarios(as) y servidores(as) de la entidad sobre normativas, objetivos, alcances, mecanismos y herramientas que puedan facilitar la implementación de las actividades de participación, rendición de cuentas o control social.</t>
  </si>
  <si>
    <t>Plan de trabajo y de divulgación de la audiencia de rendición de cuentas</t>
  </si>
  <si>
    <t>Consolidar, publicar, divulgar  el informe final del proceso derivado de la audiencia rendición de cuentas  siguiendo los parámetros normativos y acorde con el acta del encuentro sostenido,  la evaluación realizada por control interno y las respuestas dadas a la ciudadanía.</t>
  </si>
  <si>
    <t xml:space="preserve">Publicar información para los archivos remitidos desde Servicio al Ciudadano, en cuanto a Informes de Satisfacción de Servicio al Ciudadano, Oportunidad de Respuesta a las PQRSD, Informe Mensual de PQRSD, entre otros de la Entidad. </t>
  </si>
  <si>
    <t>comunicaciones la dejo</t>
  </si>
  <si>
    <t>comuni</t>
  </si>
  <si>
    <t>Esquema de Publicación actualizado</t>
  </si>
  <si>
    <t>Fortalecer la interacción de la población en situación de discapacidad con las herramientas implementada para la accesibilidad a los contenidos de la Página Web de la Caja de la Vivienda Popular y realizar su respectivo seguimiento.</t>
  </si>
  <si>
    <t xml:space="preserve">Verificar de manera trimestral  la coherencia y actualización de información publicada en la página web de la entidad. </t>
  </si>
  <si>
    <t>Armonización</t>
  </si>
  <si>
    <t>Sensibilizar al equipo Directivo de la Caja de la Vivienda Popular, en el fortalecimiento de la cultura ética de la Entidad, mediante una pieza comunicativa.</t>
  </si>
  <si>
    <t>Difusión de la pieza comunicativa   realizada por los medios de comunicación de la CVP.</t>
  </si>
  <si>
    <t>Subdirección Administrativa - 
Gestión de Talento Humano
Oficina Asesora de Comunicaciones</t>
  </si>
  <si>
    <t>Diagnóstico</t>
  </si>
  <si>
    <t>Definir e implementar un instrumento o herramienta para medir la apropiación de los colaboradores de la entidad sobre el Código de Integridad en la CVP.</t>
  </si>
  <si>
    <t>1 Instrumento o herramienta semestral de medición</t>
  </si>
  <si>
    <t>Implementación</t>
  </si>
  <si>
    <t>Realizar  campaña de difusión, con el fin de reforzar en los colaboradores de la entidad, la apropiación  de los valores adoptados por la CVP mediante la Resolución No. 3289 del 31-08-2018.</t>
  </si>
  <si>
    <t>Piezas de comunicación</t>
  </si>
  <si>
    <t>comunicaciones</t>
  </si>
  <si>
    <t>Doce (12) informes de asistencia por canales de atención del proceso de Servicio al Ciudadano generados durante la vigencia 2022.</t>
  </si>
  <si>
    <t>Fortalecer de manera  permanente a los usuarios funcionales de la entidad de Bogotá te escucha, sobre el manejo del Sistema Distrital de Quejas y Soluciones - Bogotá te escucha</t>
  </si>
  <si>
    <t>Consolidar mensualmente las estadísticas de las  PQRSD recibidas por la Caja de la Vivienda Popular.</t>
  </si>
  <si>
    <t>Doce (12) Informes de Gestión y Oportunidad de Respuesta a las PQRSD generados durante la vigencia 2021</t>
  </si>
  <si>
    <t xml:space="preserve">Elaborar reporte mensual de Solicitudes de Información Pública con tiempos de respuesta </t>
  </si>
  <si>
    <t>Doce (12) reportes  sobre Solicitudes de Información Pública generados durante la vigencia 2022</t>
  </si>
  <si>
    <t>Doce (12) informes sobre la Gestión y Oportunidad de Respuestas a las PQRSD generados durante la vigencia 2020</t>
  </si>
  <si>
    <t>Actualizar los 4 gifs en lengua de señas que se encuentran en la pagina web de la entidad y Desarrollar 17 gifs nuevos en lengua de señas en el componente de Servicio al Ciudadano, permitiendo a los usuarios de la comunidad sorda independencia al consultar la información relevante sobre la Entidad.</t>
  </si>
  <si>
    <t>Gestionar la efectiva publicación de los diferentes informes que genera el proceso de Servicio al Ciudadano en el portal web de la Entidad.</t>
  </si>
  <si>
    <t>Treinta y seis (36) informes publicados durante la vigencia 2020</t>
  </si>
  <si>
    <t xml:space="preserve">Realizar mesas de trabajo con los responsables y/o enlaces de los (16) procesos, con el propósito de revisar los riesgos vigentes, sus controles y las actividades de control para el tratamiento de los riesgos para la vigencia 2022. </t>
  </si>
  <si>
    <t>31/01/2022</t>
  </si>
  <si>
    <t>Elaborar la consolidación de los  riesgos de los procesos dentro del mapa de riesgos de corrupción (208-PLA-Ft-95 Mapa Riesgos de Corrupción), para la vigencia 2022.</t>
  </si>
  <si>
    <t>Realizar mesas de trabajo con los responsables y/o enlaces de los (16) procesos, con el propósito de revisar los riesgos, controles y actividades de tratamiento y en los casos que se considere necesario restructurar o actualizar los mismos.</t>
  </si>
  <si>
    <t xml:space="preserve">Política de Administración de Riesgos </t>
  </si>
  <si>
    <t>COMPONENTE  No. 3 : ESTRATEGIA DE RENDICIÓN DE CUENTAS</t>
  </si>
  <si>
    <t xml:space="preserve">SUBCOMPONENTE
</t>
  </si>
  <si>
    <t>RESPONSABLES</t>
  </si>
  <si>
    <t>CORRESPONSABLES</t>
  </si>
  <si>
    <t>Diseñar y publicar la Estrategia de Rendición de Cuentas 2022 de la entidad con cronograma de actividades y acciones de mejora a ser desarrollado durante la vigencia.</t>
  </si>
  <si>
    <t>Componente Rendición de Cuentas PAAC publicado</t>
  </si>
  <si>
    <t>Consolidar y publicar el Plan de Acción de Participación Ciudadana y Control Social 2022 incluyendo el cronograma de los ámbitos que estructuran el componente de rendición permanente de cuentas</t>
  </si>
  <si>
    <t>Plan de Acción de Participación Ciudadana y Control Social 2022- componente de rendición permanente de cuentas publicado</t>
  </si>
  <si>
    <t>Consolidar y publicar informe de Rendición de Cuentas con base en la información aportada por las diferentes áreas de la entidad, para consulta por parte de los grupos de interés y la ciudadanía en general</t>
  </si>
  <si>
    <t>Informe de Rendición de Cuentas - Anexos</t>
  </si>
  <si>
    <t>Todos los procesos de la Entidad</t>
  </si>
  <si>
    <t>Informe Final del Proceso Rendición de Cuentas remitido a la Veeduría Distrital</t>
  </si>
  <si>
    <t xml:space="preserve">Requerir y consolidar  los informes y seguimientos trimestrales de las actividades de participación ciudadana y rendición de cuentas permanentes  proyectadas en el Plan de Acción de Participación y Control Social para la publicación y divulgación  en los diferentes canales de comunicación institucionales. </t>
  </si>
  <si>
    <t xml:space="preserve">
Seguimiento y publicación de informes de participación ciudadana y Plan de Acción de Participación Ciudadana y Control Social 2022-3 Seguimientos</t>
  </si>
  <si>
    <t>Revisar y actualizar el Menú Participa sobre participación ciudadana en la
gestión pública, conforme a la Resolución 1519 de 2020 y los lineamientos dados por el Departamento Administrativo de la Función Pública</t>
  </si>
  <si>
    <t>Reporte trimestral a la Alta Consejería para las Victimas del último trimestre del 2021 al tercer trimestre del 2022.</t>
  </si>
  <si>
    <t>Una jornada (1) de diálogo  (Acta de reunión- Listado de asistencia)</t>
  </si>
  <si>
    <t>Preparar y desarrollar la audiencia de rendición de cuentas de la  gestión realizada por la entidad durante la vigencia 2021 siguiendo el procedimiento 208-PLA-Pr-19 Rendición de Cuentas, Participación Ciudadana y Control Social  incluyendo un Plan de Trabajo y un Plan de Divulgación (antes, durante y posterior al espacio de la Audiencia de Rendición de Cuentas).</t>
  </si>
  <si>
    <t>Promover y desarrollar al menos una iniciativa de participación y/o consulta siguiendo los lineamientos de la Secretaría General sobre el Protocolo de Rendición de Cuentas Permanente en la entidades del distrito</t>
  </si>
  <si>
    <t>Espacios de iniciativas de participación ciudadana (mínimo 1)  (Listas de Asistencia participantes y/o piezas de comunicación  y/o
Actas mesas de trabajo</t>
  </si>
  <si>
    <t>Una jornada (1),  presencial, mediante la cual se socializa el estado de avance físico y financiero de la intervención en el territorio Guacamayas (Acta de reunión- Listado de asistencia)</t>
  </si>
  <si>
    <t>A</t>
  </si>
  <si>
    <t>.</t>
  </si>
  <si>
    <t xml:space="preserve">Desarrollar actividades de información y diálogo con la población beneficiada para promover el control social y la participación ciudadana, con el fin de garantizar la rendición de cuentas permanente que permite mejorar la relación entre el Estado y el ciudadano, además de facilitar la retroalimentación ciudadana sobre la gestión pública. </t>
  </si>
  <si>
    <t xml:space="preserve">Reuniones de Inicio
Comités y talleres de Veeduría
Acuerdos de Sostenibilidad- Soporte en Informe 
Reporte trimestral del Plan de Acción de Participación Ciudadana y Control Social
Listados de Asistencia </t>
  </si>
  <si>
    <t>Campañas informativas y Sensibilizaciones - Espacios de entrega pública de títulos y de evaluación. Soportes de campaña informativa 
Reporte e informe  trimestral de seguimiento al Plan de Acción de Participación Ciudadana</t>
  </si>
  <si>
    <t>Al menos dos (2) actividades de socialización concertadas con las instancias de participación de la población víctima del conflicto armado y la Alta Consejería para las Víctimas -Listas de Asistencia y Actas</t>
  </si>
  <si>
    <t>20/12(2022</t>
  </si>
  <si>
    <t>Identificar y generar opciones de mejora a la estrategia de rendición de cuentas mediante la realización y  seguimiento al ejercicio de autodiagnóstico de Rendición de Cuentas del DAFP</t>
  </si>
  <si>
    <t xml:space="preserve">Revisar, actualizar y publicar en carpeta de calidad  el procedimiento 208-PLA-Pr-19 Rendición de Cuentas, Participación Ciudadana y Control Social acorde a los lineamientos del Protocolo de Rendición de Cuentas emitido por la Secretaría General </t>
  </si>
  <si>
    <t xml:space="preserve"> Procedimiento
208-PLA-Pr-19 revisado y publicado en la Carpeta de Calidad</t>
  </si>
  <si>
    <t>Formato de evaluación de encuentros revisado y actualizado</t>
  </si>
  <si>
    <t xml:space="preserve">Elaborar un formato de evaluación y medición de la satisfacción ciudadana de los proyectos de las direcciones misionales de la entidad </t>
  </si>
  <si>
    <t>Formato de evaluación de satisfacción ciudadana adoptado</t>
  </si>
  <si>
    <t>Cuatro sensibilizaciones (4); Piezas de comunicación y evidencias visuales de las sensibilizaciones  
Listados Asistencia y/o
Métricas</t>
  </si>
  <si>
    <t xml:space="preserve">
</t>
  </si>
  <si>
    <t>Seguimiento trimestral indicador de participación ciudadana y rendición de cuentas (3 seguimientos)</t>
  </si>
  <si>
    <t>EVALUACIÓN</t>
  </si>
  <si>
    <r>
      <t xml:space="preserve">Primer seguimiento: </t>
    </r>
    <r>
      <rPr>
        <sz val="11"/>
        <rFont val="Arial"/>
        <family val="2"/>
      </rPr>
      <t>Con corte al 31 de diciembre 2021.</t>
    </r>
    <r>
      <rPr>
        <b/>
        <sz val="11"/>
        <rFont val="Arial"/>
        <family val="2"/>
      </rPr>
      <t xml:space="preserve">
Segundo seguimiento: </t>
    </r>
    <r>
      <rPr>
        <sz val="11"/>
        <rFont val="Arial"/>
        <family val="2"/>
      </rPr>
      <t xml:space="preserve">Con corte al 30 de abril 2022. </t>
    </r>
    <r>
      <rPr>
        <b/>
        <sz val="11"/>
        <rFont val="Arial"/>
        <family val="2"/>
      </rPr>
      <t xml:space="preserve">
Tercer seguimiento: </t>
    </r>
    <r>
      <rPr>
        <sz val="11"/>
        <rFont val="Arial"/>
        <family val="2"/>
      </rPr>
      <t xml:space="preserve">Con corte al 31 de agosto 2022. </t>
    </r>
  </si>
  <si>
    <t>Asegurar la disponibilidad de la infraestructura tecnológica para que la Oficina Asesora de Comunicaciones lleve a cabo las diferentes estrategias de administración de contenidos, acorde a la Ley de Transparencia y del derecho de acceso a la información pública.</t>
  </si>
  <si>
    <t>Apoyar, cuando sea requerido, el análisis y/o evaluación de la viabilidad para virtualizar trámites y OPAS acorde a requerimientos de los Responsables de Procesos, de tal manera que se propenda por el cumplimiento de los lineamientos de la Política de Gobierno Digital.</t>
  </si>
  <si>
    <t>Indicadores</t>
  </si>
  <si>
    <t>SEGUIMIENTO A LA GESTIÓN POR PROCESOS - INDICADORES DE GESTIÓN</t>
  </si>
  <si>
    <t>META O PRODUCTO</t>
  </si>
  <si>
    <t>FECHA PROGRAMADA</t>
  </si>
  <si>
    <t>ACTIVIDADES</t>
  </si>
  <si>
    <t>Banner de interacción en la página Web y seguimiento a la herramienta.
2 informes al año de métricas de la herramienta publicada en la página web</t>
  </si>
  <si>
    <t>Cuatro (4) sensibilizaciones a los funcionarios y contratistas de la Entidad  sobre lenguaje a señas
Actas de reunión</t>
  </si>
  <si>
    <t>Archivos de ejecución presupuestal en CSV
Ruta de publicación</t>
  </si>
  <si>
    <t>Vigente desde:</t>
  </si>
  <si>
    <t>Informes Publicados
Publicación en la Página Web de la Entidad</t>
  </si>
  <si>
    <t>SITUACIÓN ACTUAL</t>
  </si>
  <si>
    <t>MEJORA A IMPLEMENTAR</t>
  </si>
  <si>
    <t>BENEFICIO AL CIUDADANO Y/O ENTIDAD</t>
  </si>
  <si>
    <t>TIPO</t>
  </si>
  <si>
    <t>FECHA FINALIZACIÓN</t>
  </si>
  <si>
    <t>Seguimiento</t>
  </si>
  <si>
    <t>Formulación</t>
  </si>
  <si>
    <t>Construcción del  Mapa de Riesgos - Plan Anticorrupción y de Atención al Ciudadano 2022</t>
  </si>
  <si>
    <t>Plan Anticorrupción y de Atención la Ciudadano Publicado en la página web de la Entidad
Pantallazos de la publicación dónde se evidencie la fecha.</t>
  </si>
  <si>
    <t>Mapa de riesgos de corrupción (208-PLA-Ft-95 Mapa Riesgos de Corrupción),  para la vigencia 2022, publicados en la página Web y en la carpeta de calidad.</t>
  </si>
  <si>
    <t>N/A</t>
  </si>
  <si>
    <t>Formular y consolidar Plan Anticorrupción y Atención al Ciudadano 2022</t>
  </si>
  <si>
    <t>Plan Anticorrupción y Atención al Ciudadano 2022 publicado en la página web de la Entidad</t>
  </si>
  <si>
    <t>Política de Administración de Riesgos actualizada (en caso que se requiera de actualización o ajuste) publicada en la pagina web y carpeta de calidad</t>
  </si>
  <si>
    <t>Publicar  el Plan Anticorrupción y Atención al Ciudadano y Mapa de Riesgos de Corrupción vigencia 2022, para consideración de los Grupos de Interés Internos y Externos, así como su versión final.</t>
  </si>
  <si>
    <t>Correo de solicitud de publicación a la oficina de comunicaciones
Publicación del PAAC preliminar y pieza grafica de socialización
Observaciones (Si se presentan por parte de los grupos de interés y externos)
Publicación PAAC definitivo en la página WEB</t>
  </si>
  <si>
    <t>Mejorar la capacidad de respuesta de los Integrantes del equipo de Atención la Ciudadano, en relación con el procedimiento y estado de los pagos a los beneficiarios, con el fin de mejorar la atención a los ciudadanos.</t>
  </si>
  <si>
    <t>Cuatro (4) Informes trimestral con los resultados de la medición y propuesta de acciones de mejora</t>
  </si>
  <si>
    <t>Actualización quincenal de Archivo de Excel compartido con información de pagos.</t>
  </si>
  <si>
    <t>Proveer información actualizada sobre el estado de los pagos a beneficiarios, al equipo Atención al Ciudadano, en relación con el procedimiento y estado de los pagos a los beneficiarios, con el fin de mejorar la atención a los ciudadanos.</t>
  </si>
  <si>
    <t>Documentos del proceso Servicio al ciudadano, publicados en la carpeta de Calidad, cuando se requiera</t>
  </si>
  <si>
    <t>Informe de Seguimiento semestral a la Atención de las PQRS.</t>
  </si>
  <si>
    <t>Dos (2) Capacitaciones sobre la gestión de peticiones en el Sistema Distrital de Quejas y Soluciones - Bogotá te escucha. (Listado de Asistencia y Actas de Reunión)</t>
  </si>
  <si>
    <t>Evaluación y Viabilidad para la virtualización del trámite y/u OPA´S.
Requerimientos / Respuestas oportunas</t>
  </si>
  <si>
    <t>Pieza Gráfica y productos audiovisuales 
Evidencias de divulgación en todos los canales institucionales</t>
  </si>
  <si>
    <t>Informe de solicitudes realizadas y gestiones adelantadas desde el proceso de gestión documental (Informe trimestral)</t>
  </si>
  <si>
    <t>Informes de atención a solicitudes de consultas y préstamos del archivo central (Informe trimestral)</t>
  </si>
  <si>
    <t>Realizar reuniones bimestrales para analizar los Trámites, OPA y solicitudes de información inscritos en SUIT; y con base en ellas, priorizar y establecer la Estrategia de racionalización aplicable.</t>
  </si>
  <si>
    <t>Análisis de priorización y establecimiento de estrategia de racionalización aplicable para los trámites, OPA y solicitudes de información vigentes en la entidad. (Acta)
Estrategia de racionalización inscrita en el SUIT e incorporada en el componente 2 de racionalización de trámites del PAAC de la vigencia para implementación, seguimiento y control</t>
  </si>
  <si>
    <t>Realizar mesas de trabajo cuatrimestrales con los procesos de la entidad, con el fin de identificar e inscribir  nuevos trámites, OPA y/o solicitudes de información con los que cuenta la CVP, además de la revisión y actualización de los existentes, en la plataforma SUIT y la pagina web de la entidad cuando aplique.</t>
  </si>
  <si>
    <t>Actas de reunión de las mesas de trabajo cuatrimestrales con los procesos que aplique, donde se realice la verificación del inventario, la necesidad de inscripción de nuevos trámites, OPA y solicitudes de información cuando aplique o actualización de la información en la plataforma SUIT; la publicación en la página web de la entidad de la información correspondiente.</t>
  </si>
  <si>
    <t>Actas de reunión de las mesas de trabajo bimestrales</t>
  </si>
  <si>
    <t>Todos los procesos de la entidad involucrados</t>
  </si>
  <si>
    <t>Realizar reuniones bimestrales con la Dirección de Gestión Corporativa - CID - Proceso Servicio al Ciudadano que permitan fortalecer el acceso a los trámites y servicios por parte de la ciudadanía</t>
  </si>
  <si>
    <t>Aplicar encuestas de medición de la satisfacción a los beneficiarios de los programas de la Caja de la Vivienda Popular.</t>
  </si>
  <si>
    <t>5 Actividades de socialización, (Listados de asistencia, registro fotográfico)</t>
  </si>
  <si>
    <t>Realizar actividades de socialización a los ciudadanos, sobre los programas y servicios de la CVP que aplique y los canales de atención dispuestos para el trámite y gestión de sus procesos.</t>
  </si>
  <si>
    <t>Realizar recopilación, análisis y consolidado semestral de los informes trimestrales de resultados de la medición y propuesta de acciones de mejora presentados por todas las áreas involucradas en la atención al ciudadano.</t>
  </si>
  <si>
    <t>Dos (2) Informes consolidados de los resultados de la medición y propuesta de acciones de mejora</t>
  </si>
  <si>
    <t>Todos los procesos involucrados</t>
  </si>
  <si>
    <t>Cuatro (4) Informes trimestral con los resultados de la medición y propuesta de acciones de mejora (Abril, julio - octubre - diciembre)</t>
  </si>
  <si>
    <t xml:space="preserve">Archivo en Excel y el Sistema de Información con la base de datos de beneficiarios actualizada. </t>
  </si>
  <si>
    <t>Mejorar la capacidad de respuesta de los Integrantes del equipo de Atención al Ciudadano, mediante el fortalecimiento de la aplicación de los procedimientos del proceso.</t>
  </si>
  <si>
    <t>Capacitaciones al equipo de Atención al Ciudadano. (1 para cada cuatrimestre vencido).
Listados de Asistencia a capacitaciones.</t>
  </si>
  <si>
    <t>Revisar de manera semestral la pertinencia de la documentación del proceso Servicio al Ciudadano, que permita incentivar la mejora continua del mismo.</t>
  </si>
  <si>
    <t>Consolidar mensualmente las estadísticas de asistencia por canales de atención para la ciudadanía atendida por parte del proceso de Servicio al ciudadano</t>
  </si>
  <si>
    <t>(16) actas de las Mesas de trabajo para la revisión de los  riesgos de corrupción vigencia 2022.</t>
  </si>
  <si>
    <t>28/02/2022</t>
  </si>
  <si>
    <t>Revisar y actualizar la política de riesgos de la CVP, en los casos que sea necesario, bajo la metodología planteada por el DAFP en su Guía para la administración del riesgo y el diseño de controles en entidades públicas - versión vigente</t>
  </si>
  <si>
    <t>Observaciones internas y externas de ajustes recibidas.
Mapa  de riesgos de corrupción ajustado</t>
  </si>
  <si>
    <t>Realizar los ajustes que se puedan presentar al Plan Anticorrupción y Atención al Ciudadano y Mapa de Riesgos de Corrupción vigencia 2022, de acuerdo a las observaciones internas o externas generadas durante el proceso de consulta.</t>
  </si>
  <si>
    <t>Plan Anticorrupción y Atención al Ciudadano y Mapa de Riesgos de Corrupción consolidado vigencia 2022 con monitoreo cuatrimestral (3)</t>
  </si>
  <si>
    <t>Realizar monitoreo cuatrimestral al Plan Anticorrupción y Atención al Ciudadano y Mapa de Riesgos de Corrupción (controles y actividades de tratamiento) vigencia 2022</t>
  </si>
  <si>
    <t xml:space="preserve">Difundir las acciones de asistencia técnica integral que se brinda  a la ciudadanía, desde la DMV a los potenciales hogares del Plan Terrazas así como a los beneficiarios y demás actores (instancias de participación, entes de control político, sectores de la administración distrital,  organizaciones sociales y comunitarias).  </t>
  </si>
  <si>
    <t xml:space="preserve">Presentar y publicar mensualmente los informes de ejecución presupuestal, la cual es un documento periódico que contiene el grado de avance de ejecución presupuestal de los Proyectos de Inversión y gastos de funcionamiento. </t>
  </si>
  <si>
    <t xml:space="preserve">Informe de Ejecución Presupuestal Publicado </t>
  </si>
  <si>
    <t>Oficina Asesora de Comunicaciones - Proceso Gestión de Comunicaciones</t>
  </si>
  <si>
    <t>Actas trimestrales de verificación de cumplimiento del "Menú Participa", de acuerdo a la normatividad vigente.</t>
  </si>
  <si>
    <t>Aportar al posicionamiento de Bogotá como epicentro de paz y reconciliación
mediante acciones que permitan la atención de Víctimas del Conflicto Armado</t>
  </si>
  <si>
    <t>Plan de Integridad de la CVP aprobado (31 de enero de 2022)
Seguimiento al cronograma de implementación del Plan de Integridad de la CVP</t>
  </si>
  <si>
    <t>Difusión de la pieza comunicativa en los medios de comunicación de la CVP</t>
  </si>
  <si>
    <t>Campaña diseñada
Acciones de ejecución (Piezas de comunicación, entre otros)</t>
  </si>
  <si>
    <t xml:space="preserve"> " Portafolio de Conocimientos, saberes y talentos 2021".  </t>
  </si>
  <si>
    <t xml:space="preserve">Consolidar y formalizar el " Portafolio de Conocimientos, saberes y talentos 2021". </t>
  </si>
  <si>
    <t>Diseñar y ejecutar  una actividad  dirigida a los colaboradores de la entidad, con el fin de dar a conocer en el territorio los programas misionales de la CVP.</t>
  </si>
  <si>
    <t xml:space="preserve">Cronograma de las actividades 
Piezas gráficas y productos audiovisuales </t>
  </si>
  <si>
    <t>Subdirección Administrativa - Proceso Gestión de Talento Humano</t>
  </si>
  <si>
    <t>Desarrollar una acción de diálogo o consulta a la ciudadanía y grupos de valor de la entidad  para identificar los temas, demandas e intereses sobre los cuales la ciudadanía quiere profundizar y dialogar en la audiencia de rendición de cuentas  de la entidad.</t>
  </si>
  <si>
    <t>Actividades de difusión masivas realizadas en los medios de comunicación de la CVP, al menos una (1) semestral</t>
  </si>
  <si>
    <t>Informe trimestral del Plan de Acción de Participación Ciudadana - PAPC-</t>
  </si>
  <si>
    <t>Seguimiento trimestral Plan de Acción de Participación Ciudadana. 
Informe trimestral de las actividades proyectadas</t>
  </si>
  <si>
    <t>Generar espacios de participación ciudadana y rendición de cuentas con la ciudadanía en las localidades donde se desarrolla el programa de reasentamientos.</t>
  </si>
  <si>
    <t>Divulgar y socializar el trámite y los procedimientos del Programa de Reasentamiento (piezas comunicativas) en espacios ciudadanos donde se desarrolla el programa de reasentamientos.</t>
  </si>
  <si>
    <t>Seguimiento trimestral Plan de Acción de Participación Ciudadana.
Informe trimestral de las actividades proyectadas 
Piezas de comunicación</t>
  </si>
  <si>
    <t>Socializar la información y trámites de los procedimientos de la Dirección de Reasentamientos y la Dirección de Mejoramiento de Vivienda conforme a las acciones concertadas con la Mesa para la Participación Efectiva de Víctimas y la Mesa de Víctimas Indígenas</t>
  </si>
  <si>
    <t xml:space="preserve"> Autodiagnóstico (1) de Rendición de Cuentas diligenciado y publicado en carpeta de calidad. 
Realización de dos (2) reuniones de seguimiento de revisión de la incorporación de mejoras cuando se requiera</t>
  </si>
  <si>
    <t>Revisión y actualización del "Formato de evaluación de encuentros con la ciudadanía, y de los ámbitos de participación, rendición de cuentas y control social"</t>
  </si>
  <si>
    <t>Documento de caracterización de grupos de valor y partes interesadas de la CVP actualizado y validado</t>
  </si>
  <si>
    <t>Validar en conjunto con los procesos de la entidad, la caracterización de grupos de valor y partes interesadas de la CVP</t>
  </si>
  <si>
    <t>Seguimiento trimestral al indicador  de participación ciudadana y rendición de cuentas del proceso de gestión estratégica</t>
  </si>
  <si>
    <t>Evaluación de la estrategia de rendición de cuentas de la vigencia 2022</t>
  </si>
  <si>
    <t>Realizar un (1) recorrido de reconocimiento institucional con los voceros de la comunidad de Arboleda Santa Teresita.</t>
  </si>
  <si>
    <t>Realizar publicación de los Acuerdos de Gestión de los Gerentes públicos de la entidad vigentes, en las etapas de concertación, seguimiento y evaluación.</t>
  </si>
  <si>
    <t>Documento o Lista de verificación aplicada</t>
  </si>
  <si>
    <t>Realizar la publicación cada vez que se requiera, de los conjuntos de Datos Abiertos que generen las diferentes áreas de la Caja de la Vivienda Popular, en el marco de la implementación de la Política de Gobierno Digital para la vigencia 2022.</t>
  </si>
  <si>
    <t>Actualizar semestralmente, dentro de los plazos acordados por IDECA, los conjuntos de Datos Abiertos que apliquen, en el marco de la implementación de la Política de Gobierno Digital para la vigencia 2022.</t>
  </si>
  <si>
    <t>Conjuntos de Datos Abiertos actualizados</t>
  </si>
  <si>
    <t>Publicación y Pantallazo del conjunto de datos abiertos publicados en el portal correspondiente para tal fin</t>
  </si>
  <si>
    <t>Informes mensuales de disponibilidad de los servicios de conectividad</t>
  </si>
  <si>
    <t>Divulgar y Publicar mensualmente en medios de comunicación institucionales, piezas visuales con información para la ciudadanía, en la que se comunica la gratuidad de los servicios (principios de gratuidad y canales de respuesta, según la Ley de 1712 de 2014).</t>
  </si>
  <si>
    <t xml:space="preserve">Actividad trimestral de divulgación
Piezas Gráficas con contenidos de Transparencia divulgadas. (Imágenes, videos, piezas gráficas, canales de comunicación institucionales, de acuerdo a la actividad programada.)
</t>
  </si>
  <si>
    <t>Socializar a través de diferentes medios de comunicación los lineamientos de la Ley de Transparencia a los Servidores y Contratistas de la Caja de la Vivienda Popular y Ciudadanía en general trimestralmente.</t>
  </si>
  <si>
    <t>Elaborar informes de Gestión y Oportunidad de Respuestas de las PQRSD que recibe la Caja de la Vivienda Popular</t>
  </si>
  <si>
    <t>Actualizar la información de las diferentes dependencias de la entidad, para consolidar la Matriz de Activos de información, en el marco de la implementación de la Política de Gobierno Digital y la Ley de Transparencia y del derecho de acceso a la información pública.</t>
  </si>
  <si>
    <t>Actualizar la información de las diferentes dependencias de la entidad, para consolidar el Índice de Información Clasificada y Reservada, en el marco de la implementación de la Política de Gobierno Digital y la Ley de Transparencia y del derecho de acceso a la información pública.</t>
  </si>
  <si>
    <t>Matriz de activos de información</t>
  </si>
  <si>
    <t>Índice de información clasificada y reservada</t>
  </si>
  <si>
    <t>Actualizar de forma trimestral el Esquema de publicación de información en la página Web.</t>
  </si>
  <si>
    <t xml:space="preserve">Diligenciar y publicar mensualmente el registro de publicaciones en la página web de la Entidad </t>
  </si>
  <si>
    <t xml:space="preserve">Registro de publicaciones en la página web de la Entidad </t>
  </si>
  <si>
    <t>Actualización del Programa de Gestión Documental - PGD, Plan Institucional de Archivos - PINAR, TRD y cuadro de clasificación documental</t>
  </si>
  <si>
    <t xml:space="preserve"> 4 Gifs en lengua de señas actualizados.
17 Gifs nuevos</t>
  </si>
  <si>
    <t>Sensibilizar a los contratistas y funcionarios de la Entidad que prestan atención a la ciudadanía (incluyendo las áreas misionales) en temas de lenguaje de señas, con el fin de prestar un servicio más eficiente teniendo en cuenta la inclusión social de la población con discapacidad auditiva.</t>
  </si>
  <si>
    <t>Publicar mensualmente en datos abiertos la ejecución presupuestal y modificaciones del presupuesto de la CVP en el botón de transparencia</t>
  </si>
  <si>
    <t xml:space="preserve">Actualizar y publicar los contenidos en el botón de Transparencia, de forma tal que se de cumplimiento a la implementación de la Ley 1712 de 2014 en la Entidad.  </t>
  </si>
  <si>
    <t xml:space="preserve">Registro mensual de publicaciones en la página web de la Entidad </t>
  </si>
  <si>
    <t>Verificar el cumplimiento de los ítems de la Matriz de la Ley 1712 de 2014 y la resolución 1519 de 2020, en el Botón de Transparencia de la Página Web de la Entidad, cumpliendo así la Normatividad vigente.</t>
  </si>
  <si>
    <t>Un (1) acta de verificación semestral</t>
  </si>
  <si>
    <t>Treinta y seis (36) informes publicados durante la vigencia 2022</t>
  </si>
  <si>
    <r>
      <rPr>
        <b/>
        <sz val="11"/>
        <rFont val="Arial"/>
        <family val="2"/>
      </rPr>
      <t>Versión Preliminar</t>
    </r>
    <r>
      <rPr>
        <sz val="11"/>
        <rFont val="Arial"/>
        <family val="2"/>
      </rPr>
      <t xml:space="preserve">
27/01/2022
</t>
    </r>
    <r>
      <rPr>
        <b/>
        <sz val="11"/>
        <rFont val="Arial"/>
        <family val="2"/>
      </rPr>
      <t xml:space="preserve">Versión Final </t>
    </r>
    <r>
      <rPr>
        <sz val="11"/>
        <rFont val="Arial"/>
        <family val="2"/>
      </rPr>
      <t xml:space="preserve">
31/01/2022</t>
    </r>
  </si>
  <si>
    <t>Fecha de Actualización: 31 de enero de 2022</t>
  </si>
  <si>
    <t>Todos los Procesos Misionales</t>
  </si>
  <si>
    <t>Asesoría de Control Interno - Proceso Evaluación de la Gestión</t>
  </si>
  <si>
    <t>Dirección de Gestión Corporativa y CID - Proceso Servicio al Ciudadano</t>
  </si>
  <si>
    <t>Oficina Asesora de Planeación - Gestión Estratégica</t>
  </si>
  <si>
    <t>Dirección de Reasentamientos - Equipo Administrativo - Proceso Reasentamientos</t>
  </si>
  <si>
    <t>Dirección Reasentamientos - Equipo Financiero - Proceso Reasentamientos</t>
  </si>
  <si>
    <t>Dirección de Urbanizaciones y Titulación - Proceso Urbanizaciones y Titulación</t>
  </si>
  <si>
    <t>Dirección Mejoramiento de Barrios - Proceso Mejoramiento de Barrios</t>
  </si>
  <si>
    <t>Dirección Mejoramiento de Vivienda - Proceso Mejoramiento Vivienda</t>
  </si>
  <si>
    <t>Dirección de Reasentamientos - Equipo de Resiliencia - Proceso Reasentamientos</t>
  </si>
  <si>
    <t xml:space="preserve">                       PLAN ANTICORRUPCIÓN Y DE ATENCIÓN AL CIUDADANO </t>
  </si>
  <si>
    <t>Oficina Asesora de Planeación - Proceso Gestión Estratégica</t>
  </si>
  <si>
    <t>Vigente desde: 31/01/2022</t>
  </si>
  <si>
    <t>Versión: 12</t>
  </si>
  <si>
    <t xml:space="preserve">Asesoría de Control Interno - Proceso Evaluación de la Gestión
</t>
  </si>
  <si>
    <r>
      <t xml:space="preserve">Primer seguimiento: </t>
    </r>
    <r>
      <rPr>
        <sz val="11"/>
        <rFont val="Arial"/>
        <family val="2"/>
      </rPr>
      <t>Con corte al 31 de diciembre 2021. 
17/01/2022</t>
    </r>
    <r>
      <rPr>
        <b/>
        <sz val="11"/>
        <rFont val="Arial"/>
        <family val="2"/>
      </rPr>
      <t xml:space="preserve">
Segundo seguimiento: </t>
    </r>
    <r>
      <rPr>
        <sz val="11"/>
        <rFont val="Arial"/>
        <family val="2"/>
      </rPr>
      <t>Con corte al 30 de abril 2022. 
13/05/2022</t>
    </r>
    <r>
      <rPr>
        <b/>
        <sz val="11"/>
        <rFont val="Arial"/>
        <family val="2"/>
      </rPr>
      <t xml:space="preserve">
Tercer seguimiento: </t>
    </r>
    <r>
      <rPr>
        <sz val="11"/>
        <rFont val="Arial"/>
        <family val="2"/>
      </rPr>
      <t>Con corte al 31 de agosto 2021.
14/09/2022</t>
    </r>
  </si>
  <si>
    <t>Todos los Responsables de procesos</t>
  </si>
  <si>
    <t>Generar respuestas a la ciudadanía y partes interesadas que observaron el Plan Anticorrupción y Atención a la Ciudadano - Mapa de Riesgos de Corrupción durante el proceso de consulta abierto entre 24 y 31.</t>
  </si>
  <si>
    <t>Documento (Presentación) con las observaciones y respuestas publicado en la página web.
Soporte de envío de correos electrónicos a los ciudadanas que participaron, si aplica</t>
  </si>
  <si>
    <t>Cronograma de actividades de fortalecimiento de la página web.</t>
  </si>
  <si>
    <t>Crear APP (celular) de radicación en línea de la Caja de la Vivienda Popular y realizar difusión</t>
  </si>
  <si>
    <t>App (celular) de radicación en línea
Piezas de difusión</t>
  </si>
  <si>
    <t>Oficina Asesora de Comunicaciones - Proceso Gestión de Comunicaciones
Oficina Asesora de Planeación - Proceso Gestión Estratégica</t>
  </si>
  <si>
    <t>Oficina Asesora de Planeación - Proceso Gestión Estratégica
Oficina Asesora de Comunicaciones - Proceso Gestión de Comunicaciones</t>
  </si>
  <si>
    <t xml:space="preserve">Subdirección Financiera - Proceso Gestión Financiera </t>
  </si>
  <si>
    <r>
      <t xml:space="preserve">INFORMACIÓN DE CALIDAD Y EN LENGUAJE COMPRENSIBLE 
</t>
    </r>
    <r>
      <rPr>
        <sz val="11"/>
        <rFont val="Arial"/>
        <family val="2"/>
      </rPr>
      <t xml:space="preserve">
Informar públicamente sobre las decisiones y explicar la 
gestión, sus resultados y los avances en la garantía de 
derechos.</t>
    </r>
  </si>
  <si>
    <r>
      <t xml:space="preserve">DIÁLOGO DE DOBLE VÍA CON LA CIUDADANÍA
</t>
    </r>
    <r>
      <rPr>
        <sz val="11"/>
        <rFont val="Arial"/>
        <family val="2"/>
      </rPr>
      <t>Dialogar con los grupos de valor y de interés al respecto. Explicar y justificar la gestión, permitiendo preguntas y cuestionamientos en escenarios presenciales de encuentro, complementados, si existen las condiciones, con medios virtuales</t>
    </r>
  </si>
  <si>
    <r>
      <rPr>
        <b/>
        <sz val="11"/>
        <rFont val="Arial"/>
        <family val="2"/>
      </rPr>
      <t>RESPONSABILIDAD</t>
    </r>
    <r>
      <rPr>
        <sz val="11"/>
        <rFont val="Arial"/>
        <family val="2"/>
      </rPr>
      <t xml:space="preserve">
Responder por los resultados de la gestión definiendo o 
asumiendo mecanismos de corrección o mejora en sus planes 
institucionales para atender los compromisos y evaluaciones 
identificadas en los espacios de diálogo.</t>
    </r>
  </si>
  <si>
    <t>Oficina Asesora de Comunicaciones - Proceso Gestión de Comunicaciones
Direcciones Técnicas Misionales</t>
  </si>
  <si>
    <t>Procesos Misionales</t>
  </si>
  <si>
    <t>Direcciones Técnicas Misionales</t>
  </si>
  <si>
    <t>Dirección de Reasentamientos - Equipo de Resiliencia - Proceso Reasentamientos
Dirección Mejoramiento de Vivienda - Proceso Mejoramiento de Vivienda</t>
  </si>
  <si>
    <t>Dirección de Reasentamientos - Proceso Reasentamientos</t>
  </si>
  <si>
    <t xml:space="preserve">Estrategia anual de producción, divulgación y socialización de los escenarios o eventos de participación ciudadana y rendición de cuentas
Campañas cuatrimestrales para divulgar a través de las redes sociales, página web, canales internos y externos de comunicación, donde los grupos de valor podrán informarse, diligenciar formularios o hacer consultas sobre temas relacionados sobre la rendición de cuentas. </t>
  </si>
  <si>
    <t>Dirección de Reasentamientos - Proceso Reasentamientos
Dirección Mejoramiento de Vivienda - Proceso Mejoramiento Vivienda</t>
  </si>
  <si>
    <t>Oficina de Tecnologías de la Información y Comunicaciones TIC - Proceso Gestión de Tecnología de la Información y Comunicaciones</t>
  </si>
  <si>
    <t>Oficina Asesora de Planeación - Gestión Estratégica
Oficina Asesora de Comunicaciones - Proceso Gestión de Comunicaciones
Oficina de Tecnologías de la Información y Comunicaciones TIC - Proceso Gestión de Tecnología de la Información y Comunicaciones</t>
  </si>
  <si>
    <t>Dirección de Gestión Corporativa y CID - Proceso Servicio al Ciudadano
Subdirección Administrativa - Proceso Gestión Documental
Dirección Jurídica - Proceso Prevención del Daño Antijurídico y Representación Judicial
Oficina Asesora de Comunicaciones - Proceso Gestión de Comunicaciones
Oficina de Tecnologías de la Información y Comunicaciones TIC - Proceso Gestión de Tecnología de la Información y Comunicaciones
Todos los procesos de la entidad involucrados</t>
  </si>
  <si>
    <t>Subdirección Financiera - 
Líder Profesional Presupuesto - Proceso de Gestión Financiera</t>
  </si>
  <si>
    <t xml:space="preserve">Fortalecer página web (visibilización y claridad de trámites) y  orientación de canales de comunicación y procedimientos virtuales y telefónicos, así como visibilizar la radicación en línea; generar mayor accesibilidad a la página web y posibilidad de agendamiento electrónica. Mejorar página web:botones de contacto como: Asesor vía WhatsApp, Preguntas frecuentes, Chat en línea, y el directorio telefónico de la CVP. Asesor virtual. Abrir más canales virtuales e instructivos (evaluar pertinencia).  En el banner de la página web de la CVP incentivar a la ciudadanía que visite estos enlaces de interés en los espacios de transparencia. Esto se debe generar por medio de una pagina web mas accesible y fácil de entender teniendo en cuenta que nuestros usuarios son estratos 1 y 2.  Mejorar canales y la información que orienta a la ciudadanía, números a los que pueda llamar. </t>
  </si>
  <si>
    <t xml:space="preserve">Suscribir "Pactos por el Hábitat Digno" orientados a la satisfacción sostenible y sustentable del imaginario elaborado por los habitantes del territorio en el marco del modelo de gestión social "Nuevos Afectos Nuevos Territorios" con el fin de facilitar la interacción con la ciudadanía </t>
  </si>
  <si>
    <t>Realizar sensibilización a los  funcionarios y contratistas del proceso de servicio al ciudadano (incluidos todos los equipos de la CVP con trámites y servicios a su cargo) sobre el  Manual de  Servicio a la Ciudadanía</t>
  </si>
  <si>
    <t>Una (1) sensibilización cuatrimestral a los funcionarios y contratistas  (incluidos todos los equipos de la CVP con trámites y servicios a su cargo) del proceso de servicio al ciudadano sobre el  Manual de  Servicio a la Ciudadanía. (Listado de Asistencia y Actas de Reunión) (tres (3) en el año)</t>
  </si>
  <si>
    <t>Sensibilizar y socializar a los funcionarios y contratistas del proceso de Servicio al Ciudadano (incluidos todos los equipos de la CVP con trámites y servicios a su cargo) sobre lenguaje claro</t>
  </si>
  <si>
    <t>Una (1) sensibilización semestral a los funcionarios y contratistas  (incluidos todos los equipos de la CVP con trámites y servicios a su cargo) sobre lenguaje claro. (Listado de Asistencia y Actas de Reunión) (tres (3) en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</si>
</sst>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sz val="11"/>
      <color theme="1"/>
      <name val="Arial"/>
      <family val="2"/>
    </font>
    <font>
      <b/>
      <sz val="11"/>
      <color theme="1"/>
      <name val="Calibri"/>
      <family val="2"/>
      <scheme val="minor"/>
    </font>
    <font>
      <b/>
      <sz val="11"/>
      <color theme="1"/>
      <name val="Arial"/>
      <family val="2"/>
    </font>
    <font>
      <b/>
      <sz val="12"/>
      <color theme="1"/>
      <name val="Arial"/>
      <family val="2"/>
    </font>
    <font>
      <sz val="11"/>
      <name val="Calibri"/>
      <family val="2"/>
    </font>
    <font>
      <sz val="11"/>
      <color theme="1"/>
      <name val="Calibri"/>
      <family val="2"/>
      <scheme val="minor"/>
    </font>
    <font>
      <b/>
      <sz val="10"/>
      <name val="Arial"/>
      <family val="2"/>
    </font>
    <font>
      <b/>
      <sz val="12"/>
      <name val="Arial"/>
      <family val="2"/>
    </font>
    <font>
      <sz val="10"/>
      <name val="Arial"/>
      <family val="2"/>
    </font>
    <font>
      <sz val="10"/>
      <name val="Arial"/>
      <family val="2"/>
    </font>
    <font>
      <b/>
      <sz val="14"/>
      <color theme="1"/>
      <name val="Arial"/>
      <family val="2"/>
    </font>
    <font>
      <sz val="11"/>
      <color rgb="FF000000"/>
      <name val="Arial"/>
      <family val="2"/>
    </font>
    <font>
      <sz val="11"/>
      <name val="Arial"/>
      <family val="2"/>
    </font>
    <font>
      <b/>
      <sz val="11"/>
      <name val="Arial"/>
      <family val="2"/>
    </font>
    <font>
      <sz val="12"/>
      <color theme="1"/>
      <name val="Arial"/>
      <family val="2"/>
    </font>
    <font>
      <b/>
      <sz val="14"/>
      <name val="Arial"/>
      <family val="2"/>
    </font>
    <font>
      <u/>
      <sz val="10"/>
      <color theme="10"/>
      <name val="Arial"/>
      <family val="2"/>
    </font>
    <font>
      <sz val="12"/>
      <color rgb="FF000000"/>
      <name val="Arial"/>
      <family val="2"/>
    </font>
    <font>
      <sz val="11"/>
      <color rgb="FF0D0D0D"/>
      <name val="Arial"/>
      <family val="2"/>
    </font>
    <font>
      <sz val="11"/>
      <color theme="1" tint="4.9989318521683403E-2"/>
      <name val="Arial"/>
      <family val="2"/>
    </font>
    <font>
      <sz val="9"/>
      <name val="Arial"/>
      <family val="2"/>
    </font>
    <font>
      <b/>
      <sz val="10"/>
      <color theme="1"/>
      <name val="Arial"/>
      <family val="2"/>
    </font>
    <font>
      <b/>
      <sz val="13"/>
      <color theme="1"/>
      <name val="Arial"/>
      <family val="2"/>
    </font>
    <font>
      <b/>
      <sz val="11"/>
      <color rgb="FF0D0D0D"/>
      <name val="Arial"/>
      <family val="2"/>
    </font>
    <font>
      <b/>
      <sz val="11"/>
      <color theme="1" tint="4.9989318521683403E-2"/>
      <name val="Arial"/>
      <family val="2"/>
    </font>
  </fonts>
  <fills count="22">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FF0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0"/>
        <bgColor indexed="64"/>
      </patternFill>
    </fill>
    <fill>
      <patternFill patternType="solid">
        <fgColor rgb="FFFFCCFF"/>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auto="1"/>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auto="1"/>
      </left>
      <right/>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auto="1"/>
      </left>
      <right/>
      <top style="thin">
        <color auto="1"/>
      </top>
      <bottom/>
      <diagonal/>
    </border>
  </borders>
  <cellStyleXfs count="10">
    <xf numFmtId="0" fontId="0" fillId="0" borderId="0"/>
    <xf numFmtId="9" fontId="6" fillId="0" borderId="0" applyFont="0" applyFill="0" applyBorder="0" applyAlignment="0" applyProtection="0"/>
    <xf numFmtId="0" fontId="10" fillId="0" borderId="0"/>
    <xf numFmtId="0" fontId="6" fillId="0" borderId="0"/>
    <xf numFmtId="9" fontId="9" fillId="0" borderId="0" applyFont="0" applyFill="0" applyBorder="0" applyAlignment="0" applyProtection="0"/>
    <xf numFmtId="9" fontId="9" fillId="0" borderId="0" applyFont="0" applyFill="0" applyBorder="0" applyAlignment="0" applyProtection="0"/>
    <xf numFmtId="0" fontId="6" fillId="0" borderId="0"/>
    <xf numFmtId="0" fontId="17" fillId="0" borderId="0" applyNumberFormat="0" applyFill="0" applyBorder="0" applyAlignment="0" applyProtection="0"/>
    <xf numFmtId="0" fontId="6" fillId="0" borderId="0"/>
    <xf numFmtId="0" fontId="6" fillId="0" borderId="0"/>
  </cellStyleXfs>
  <cellXfs count="522">
    <xf numFmtId="0" fontId="0" fillId="0" borderId="0" xfId="0"/>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2" fillId="0" borderId="23" xfId="0" applyFont="1" applyBorder="1" applyAlignment="1">
      <alignment horizontal="center" vertical="center"/>
    </xf>
    <xf numFmtId="0" fontId="5" fillId="0" borderId="0" xfId="0" applyFont="1"/>
    <xf numFmtId="9" fontId="0" fillId="0" borderId="0" xfId="0" applyNumberFormat="1"/>
    <xf numFmtId="9" fontId="0" fillId="0" borderId="0" xfId="1" applyFont="1"/>
    <xf numFmtId="0" fontId="0" fillId="0" borderId="0" xfId="0" applyFill="1"/>
    <xf numFmtId="0" fontId="0" fillId="0" borderId="0" xfId="0" applyBorder="1" applyAlignment="1">
      <alignment horizontal="center" vertical="center" wrapText="1"/>
    </xf>
    <xf numFmtId="0" fontId="0" fillId="0" borderId="0" xfId="0" applyBorder="1" applyAlignment="1">
      <alignment horizontal="center"/>
    </xf>
    <xf numFmtId="0" fontId="0" fillId="3" borderId="0" xfId="0" applyFill="1"/>
    <xf numFmtId="0" fontId="5" fillId="3" borderId="0" xfId="0" applyFont="1" applyFill="1"/>
    <xf numFmtId="0" fontId="2" fillId="0" borderId="24" xfId="0" applyFont="1" applyBorder="1" applyAlignment="1">
      <alignment horizontal="center" vertical="center"/>
    </xf>
    <xf numFmtId="0" fontId="0" fillId="0" borderId="1" xfId="0" applyBorder="1"/>
    <xf numFmtId="0" fontId="10" fillId="0" borderId="0" xfId="2"/>
    <xf numFmtId="0" fontId="8" fillId="0" borderId="1" xfId="2" applyFont="1" applyBorder="1" applyAlignment="1">
      <alignment horizontal="center" vertical="center"/>
    </xf>
    <xf numFmtId="0" fontId="1" fillId="0" borderId="0" xfId="0" applyFont="1"/>
    <xf numFmtId="0" fontId="1" fillId="0" borderId="0" xfId="0" applyFont="1" applyFill="1"/>
    <xf numFmtId="0" fontId="1" fillId="0" borderId="0" xfId="0" applyFont="1" applyFill="1" applyAlignment="1">
      <alignment vertical="center"/>
    </xf>
    <xf numFmtId="0" fontId="1" fillId="0" borderId="1" xfId="0" applyFont="1" applyFill="1" applyBorder="1" applyAlignment="1">
      <alignment horizontal="center" vertical="center" wrapText="1"/>
    </xf>
    <xf numFmtId="0" fontId="1" fillId="13" borderId="0" xfId="0" applyFont="1" applyFill="1" applyAlignment="1">
      <alignment wrapText="1"/>
    </xf>
    <xf numFmtId="0" fontId="1" fillId="13" borderId="0" xfId="0" applyFont="1" applyFill="1"/>
    <xf numFmtId="0" fontId="1" fillId="0" borderId="0" xfId="0" applyFont="1" applyFill="1" applyAlignment="1">
      <alignment wrapText="1"/>
    </xf>
    <xf numFmtId="0" fontId="7" fillId="0" borderId="0" xfId="0" applyFont="1" applyFill="1" applyBorder="1" applyAlignment="1">
      <alignment horizontal="center" vertical="center"/>
    </xf>
    <xf numFmtId="0" fontId="7" fillId="0" borderId="0" xfId="0" applyFont="1" applyFill="1" applyBorder="1" applyAlignment="1">
      <alignment horizontal="center"/>
    </xf>
    <xf numFmtId="0" fontId="1" fillId="0" borderId="1" xfId="0" applyFont="1" applyBorder="1" applyAlignment="1">
      <alignment horizontal="center" vertical="center"/>
    </xf>
    <xf numFmtId="0" fontId="1" fillId="0" borderId="0" xfId="0" applyFont="1" applyFill="1" applyBorder="1" applyAlignment="1">
      <alignment horizontal="center"/>
    </xf>
    <xf numFmtId="0" fontId="1" fillId="0" borderId="1" xfId="0" applyFont="1" applyBorder="1" applyAlignment="1">
      <alignment horizontal="center"/>
    </xf>
    <xf numFmtId="0" fontId="1" fillId="0" borderId="0" xfId="0" applyFont="1" applyAlignment="1">
      <alignment horizontal="center" vertical="center"/>
    </xf>
    <xf numFmtId="14" fontId="1" fillId="0" borderId="0" xfId="0" applyNumberFormat="1" applyFont="1" applyAlignment="1">
      <alignment horizontal="center" vertical="center"/>
    </xf>
    <xf numFmtId="0" fontId="9" fillId="0" borderId="0" xfId="2" applyFont="1"/>
    <xf numFmtId="0" fontId="8" fillId="0" borderId="1" xfId="0" applyFont="1" applyBorder="1" applyAlignment="1">
      <alignment horizontal="center" vertical="center"/>
    </xf>
    <xf numFmtId="0" fontId="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49" fontId="1" fillId="0" borderId="0" xfId="0" applyNumberFormat="1" applyFont="1" applyFill="1" applyBorder="1" applyAlignment="1">
      <alignment horizontal="center" vertical="center"/>
    </xf>
    <xf numFmtId="0" fontId="3" fillId="0" borderId="0" xfId="0" applyFont="1" applyBorder="1" applyAlignment="1">
      <alignment horizontal="center" vertical="center"/>
    </xf>
    <xf numFmtId="0" fontId="1" fillId="13" borderId="0" xfId="0" applyFont="1" applyFill="1" applyBorder="1" applyAlignment="1">
      <alignment horizontal="left" vertical="center" wrapText="1"/>
    </xf>
    <xf numFmtId="49" fontId="13" fillId="0" borderId="0" xfId="0" applyNumberFormat="1" applyFont="1" applyFill="1" applyBorder="1" applyAlignment="1">
      <alignment horizontal="center" vertical="center"/>
    </xf>
    <xf numFmtId="0" fontId="1" fillId="13" borderId="0" xfId="0" applyFont="1" applyFill="1" applyBorder="1" applyAlignment="1">
      <alignment vertical="center" wrapText="1"/>
    </xf>
    <xf numFmtId="0" fontId="1" fillId="13" borderId="0" xfId="0" applyFont="1" applyFill="1" applyBorder="1" applyAlignment="1">
      <alignment horizontal="center" vertical="center" wrapText="1"/>
    </xf>
    <xf numFmtId="0" fontId="13" fillId="13"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8" fillId="0" borderId="0" xfId="2" applyFont="1" applyFill="1" applyBorder="1" applyAlignment="1">
      <alignment horizontal="center" vertical="center"/>
    </xf>
    <xf numFmtId="0" fontId="18" fillId="0" borderId="0" xfId="0" applyFont="1" applyFill="1" applyBorder="1" applyAlignment="1">
      <alignment horizontal="justify" vertical="center" wrapText="1"/>
    </xf>
    <xf numFmtId="0" fontId="18" fillId="0" borderId="0" xfId="0" applyFont="1" applyFill="1" applyBorder="1" applyAlignment="1">
      <alignment horizontal="center" vertical="center" wrapText="1"/>
    </xf>
    <xf numFmtId="14" fontId="18" fillId="0" borderId="0" xfId="0" applyNumberFormat="1" applyFont="1" applyFill="1" applyBorder="1" applyAlignment="1">
      <alignment horizontal="center" vertical="center" wrapText="1"/>
    </xf>
    <xf numFmtId="0" fontId="8" fillId="0" borderId="0" xfId="2" applyFont="1" applyFill="1" applyBorder="1" applyAlignment="1">
      <alignment vertical="center"/>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xf numFmtId="14" fontId="13" fillId="0" borderId="1" xfId="8" applyNumberFormat="1" applyFont="1" applyFill="1" applyBorder="1" applyAlignment="1">
      <alignment horizontal="center" vertical="center" wrapText="1"/>
    </xf>
    <xf numFmtId="0" fontId="1" fillId="0" borderId="1" xfId="3" applyFont="1" applyFill="1" applyBorder="1" applyAlignment="1">
      <alignment horizontal="center" vertical="center" wrapText="1"/>
    </xf>
    <xf numFmtId="0" fontId="12" fillId="0" borderId="1" xfId="2"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14" fillId="0" borderId="1" xfId="5" applyFont="1" applyFill="1" applyBorder="1" applyAlignment="1">
      <alignment horizontal="center" vertical="center" wrapText="1"/>
    </xf>
    <xf numFmtId="0" fontId="1" fillId="0" borderId="1" xfId="2" applyFont="1" applyFill="1" applyBorder="1" applyAlignment="1">
      <alignment horizontal="left" vertical="top" wrapText="1"/>
    </xf>
    <xf numFmtId="15" fontId="1" fillId="0" borderId="13" xfId="2" applyNumberFormat="1" applyFont="1" applyFill="1" applyBorder="1" applyAlignment="1">
      <alignment horizontal="center" vertical="center" wrapText="1"/>
    </xf>
    <xf numFmtId="0" fontId="19" fillId="0" borderId="1" xfId="3" applyFont="1" applyFill="1" applyBorder="1" applyAlignment="1">
      <alignment horizontal="center" vertical="center" wrapText="1"/>
    </xf>
    <xf numFmtId="0" fontId="19" fillId="0" borderId="1" xfId="3" applyFont="1" applyFill="1" applyBorder="1" applyAlignment="1">
      <alignment horizontal="left" vertical="center" wrapText="1"/>
    </xf>
    <xf numFmtId="9" fontId="1" fillId="0" borderId="1" xfId="5" applyFont="1" applyFill="1" applyBorder="1" applyAlignment="1">
      <alignment horizontal="left" vertical="top" wrapText="1"/>
    </xf>
    <xf numFmtId="0" fontId="1" fillId="0" borderId="1" xfId="2" applyFont="1" applyFill="1" applyBorder="1" applyAlignment="1">
      <alignment vertical="center" wrapText="1"/>
    </xf>
    <xf numFmtId="9" fontId="3" fillId="0" borderId="1" xfId="4" applyFont="1" applyFill="1" applyBorder="1" applyAlignment="1">
      <alignment horizontal="center" vertical="center" wrapText="1"/>
    </xf>
    <xf numFmtId="0" fontId="1" fillId="0" borderId="13" xfId="2" applyFont="1" applyFill="1" applyBorder="1" applyAlignment="1">
      <alignment vertical="center" wrapText="1"/>
    </xf>
    <xf numFmtId="0" fontId="1" fillId="0" borderId="1" xfId="6" applyFont="1" applyFill="1" applyBorder="1" applyAlignment="1">
      <alignment horizontal="justify" vertical="center" wrapText="1"/>
    </xf>
    <xf numFmtId="0" fontId="1" fillId="0" borderId="1" xfId="6" applyFont="1" applyFill="1" applyBorder="1" applyAlignment="1">
      <alignment horizontal="center" vertical="center" wrapText="1"/>
    </xf>
    <xf numFmtId="0" fontId="13" fillId="0" borderId="1" xfId="7"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1" fillId="0" borderId="0" xfId="0" applyFont="1" applyAlignment="1">
      <alignment horizontal="left" vertical="center"/>
    </xf>
    <xf numFmtId="0" fontId="3" fillId="5" borderId="13" xfId="0" applyFont="1" applyFill="1" applyBorder="1" applyAlignment="1">
      <alignment horizontal="center" vertical="center" wrapText="1"/>
    </xf>
    <xf numFmtId="0" fontId="3" fillId="19" borderId="12"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19" fillId="0" borderId="12" xfId="3" applyFont="1" applyFill="1" applyBorder="1" applyAlignment="1">
      <alignment horizontal="justify" vertical="center" wrapText="1"/>
    </xf>
    <xf numFmtId="14" fontId="13" fillId="0" borderId="13" xfId="8" applyNumberFormat="1" applyFont="1" applyFill="1" applyBorder="1" applyAlignment="1">
      <alignment horizontal="center" vertical="center" wrapText="1"/>
    </xf>
    <xf numFmtId="0" fontId="1" fillId="0" borderId="12" xfId="3" applyFont="1" applyFill="1" applyBorder="1" applyAlignment="1">
      <alignment vertical="top" wrapText="1"/>
    </xf>
    <xf numFmtId="0" fontId="1" fillId="0" borderId="12" xfId="3" applyFont="1" applyFill="1" applyBorder="1" applyAlignment="1">
      <alignment horizontal="left" vertical="top" wrapText="1"/>
    </xf>
    <xf numFmtId="0" fontId="1" fillId="0" borderId="12" xfId="2" applyFont="1" applyFill="1" applyBorder="1" applyAlignment="1">
      <alignment vertical="center" wrapText="1"/>
    </xf>
    <xf numFmtId="0" fontId="13" fillId="0" borderId="12" xfId="7" applyFont="1" applyFill="1" applyBorder="1" applyAlignment="1">
      <alignment horizontal="left" vertical="center" wrapText="1"/>
    </xf>
    <xf numFmtId="0" fontId="13" fillId="0" borderId="13" xfId="7" applyFont="1" applyFill="1" applyBorder="1" applyAlignment="1">
      <alignment horizontal="left" vertical="center" wrapText="1"/>
    </xf>
    <xf numFmtId="0" fontId="13" fillId="0" borderId="0" xfId="2" applyFont="1"/>
    <xf numFmtId="0" fontId="1" fillId="0" borderId="0" xfId="0" applyFont="1" applyAlignment="1">
      <alignment wrapText="1"/>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19" borderId="12"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19" borderId="12"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21" fillId="0" borderId="3"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0" xfId="0" applyFont="1" applyFill="1" applyBorder="1" applyAlignment="1">
      <alignment vertical="center"/>
    </xf>
    <xf numFmtId="0" fontId="21" fillId="0" borderId="1" xfId="0" applyFont="1" applyFill="1" applyBorder="1" applyAlignment="1">
      <alignment vertical="center"/>
    </xf>
    <xf numFmtId="0" fontId="8" fillId="0" borderId="18" xfId="0" applyFont="1" applyBorder="1" applyAlignment="1">
      <alignment vertical="center"/>
    </xf>
    <xf numFmtId="0" fontId="13" fillId="0" borderId="5" xfId="7" applyFont="1" applyFill="1" applyBorder="1" applyAlignment="1">
      <alignment horizontal="left" vertical="center" wrapText="1"/>
    </xf>
    <xf numFmtId="0" fontId="18" fillId="0" borderId="1" xfId="0" applyFont="1" applyBorder="1" applyAlignment="1">
      <alignment horizontal="justify"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8" fillId="0" borderId="3" xfId="0" applyFont="1" applyBorder="1" applyAlignment="1">
      <alignment vertical="center"/>
    </xf>
    <xf numFmtId="0" fontId="8" fillId="0" borderId="4" xfId="0" applyFont="1" applyBorder="1" applyAlignment="1">
      <alignment vertical="center"/>
    </xf>
    <xf numFmtId="0" fontId="8" fillId="0" borderId="17" xfId="0" applyFont="1" applyBorder="1" applyAlignment="1">
      <alignment vertical="center"/>
    </xf>
    <xf numFmtId="0" fontId="13" fillId="0" borderId="5" xfId="7" applyFont="1" applyFill="1" applyBorder="1" applyAlignment="1" applyProtection="1">
      <alignment horizontal="justify" vertical="center" wrapText="1"/>
    </xf>
    <xf numFmtId="9" fontId="13" fillId="0" borderId="1" xfId="7" applyNumberFormat="1" applyFont="1" applyFill="1" applyBorder="1" applyAlignment="1" applyProtection="1">
      <alignment horizontal="center" vertical="center" wrapText="1"/>
      <protection locked="0"/>
    </xf>
    <xf numFmtId="0" fontId="13" fillId="0" borderId="0" xfId="2" applyFont="1" applyFill="1"/>
    <xf numFmtId="14" fontId="13" fillId="0" borderId="1" xfId="2" applyNumberFormat="1" applyFont="1" applyFill="1" applyBorder="1" applyAlignment="1" applyProtection="1">
      <alignment horizontal="center" vertical="center"/>
      <protection locked="0"/>
    </xf>
    <xf numFmtId="0" fontId="14" fillId="0" borderId="1" xfId="2"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0" fontId="14" fillId="0" borderId="1" xfId="2" applyFont="1" applyFill="1" applyBorder="1" applyAlignment="1">
      <alignment horizontal="left" vertical="center"/>
    </xf>
    <xf numFmtId="0" fontId="12" fillId="0" borderId="1" xfId="0" applyFont="1" applyFill="1" applyBorder="1" applyAlignment="1" applyProtection="1">
      <alignment horizontal="justify" vertical="center" wrapText="1"/>
      <protection locked="0"/>
    </xf>
    <xf numFmtId="0" fontId="12" fillId="0" borderId="1" xfId="0"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xf>
    <xf numFmtId="0" fontId="13" fillId="0" borderId="12" xfId="2" applyFont="1" applyFill="1" applyBorder="1"/>
    <xf numFmtId="0" fontId="19" fillId="0" borderId="1" xfId="3" applyFont="1" applyFill="1" applyBorder="1" applyAlignment="1">
      <alignment vertical="center" wrapText="1"/>
    </xf>
    <xf numFmtId="0" fontId="19" fillId="0" borderId="5" xfId="3" applyFont="1" applyFill="1" applyBorder="1" applyAlignment="1">
      <alignment horizontal="justify" vertical="center" wrapText="1"/>
    </xf>
    <xf numFmtId="0" fontId="1" fillId="0" borderId="5" xfId="3" applyFont="1" applyFill="1" applyBorder="1" applyAlignment="1">
      <alignment vertical="top" wrapText="1"/>
    </xf>
    <xf numFmtId="15" fontId="13" fillId="0" borderId="1" xfId="6"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13" borderId="1" xfId="0" applyFont="1" applyFill="1" applyBorder="1" applyAlignment="1">
      <alignment horizontal="center" vertical="center" wrapText="1"/>
    </xf>
    <xf numFmtId="0" fontId="12" fillId="0" borderId="1" xfId="2" applyFont="1" applyFill="1" applyBorder="1" applyAlignment="1">
      <alignment vertical="center" wrapText="1"/>
    </xf>
    <xf numFmtId="15" fontId="1" fillId="0" borderId="1" xfId="6" applyNumberFormat="1" applyFont="1" applyFill="1" applyBorder="1" applyAlignment="1">
      <alignment horizontal="center" vertical="center" wrapText="1"/>
    </xf>
    <xf numFmtId="0" fontId="1" fillId="0" borderId="1" xfId="3" applyFont="1" applyFill="1" applyBorder="1" applyAlignment="1">
      <alignment vertical="center" wrapText="1"/>
    </xf>
    <xf numFmtId="0" fontId="13" fillId="0" borderId="13" xfId="3" applyFont="1" applyFill="1" applyBorder="1" applyAlignment="1" applyProtection="1">
      <alignment horizontal="center" vertical="center" wrapText="1"/>
    </xf>
    <xf numFmtId="0" fontId="12" fillId="0" borderId="1" xfId="3" applyFont="1" applyFill="1" applyBorder="1" applyAlignment="1" applyProtection="1">
      <alignment horizontal="justify" vertical="center" wrapText="1"/>
    </xf>
    <xf numFmtId="0" fontId="12" fillId="0" borderId="1" xfId="3" applyFont="1" applyFill="1" applyBorder="1" applyAlignment="1" applyProtection="1">
      <alignment horizontal="center" vertical="center" wrapText="1"/>
    </xf>
    <xf numFmtId="0" fontId="1" fillId="0" borderId="1" xfId="3" applyFont="1" applyFill="1" applyBorder="1" applyAlignment="1" applyProtection="1">
      <alignment horizontal="justify" vertical="center" wrapText="1"/>
    </xf>
    <xf numFmtId="0" fontId="1" fillId="0" borderId="1" xfId="3" applyFont="1" applyFill="1" applyBorder="1" applyAlignment="1" applyProtection="1">
      <alignment horizontal="center" vertical="center" wrapText="1"/>
    </xf>
    <xf numFmtId="0" fontId="13" fillId="0" borderId="1" xfId="0" applyFont="1" applyFill="1" applyBorder="1" applyAlignment="1" applyProtection="1">
      <alignment horizontal="justify" vertical="center" wrapText="1"/>
    </xf>
    <xf numFmtId="0" fontId="13" fillId="0" borderId="1" xfId="0" applyFont="1" applyFill="1" applyBorder="1" applyAlignment="1" applyProtection="1">
      <alignment horizontal="center" vertical="center" wrapText="1"/>
    </xf>
    <xf numFmtId="15" fontId="13" fillId="0" borderId="1" xfId="6" applyNumberFormat="1" applyFont="1" applyFill="1" applyBorder="1" applyAlignment="1" applyProtection="1">
      <alignment horizontal="center" vertical="center" wrapText="1"/>
    </xf>
    <xf numFmtId="0" fontId="1" fillId="0" borderId="1" xfId="6" applyFont="1" applyFill="1" applyBorder="1" applyAlignment="1" applyProtection="1">
      <alignment horizontal="center" vertical="center" wrapText="1"/>
    </xf>
    <xf numFmtId="0" fontId="14" fillId="0" borderId="12" xfId="2" applyFont="1" applyBorder="1" applyAlignment="1" applyProtection="1">
      <alignment horizontal="center" vertical="center"/>
    </xf>
    <xf numFmtId="0" fontId="14" fillId="0" borderId="1" xfId="2" applyFont="1" applyBorder="1" applyAlignment="1" applyProtection="1">
      <alignment horizontal="center" vertical="center"/>
    </xf>
    <xf numFmtId="0" fontId="1" fillId="0" borderId="0" xfId="0" applyFont="1" applyAlignment="1" applyProtection="1">
      <alignment horizontal="justify" vertical="center"/>
      <protection locked="0"/>
    </xf>
    <xf numFmtId="0" fontId="1"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horizontal="justify"/>
      <protection locked="0"/>
    </xf>
    <xf numFmtId="0" fontId="1" fillId="0" borderId="52" xfId="0" applyFont="1" applyBorder="1" applyAlignment="1" applyProtection="1">
      <alignment vertical="center" wrapText="1"/>
      <protection locked="0"/>
    </xf>
    <xf numFmtId="9" fontId="1" fillId="0" borderId="10" xfId="0" applyNumberFormat="1"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3" fillId="0" borderId="11" xfId="0" applyFont="1" applyBorder="1" applyAlignment="1" applyProtection="1">
      <alignment vertical="center" wrapText="1"/>
      <protection locked="0"/>
    </xf>
    <xf numFmtId="0" fontId="13" fillId="0" borderId="9" xfId="7" applyFont="1" applyFill="1" applyBorder="1" applyAlignment="1" applyProtection="1">
      <alignment horizontal="center" vertical="center" wrapText="1"/>
      <protection locked="0"/>
    </xf>
    <xf numFmtId="0" fontId="13" fillId="0" borderId="10" xfId="2" applyFont="1" applyBorder="1" applyAlignment="1" applyProtection="1">
      <alignment horizontal="center" vertical="center"/>
    </xf>
    <xf numFmtId="0" fontId="13" fillId="0" borderId="53" xfId="2" applyFont="1" applyBorder="1" applyAlignment="1" applyProtection="1">
      <alignment horizontal="justify" vertical="center" wrapText="1"/>
    </xf>
    <xf numFmtId="0" fontId="1" fillId="0" borderId="31" xfId="0" applyFont="1" applyBorder="1" applyAlignment="1" applyProtection="1">
      <alignment horizontal="center" vertical="center" wrapText="1"/>
      <protection locked="0"/>
    </xf>
    <xf numFmtId="0" fontId="13" fillId="0" borderId="32" xfId="7" applyFont="1" applyFill="1" applyBorder="1" applyAlignment="1" applyProtection="1">
      <alignment horizontal="center" vertical="center" wrapText="1"/>
      <protection locked="0"/>
    </xf>
    <xf numFmtId="9" fontId="13" fillId="0" borderId="32" xfId="7" applyNumberFormat="1" applyFont="1" applyFill="1" applyBorder="1" applyAlignment="1" applyProtection="1">
      <alignment horizontal="center" vertical="center" wrapText="1"/>
      <protection locked="0"/>
    </xf>
    <xf numFmtId="0" fontId="13" fillId="0" borderId="32" xfId="7" applyFont="1" applyFill="1" applyBorder="1" applyAlignment="1" applyProtection="1">
      <alignment horizontal="justify" vertical="center" wrapText="1"/>
      <protection locked="0"/>
    </xf>
    <xf numFmtId="0" fontId="13" fillId="0" borderId="38" xfId="7" applyFont="1" applyFill="1" applyBorder="1" applyAlignment="1" applyProtection="1">
      <alignment horizontal="center" vertical="center" wrapText="1"/>
      <protection locked="0"/>
    </xf>
    <xf numFmtId="0" fontId="13" fillId="0" borderId="1" xfId="7" applyFont="1" applyFill="1" applyBorder="1" applyAlignment="1" applyProtection="1">
      <alignment horizontal="center" vertical="center" wrapText="1"/>
      <protection locked="0"/>
    </xf>
    <xf numFmtId="0" fontId="13" fillId="0" borderId="13" xfId="7" applyFont="1" applyFill="1" applyBorder="1" applyAlignment="1" applyProtection="1">
      <alignment horizontal="center" vertical="center" wrapText="1"/>
      <protection locked="0"/>
    </xf>
    <xf numFmtId="0" fontId="1" fillId="0" borderId="42" xfId="0" applyFont="1" applyBorder="1" applyAlignment="1" applyProtection="1">
      <alignment vertical="center" wrapText="1"/>
      <protection locked="0"/>
    </xf>
    <xf numFmtId="9"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3" fillId="0" borderId="13" xfId="0" applyFont="1" applyBorder="1" applyAlignment="1" applyProtection="1">
      <alignment vertical="center" wrapText="1"/>
      <protection locked="0"/>
    </xf>
    <xf numFmtId="0" fontId="13" fillId="0" borderId="12" xfId="7" applyFont="1" applyFill="1" applyBorder="1" applyAlignment="1" applyProtection="1">
      <alignment horizontal="center" vertical="center" wrapText="1"/>
      <protection locked="0"/>
    </xf>
    <xf numFmtId="0" fontId="13" fillId="0" borderId="1" xfId="2" applyFont="1" applyBorder="1" applyAlignment="1" applyProtection="1">
      <alignment horizontal="center" vertical="center"/>
    </xf>
    <xf numFmtId="0" fontId="13" fillId="0" borderId="3" xfId="2" applyFont="1" applyBorder="1" applyAlignment="1" applyProtection="1">
      <alignment horizontal="justify" vertical="center" wrapText="1"/>
    </xf>
    <xf numFmtId="0" fontId="1" fillId="0" borderId="12" xfId="0" applyFont="1" applyBorder="1" applyAlignment="1" applyProtection="1">
      <alignment horizontal="center" vertical="center" wrapText="1"/>
      <protection locked="0"/>
    </xf>
    <xf numFmtId="0" fontId="13" fillId="0" borderId="1" xfId="7" applyFont="1" applyFill="1" applyBorder="1" applyAlignment="1" applyProtection="1">
      <alignment horizontal="justify" vertical="center" wrapText="1"/>
      <protection locked="0"/>
    </xf>
    <xf numFmtId="0" fontId="1" fillId="0" borderId="49" xfId="0" applyFont="1" applyBorder="1" applyAlignment="1" applyProtection="1">
      <alignment vertical="center" wrapText="1"/>
      <protection locked="0"/>
    </xf>
    <xf numFmtId="9" fontId="1" fillId="0" borderId="15" xfId="0" applyNumberFormat="1"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3" fillId="0" borderId="16" xfId="0" applyFont="1" applyBorder="1" applyAlignment="1" applyProtection="1">
      <alignment vertical="center" wrapText="1"/>
      <protection locked="0"/>
    </xf>
    <xf numFmtId="0" fontId="13" fillId="0" borderId="14" xfId="7" applyFont="1" applyFill="1" applyBorder="1" applyAlignment="1" applyProtection="1">
      <alignment horizontal="center" vertical="center" wrapText="1"/>
      <protection locked="0"/>
    </xf>
    <xf numFmtId="0" fontId="13" fillId="0" borderId="15" xfId="2" applyFont="1" applyBorder="1" applyAlignment="1" applyProtection="1">
      <alignment horizontal="center" vertical="center"/>
    </xf>
    <xf numFmtId="0" fontId="13" fillId="0" borderId="37" xfId="2" applyFont="1" applyBorder="1" applyAlignment="1" applyProtection="1">
      <alignment horizontal="justify" vertical="center" wrapText="1"/>
    </xf>
    <xf numFmtId="0" fontId="1" fillId="0" borderId="14" xfId="0" applyFont="1" applyBorder="1" applyAlignment="1" applyProtection="1">
      <alignment horizontal="center" vertical="center" wrapText="1"/>
      <protection locked="0"/>
    </xf>
    <xf numFmtId="9" fontId="13" fillId="0" borderId="15" xfId="7" applyNumberFormat="1" applyFont="1" applyFill="1" applyBorder="1" applyAlignment="1" applyProtection="1">
      <alignment horizontal="center" vertical="center" wrapText="1"/>
      <protection locked="0"/>
    </xf>
    <xf numFmtId="0" fontId="13" fillId="0" borderId="15" xfId="7" applyFont="1" applyFill="1" applyBorder="1" applyAlignment="1" applyProtection="1">
      <alignment horizontal="justify" vertical="center" wrapText="1"/>
      <protection locked="0"/>
    </xf>
    <xf numFmtId="0" fontId="13" fillId="0" borderId="15" xfId="7" applyFont="1" applyFill="1" applyBorder="1" applyAlignment="1" applyProtection="1">
      <alignment horizontal="center" vertical="center" wrapText="1"/>
      <protection locked="0"/>
    </xf>
    <xf numFmtId="0" fontId="13" fillId="0" borderId="16" xfId="7" applyFont="1" applyFill="1" applyBorder="1" applyAlignment="1" applyProtection="1">
      <alignment horizontal="center" vertical="center" wrapText="1"/>
      <protection locked="0"/>
    </xf>
    <xf numFmtId="0" fontId="1" fillId="0" borderId="0" xfId="0" applyFont="1" applyAlignment="1" applyProtection="1">
      <alignment wrapText="1"/>
      <protection locked="0"/>
    </xf>
    <xf numFmtId="0" fontId="13" fillId="0" borderId="1" xfId="6" applyFont="1" applyFill="1" applyBorder="1" applyAlignment="1">
      <alignment horizontal="center" vertical="center" wrapText="1"/>
    </xf>
    <xf numFmtId="14" fontId="13" fillId="0" borderId="1" xfId="6" applyNumberFormat="1" applyFont="1" applyFill="1" applyBorder="1" applyAlignment="1">
      <alignment horizontal="center" vertical="center" wrapText="1"/>
    </xf>
    <xf numFmtId="0" fontId="13" fillId="0" borderId="1" xfId="6" applyFont="1" applyFill="1" applyBorder="1" applyAlignment="1">
      <alignment horizontal="justify" vertical="center" wrapText="1"/>
    </xf>
    <xf numFmtId="0" fontId="13" fillId="0" borderId="1" xfId="6" applyFont="1" applyFill="1" applyBorder="1" applyAlignment="1" applyProtection="1">
      <alignment horizontal="center" vertical="center" wrapText="1"/>
    </xf>
    <xf numFmtId="14" fontId="13" fillId="0" borderId="1" xfId="6" applyNumberFormat="1" applyFont="1" applyFill="1" applyBorder="1" applyAlignment="1" applyProtection="1">
      <alignment horizontal="center" vertical="center" wrapText="1"/>
    </xf>
    <xf numFmtId="0" fontId="13" fillId="0" borderId="1" xfId="0" applyFont="1" applyBorder="1" applyAlignment="1" applyProtection="1">
      <alignment horizontal="center" vertical="center" wrapText="1"/>
    </xf>
    <xf numFmtId="14" fontId="13" fillId="0" borderId="1" xfId="0" applyNumberFormat="1" applyFont="1" applyBorder="1" applyAlignment="1" applyProtection="1">
      <alignment horizontal="center" vertical="center" wrapText="1"/>
    </xf>
    <xf numFmtId="14" fontId="13" fillId="0" borderId="3" xfId="0" applyNumberFormat="1" applyFont="1" applyBorder="1" applyAlignment="1" applyProtection="1">
      <alignment horizontal="center" vertical="center" wrapText="1"/>
    </xf>
    <xf numFmtId="0" fontId="1" fillId="0" borderId="1" xfId="8" applyFont="1" applyFill="1" applyBorder="1" applyAlignment="1" applyProtection="1">
      <alignment horizontal="center" vertical="center" wrapText="1"/>
    </xf>
    <xf numFmtId="0" fontId="13" fillId="0" borderId="1" xfId="2" applyFont="1" applyFill="1" applyBorder="1"/>
    <xf numFmtId="0" fontId="13" fillId="0" borderId="13" xfId="2" applyFont="1" applyFill="1" applyBorder="1"/>
    <xf numFmtId="0" fontId="8" fillId="0" borderId="4" xfId="0" applyFont="1" applyBorder="1" applyAlignment="1">
      <alignment horizontal="center" vertical="center"/>
    </xf>
    <xf numFmtId="0" fontId="3" fillId="2" borderId="1" xfId="0" applyFont="1" applyFill="1" applyBorder="1" applyAlignment="1">
      <alignment horizontal="center" vertical="center" wrapText="1"/>
    </xf>
    <xf numFmtId="0" fontId="21" fillId="0" borderId="11" xfId="0" applyFont="1" applyFill="1" applyBorder="1" applyAlignment="1">
      <alignment horizontal="left" vertical="center"/>
    </xf>
    <xf numFmtId="0" fontId="21" fillId="0" borderId="13" xfId="0" applyFont="1" applyFill="1" applyBorder="1" applyAlignment="1">
      <alignment horizontal="left" vertical="center"/>
    </xf>
    <xf numFmtId="0" fontId="0" fillId="0" borderId="0" xfId="0" applyProtection="1">
      <protection locked="0"/>
    </xf>
    <xf numFmtId="0" fontId="0" fillId="13" borderId="0" xfId="0" applyFill="1" applyProtection="1">
      <protection locked="0"/>
    </xf>
    <xf numFmtId="0" fontId="3" fillId="5" borderId="5" xfId="0" applyFont="1" applyFill="1" applyBorder="1" applyAlignment="1">
      <alignment horizontal="center" vertical="center" wrapText="1"/>
    </xf>
    <xf numFmtId="0" fontId="12" fillId="0" borderId="1" xfId="3" applyFont="1" applyFill="1" applyBorder="1" applyAlignment="1">
      <alignment vertical="center" wrapText="1"/>
    </xf>
    <xf numFmtId="0" fontId="12" fillId="0" borderId="1" xfId="3" applyFont="1" applyFill="1" applyBorder="1" applyAlignment="1">
      <alignment horizontal="center" vertical="center" wrapText="1"/>
    </xf>
    <xf numFmtId="0" fontId="10" fillId="0" borderId="0" xfId="2" applyAlignment="1">
      <alignment horizontal="center"/>
    </xf>
    <xf numFmtId="0" fontId="8" fillId="0" borderId="28" xfId="0" applyFont="1" applyBorder="1" applyAlignment="1">
      <alignment vertical="center"/>
    </xf>
    <xf numFmtId="0" fontId="7" fillId="0" borderId="0" xfId="2" applyFont="1"/>
    <xf numFmtId="0" fontId="20" fillId="0" borderId="1" xfId="0" applyFont="1" applyFill="1" applyBorder="1" applyAlignment="1">
      <alignment horizontal="center" vertical="center" wrapText="1"/>
    </xf>
    <xf numFmtId="0" fontId="10" fillId="0" borderId="0" xfId="2" applyAlignment="1">
      <alignment horizontal="center" vertical="center"/>
    </xf>
    <xf numFmtId="0" fontId="20" fillId="0" borderId="1" xfId="0" applyFont="1" applyFill="1" applyBorder="1" applyAlignment="1">
      <alignment horizontal="left" vertical="center" wrapText="1"/>
    </xf>
    <xf numFmtId="0" fontId="13" fillId="0" borderId="0" xfId="2" applyFont="1" applyAlignment="1">
      <alignment horizontal="center" vertical="center"/>
    </xf>
    <xf numFmtId="0" fontId="1" fillId="0" borderId="5" xfId="3" applyFont="1" applyFill="1" applyBorder="1" applyAlignment="1">
      <alignment horizontal="center" vertical="center" wrapText="1"/>
    </xf>
    <xf numFmtId="0" fontId="1" fillId="0" borderId="5" xfId="3" applyFont="1" applyFill="1" applyBorder="1" applyAlignment="1">
      <alignment horizontal="left" vertical="top" wrapText="1"/>
    </xf>
    <xf numFmtId="0" fontId="1" fillId="0" borderId="26" xfId="3" applyFont="1" applyFill="1" applyBorder="1" applyAlignment="1" applyProtection="1">
      <alignment horizontal="center" vertical="center" wrapText="1"/>
    </xf>
    <xf numFmtId="0" fontId="13" fillId="0" borderId="26" xfId="8" applyFont="1" applyFill="1" applyBorder="1" applyAlignment="1" applyProtection="1">
      <alignment horizontal="center" vertical="center" wrapText="1"/>
    </xf>
    <xf numFmtId="0" fontId="1" fillId="0" borderId="26" xfId="3" applyFont="1" applyFill="1" applyBorder="1" applyAlignment="1">
      <alignment horizontal="center" vertical="center" wrapText="1"/>
    </xf>
    <xf numFmtId="0" fontId="13" fillId="0" borderId="26" xfId="3" applyFont="1" applyFill="1" applyBorder="1" applyAlignment="1">
      <alignment horizontal="center" vertical="center" wrapText="1"/>
    </xf>
    <xf numFmtId="0" fontId="1" fillId="0" borderId="26" xfId="8" applyFont="1" applyFill="1" applyBorder="1" applyAlignment="1" applyProtection="1">
      <alignment horizontal="center" vertical="center" wrapText="1"/>
    </xf>
    <xf numFmtId="15" fontId="13" fillId="0" borderId="5" xfId="8" applyNumberFormat="1" applyFont="1" applyFill="1" applyBorder="1" applyAlignment="1" applyProtection="1">
      <alignment horizontal="center" vertical="center" wrapText="1"/>
    </xf>
    <xf numFmtId="15" fontId="1" fillId="0" borderId="5" xfId="8" applyNumberFormat="1" applyFont="1" applyFill="1" applyBorder="1" applyAlignment="1" applyProtection="1">
      <alignment horizontal="center" vertical="center" wrapText="1"/>
    </xf>
    <xf numFmtId="0" fontId="13" fillId="0" borderId="5" xfId="3" applyFont="1" applyFill="1" applyBorder="1" applyAlignment="1" applyProtection="1">
      <alignment horizontal="center" vertical="center"/>
    </xf>
    <xf numFmtId="0" fontId="8" fillId="0" borderId="5" xfId="0" applyFont="1" applyBorder="1" applyAlignment="1">
      <alignment vertical="center"/>
    </xf>
    <xf numFmtId="0" fontId="23" fillId="0" borderId="1" xfId="8" applyFont="1" applyFill="1" applyBorder="1" applyAlignment="1" applyProtection="1">
      <alignment horizontal="center" vertical="center" wrapText="1"/>
    </xf>
    <xf numFmtId="0" fontId="22" fillId="0" borderId="1" xfId="8" applyFont="1" applyFill="1" applyBorder="1" applyAlignment="1" applyProtection="1">
      <alignment horizontal="center" vertical="center" wrapText="1"/>
    </xf>
    <xf numFmtId="0" fontId="8" fillId="0" borderId="26" xfId="0" applyFont="1" applyBorder="1" applyAlignment="1">
      <alignment vertical="center"/>
    </xf>
    <xf numFmtId="0" fontId="4" fillId="13" borderId="1" xfId="0" applyFont="1" applyFill="1" applyBorder="1" applyAlignment="1">
      <alignment vertical="center" wrapText="1"/>
    </xf>
    <xf numFmtId="0" fontId="4" fillId="13" borderId="13" xfId="0" applyFont="1" applyFill="1" applyBorder="1" applyAlignment="1">
      <alignment vertical="center" wrapText="1"/>
    </xf>
    <xf numFmtId="0" fontId="3"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49" fontId="13"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0" fontId="13"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 fillId="13" borderId="0" xfId="0" applyFont="1" applyFill="1" applyAlignment="1">
      <alignment horizontal="center"/>
    </xf>
    <xf numFmtId="0" fontId="1" fillId="0" borderId="0" xfId="0" applyFont="1" applyFill="1" applyAlignment="1">
      <alignment horizontal="center"/>
    </xf>
    <xf numFmtId="0" fontId="13" fillId="0" borderId="0" xfId="7" applyFont="1" applyFill="1" applyBorder="1" applyAlignment="1">
      <alignment horizontal="left" vertical="center" wrapText="1"/>
    </xf>
    <xf numFmtId="0" fontId="9" fillId="0" borderId="0" xfId="2" applyFont="1" applyFill="1"/>
    <xf numFmtId="0" fontId="1" fillId="0" borderId="1" xfId="8" applyFont="1" applyFill="1" applyBorder="1" applyAlignment="1">
      <alignment horizontal="center" vertical="center" wrapText="1"/>
    </xf>
    <xf numFmtId="0" fontId="13" fillId="0" borderId="1" xfId="2" applyFont="1" applyFill="1" applyBorder="1" applyAlignment="1" applyProtection="1">
      <alignment horizontal="center" vertical="center"/>
    </xf>
    <xf numFmtId="0" fontId="12" fillId="0" borderId="1" xfId="0" applyFont="1" applyFill="1" applyBorder="1" applyAlignment="1">
      <alignment horizontal="justify" vertical="center" wrapText="1"/>
    </xf>
    <xf numFmtId="0" fontId="13" fillId="0" borderId="1" xfId="6" applyFont="1" applyFill="1" applyBorder="1" applyAlignment="1" applyProtection="1">
      <alignment horizontal="justify" vertical="center" wrapText="1"/>
    </xf>
    <xf numFmtId="0" fontId="1" fillId="0" borderId="1" xfId="6" applyFont="1" applyFill="1" applyBorder="1" applyAlignment="1" applyProtection="1">
      <alignment horizontal="justify" vertical="center" wrapText="1"/>
    </xf>
    <xf numFmtId="0" fontId="13" fillId="0" borderId="1" xfId="3" applyFont="1" applyFill="1" applyBorder="1" applyAlignment="1">
      <alignment horizontal="center" vertical="center" wrapText="1"/>
    </xf>
    <xf numFmtId="14" fontId="13" fillId="0" borderId="1" xfId="3" applyNumberFormat="1" applyFont="1" applyFill="1" applyBorder="1" applyAlignment="1">
      <alignment horizontal="center" vertical="center" wrapText="1"/>
    </xf>
    <xf numFmtId="0" fontId="10" fillId="0" borderId="0" xfId="2" applyFill="1"/>
    <xf numFmtId="0" fontId="7" fillId="0" borderId="0" xfId="2" applyFont="1" applyFill="1"/>
    <xf numFmtId="0" fontId="10" fillId="0" borderId="0" xfId="2" applyFill="1" applyAlignment="1">
      <alignment horizontal="center"/>
    </xf>
    <xf numFmtId="0" fontId="13" fillId="0" borderId="5" xfId="2" applyFont="1" applyFill="1" applyBorder="1"/>
    <xf numFmtId="0" fontId="19" fillId="0" borderId="1" xfId="3" applyFont="1" applyFill="1" applyBorder="1" applyAlignment="1">
      <alignment horizontal="justify" vertical="center" wrapText="1"/>
    </xf>
    <xf numFmtId="0" fontId="13" fillId="0" borderId="4" xfId="3" applyFont="1" applyFill="1" applyBorder="1" applyAlignment="1">
      <alignment horizontal="left" vertical="center" wrapText="1"/>
    </xf>
    <xf numFmtId="0" fontId="13" fillId="0" borderId="26" xfId="8" applyFont="1" applyFill="1" applyBorder="1" applyAlignment="1">
      <alignment horizontal="center" vertical="center" wrapText="1"/>
    </xf>
    <xf numFmtId="0" fontId="3" fillId="0" borderId="1" xfId="0" applyFont="1" applyFill="1" applyBorder="1" applyAlignment="1">
      <alignment horizontal="center" vertical="center" wrapText="1"/>
    </xf>
    <xf numFmtId="0" fontId="25" fillId="0" borderId="1" xfId="0" applyFont="1" applyFill="1" applyBorder="1" applyAlignment="1">
      <alignment horizontal="center" vertical="top" wrapText="1"/>
    </xf>
    <xf numFmtId="0" fontId="3" fillId="0" borderId="1" xfId="8" applyFont="1" applyFill="1" applyBorder="1" applyAlignment="1">
      <alignment horizontal="center" vertical="top" wrapText="1"/>
    </xf>
    <xf numFmtId="0" fontId="1"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0" fontId="1" fillId="0" borderId="0" xfId="0" applyFont="1" applyFill="1" applyAlignment="1">
      <alignment horizontal="center" vertical="center" wrapText="1"/>
    </xf>
    <xf numFmtId="0" fontId="13" fillId="0" borderId="1" xfId="3" applyFont="1" applyBorder="1" applyAlignment="1">
      <alignment horizontal="center" vertical="center" wrapText="1"/>
    </xf>
    <xf numFmtId="0" fontId="12" fillId="0" borderId="1" xfId="2" applyFont="1" applyBorder="1" applyAlignment="1">
      <alignment horizontal="center" vertical="center" wrapText="1"/>
    </xf>
    <xf numFmtId="0" fontId="14" fillId="0" borderId="1" xfId="2" applyFont="1" applyFill="1" applyBorder="1" applyAlignment="1">
      <alignment horizontal="center" vertical="center" wrapText="1"/>
    </xf>
    <xf numFmtId="14" fontId="12" fillId="0" borderId="1" xfId="3" applyNumberFormat="1" applyFont="1" applyFill="1" applyBorder="1" applyAlignment="1" applyProtection="1">
      <alignment horizontal="center" vertical="center" wrapText="1"/>
    </xf>
    <xf numFmtId="164" fontId="13" fillId="0" borderId="1" xfId="8" applyNumberFormat="1" applyFont="1" applyFill="1" applyBorder="1" applyAlignment="1" applyProtection="1">
      <alignment horizontal="center" vertical="center" wrapText="1"/>
    </xf>
    <xf numFmtId="0" fontId="13" fillId="0" borderId="1" xfId="2" applyFont="1" applyFill="1" applyBorder="1" applyAlignment="1" applyProtection="1">
      <alignment horizontal="center" vertical="center" wrapText="1"/>
    </xf>
    <xf numFmtId="0" fontId="13" fillId="0" borderId="1" xfId="2" applyFont="1" applyFill="1" applyBorder="1" applyAlignment="1">
      <alignment horizontal="center" vertical="center" wrapText="1"/>
    </xf>
    <xf numFmtId="0" fontId="12" fillId="0" borderId="1" xfId="2" applyFont="1" applyFill="1" applyBorder="1" applyAlignment="1" applyProtection="1">
      <alignment horizontal="center" vertical="center" wrapText="1"/>
    </xf>
    <xf numFmtId="14" fontId="12" fillId="0" borderId="1" xfId="2"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3" fillId="0" borderId="1" xfId="8" applyFont="1" applyFill="1" applyBorder="1" applyAlignment="1" applyProtection="1">
      <alignment horizontal="center" vertical="center" wrapText="1"/>
    </xf>
    <xf numFmtId="15" fontId="13" fillId="0" borderId="1" xfId="8" applyNumberFormat="1" applyFont="1" applyFill="1" applyBorder="1" applyAlignment="1" applyProtection="1">
      <alignment horizontal="center" vertical="center" wrapText="1"/>
    </xf>
    <xf numFmtId="14" fontId="13" fillId="0" borderId="1" xfId="8" applyNumberFormat="1" applyFont="1" applyFill="1" applyBorder="1" applyAlignment="1" applyProtection="1">
      <alignment horizontal="center" vertical="center" wrapText="1"/>
    </xf>
    <xf numFmtId="15" fontId="13" fillId="0" borderId="1" xfId="0" applyNumberFormat="1" applyFont="1" applyFill="1" applyBorder="1" applyAlignment="1">
      <alignment horizontal="center" vertical="center" wrapText="1"/>
    </xf>
    <xf numFmtId="0" fontId="13" fillId="0" borderId="1" xfId="3" applyFont="1" applyFill="1" applyBorder="1" applyAlignment="1" applyProtection="1">
      <alignment horizontal="center" vertical="center" wrapText="1"/>
    </xf>
    <xf numFmtId="0" fontId="13" fillId="0" borderId="1" xfId="8" applyFont="1" applyFill="1" applyBorder="1" applyAlignment="1">
      <alignment horizontal="center" vertical="center" wrapText="1"/>
    </xf>
    <xf numFmtId="0" fontId="19" fillId="0" borderId="5" xfId="3" applyFont="1" applyFill="1" applyBorder="1" applyAlignment="1">
      <alignment horizontal="center" vertical="center" wrapText="1"/>
    </xf>
    <xf numFmtId="9" fontId="25" fillId="0" borderId="1" xfId="5" applyFont="1" applyFill="1" applyBorder="1" applyAlignment="1">
      <alignment horizontal="center" vertical="center" wrapText="1"/>
    </xf>
    <xf numFmtId="15" fontId="20" fillId="0" borderId="13" xfId="0" applyNumberFormat="1"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xf numFmtId="0" fontId="20" fillId="0" borderId="5" xfId="8" applyFont="1" applyFill="1" applyBorder="1" applyAlignment="1">
      <alignment horizontal="center" vertical="center" wrapText="1"/>
    </xf>
    <xf numFmtId="15" fontId="20" fillId="0" borderId="1" xfId="8" applyNumberFormat="1" applyFont="1" applyFill="1" applyBorder="1" applyAlignment="1">
      <alignment horizontal="center" vertical="center" wrapText="1"/>
    </xf>
    <xf numFmtId="0" fontId="20" fillId="0" borderId="0" xfId="0" applyFont="1" applyFill="1" applyAlignment="1">
      <alignment vertical="center"/>
    </xf>
    <xf numFmtId="0" fontId="20" fillId="0" borderId="5" xfId="0" applyFont="1" applyFill="1" applyBorder="1" applyAlignment="1">
      <alignment horizontal="center" vertical="center" wrapText="1"/>
    </xf>
    <xf numFmtId="9" fontId="20" fillId="0" borderId="1" xfId="5" applyFont="1" applyFill="1" applyBorder="1" applyAlignment="1">
      <alignment horizontal="center" vertical="center" wrapText="1"/>
    </xf>
    <xf numFmtId="15" fontId="20" fillId="0" borderId="1" xfId="0" applyNumberFormat="1" applyFont="1" applyFill="1" applyBorder="1" applyAlignment="1">
      <alignment horizontal="center" vertical="center" wrapText="1"/>
    </xf>
    <xf numFmtId="0" fontId="13" fillId="0" borderId="0" xfId="3" applyFont="1" applyFill="1" applyAlignment="1">
      <alignment vertical="center"/>
    </xf>
    <xf numFmtId="0" fontId="13" fillId="0" borderId="0" xfId="3" applyFont="1" applyFill="1"/>
    <xf numFmtId="9" fontId="25" fillId="0" borderId="1" xfId="4" applyFont="1" applyFill="1" applyBorder="1" applyAlignment="1">
      <alignment horizontal="center" vertical="center" wrapText="1"/>
    </xf>
    <xf numFmtId="14" fontId="13" fillId="0" borderId="5" xfId="0" applyNumberFormat="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3" fillId="0" borderId="0" xfId="2" applyFont="1" applyFill="1" applyAlignment="1">
      <alignment vertical="center"/>
    </xf>
    <xf numFmtId="0" fontId="13" fillId="0" borderId="5" xfId="0" applyFont="1" applyFill="1" applyBorder="1" applyAlignment="1">
      <alignment horizontal="center" vertical="center" wrapText="1"/>
    </xf>
    <xf numFmtId="0" fontId="13" fillId="0" borderId="0" xfId="0" applyFont="1" applyFill="1" applyAlignment="1">
      <alignment vertical="center"/>
    </xf>
    <xf numFmtId="0" fontId="13" fillId="0" borderId="0" xfId="0" applyFont="1" applyFill="1"/>
    <xf numFmtId="1" fontId="13" fillId="0" borderId="5" xfId="3" applyNumberFormat="1" applyFont="1" applyFill="1" applyBorder="1" applyAlignment="1">
      <alignment horizontal="center" vertical="top" wrapText="1"/>
    </xf>
    <xf numFmtId="9" fontId="3" fillId="0" borderId="1" xfId="3" applyNumberFormat="1" applyFont="1" applyFill="1" applyBorder="1" applyAlignment="1">
      <alignment horizontal="center" vertical="center" wrapText="1"/>
    </xf>
    <xf numFmtId="0" fontId="1" fillId="0" borderId="5" xfId="8" applyFont="1" applyFill="1" applyBorder="1" applyAlignment="1">
      <alignment horizontal="center" vertical="center" wrapText="1"/>
    </xf>
    <xf numFmtId="9" fontId="3" fillId="0" borderId="1" xfId="8" applyNumberFormat="1" applyFont="1" applyFill="1" applyBorder="1" applyAlignment="1">
      <alignment horizontal="center" vertical="center" wrapText="1"/>
    </xf>
    <xf numFmtId="0" fontId="14" fillId="0" borderId="0" xfId="2" applyFont="1" applyFill="1"/>
    <xf numFmtId="0" fontId="13" fillId="0" borderId="0" xfId="2" applyFont="1" applyFill="1" applyAlignment="1">
      <alignment horizontal="center"/>
    </xf>
    <xf numFmtId="0" fontId="13" fillId="0" borderId="1" xfId="2" applyFont="1" applyBorder="1" applyAlignment="1">
      <alignment horizontal="center" vertical="center"/>
    </xf>
    <xf numFmtId="0" fontId="13" fillId="0" borderId="1" xfId="2" applyFont="1" applyBorder="1" applyAlignment="1">
      <alignment horizontal="center" vertical="center" wrapText="1"/>
    </xf>
    <xf numFmtId="0" fontId="3" fillId="0" borderId="0" xfId="0" applyFont="1" applyBorder="1" applyAlignment="1">
      <alignment horizontal="center" vertical="center" wrapText="1"/>
    </xf>
    <xf numFmtId="0" fontId="3" fillId="18"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3" fillId="20" borderId="9" xfId="0" applyFont="1" applyFill="1" applyBorder="1" applyAlignment="1">
      <alignment horizontal="center" vertical="center" wrapText="1"/>
    </xf>
    <xf numFmtId="0" fontId="3" fillId="20" borderId="10" xfId="0" applyFont="1" applyFill="1" applyBorder="1" applyAlignment="1">
      <alignment horizontal="center" vertical="center" wrapText="1"/>
    </xf>
    <xf numFmtId="0" fontId="3" fillId="20" borderId="11" xfId="0" applyFont="1" applyFill="1" applyBorder="1" applyAlignment="1">
      <alignment horizontal="center" vertical="center" wrapText="1"/>
    </xf>
    <xf numFmtId="0" fontId="3" fillId="18" borderId="9" xfId="0" applyFont="1" applyFill="1" applyBorder="1" applyAlignment="1">
      <alignment horizontal="center" vertical="center" wrapText="1"/>
    </xf>
    <xf numFmtId="0" fontId="3" fillId="18" borderId="10" xfId="0" applyFont="1" applyFill="1" applyBorder="1" applyAlignment="1">
      <alignment horizontal="center" vertical="center"/>
    </xf>
    <xf numFmtId="0" fontId="3" fillId="18" borderId="11" xfId="0" applyFont="1" applyFill="1" applyBorder="1" applyAlignment="1">
      <alignment horizontal="center" vertical="center"/>
    </xf>
    <xf numFmtId="0" fontId="3" fillId="17" borderId="9" xfId="0" applyFont="1" applyFill="1" applyBorder="1" applyAlignment="1">
      <alignment horizontal="center" vertical="center" wrapText="1"/>
    </xf>
    <xf numFmtId="0" fontId="3" fillId="17" borderId="10" xfId="0" applyFont="1" applyFill="1" applyBorder="1" applyAlignment="1">
      <alignment horizontal="center" vertical="center" wrapText="1"/>
    </xf>
    <xf numFmtId="0" fontId="3" fillId="17" borderId="11" xfId="0" applyFont="1" applyFill="1" applyBorder="1" applyAlignment="1">
      <alignment horizontal="center" vertical="center" wrapText="1"/>
    </xf>
    <xf numFmtId="0" fontId="15" fillId="0" borderId="9" xfId="0" applyFont="1" applyBorder="1" applyAlignment="1">
      <alignment horizontal="center"/>
    </xf>
    <xf numFmtId="0" fontId="15" fillId="0" borderId="10" xfId="0" applyFont="1" applyBorder="1" applyAlignment="1">
      <alignment horizontal="center"/>
    </xf>
    <xf numFmtId="0" fontId="15" fillId="0" borderId="12" xfId="0" applyFont="1" applyBorder="1" applyAlignment="1">
      <alignment horizontal="center"/>
    </xf>
    <xf numFmtId="0" fontId="15" fillId="0" borderId="1" xfId="0" applyFont="1" applyBorder="1" applyAlignment="1">
      <alignment horizont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18" borderId="43"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4" fillId="13" borderId="26"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4" fillId="21" borderId="4" xfId="0" applyFont="1" applyFill="1" applyBorder="1" applyAlignment="1">
      <alignment horizontal="center" vertical="center" wrapText="1"/>
    </xf>
    <xf numFmtId="0" fontId="4" fillId="21" borderId="26" xfId="0" applyFont="1" applyFill="1" applyBorder="1" applyAlignment="1">
      <alignment horizontal="center" vertical="center" wrapText="1"/>
    </xf>
    <xf numFmtId="0" fontId="4" fillId="13" borderId="35" xfId="0" applyFont="1" applyFill="1" applyBorder="1" applyAlignment="1">
      <alignment horizontal="center" vertical="center" wrapText="1"/>
    </xf>
    <xf numFmtId="0" fontId="4" fillId="13" borderId="27" xfId="0" applyFont="1" applyFill="1" applyBorder="1" applyAlignment="1">
      <alignment horizontal="center" vertical="center" wrapText="1"/>
    </xf>
    <xf numFmtId="0" fontId="4" fillId="13" borderId="28" xfId="0" applyFont="1" applyFill="1" applyBorder="1" applyAlignment="1">
      <alignment horizontal="center" vertical="center" wrapText="1"/>
    </xf>
    <xf numFmtId="0" fontId="4" fillId="13" borderId="36" xfId="0" applyFont="1" applyFill="1" applyBorder="1" applyAlignment="1">
      <alignment horizontal="center" vertical="center" wrapText="1"/>
    </xf>
    <xf numFmtId="0" fontId="4" fillId="13" borderId="0" xfId="0" applyFont="1" applyFill="1" applyBorder="1" applyAlignment="1">
      <alignment horizontal="center" vertical="center" wrapText="1"/>
    </xf>
    <xf numFmtId="0" fontId="4" fillId="13" borderId="29"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30" xfId="0" applyFont="1" applyFill="1" applyBorder="1" applyAlignment="1">
      <alignment horizontal="center" vertical="center" wrapText="1"/>
    </xf>
    <xf numFmtId="0" fontId="4" fillId="13" borderId="10"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13" borderId="12"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4" fillId="21" borderId="14" xfId="0" applyFont="1" applyFill="1" applyBorder="1" applyAlignment="1">
      <alignment horizontal="center" vertical="center" wrapText="1"/>
    </xf>
    <xf numFmtId="0" fontId="4" fillId="21" borderId="15" xfId="0" applyFont="1" applyFill="1" applyBorder="1" applyAlignment="1">
      <alignment horizontal="center" vertical="center" wrapText="1"/>
    </xf>
    <xf numFmtId="0" fontId="4" fillId="21" borderId="16" xfId="0" applyFont="1" applyFill="1" applyBorder="1" applyAlignment="1">
      <alignment horizontal="center"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4" fillId="21" borderId="57" xfId="0" applyFont="1" applyFill="1" applyBorder="1" applyAlignment="1">
      <alignment horizontal="center" vertical="center" wrapText="1"/>
    </xf>
    <xf numFmtId="0" fontId="4" fillId="21" borderId="27" xfId="0" applyFont="1" applyFill="1" applyBorder="1" applyAlignment="1">
      <alignment horizontal="center" vertical="center" wrapText="1"/>
    </xf>
    <xf numFmtId="0" fontId="4" fillId="21" borderId="28"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6" xfId="0" applyFont="1" applyBorder="1" applyAlignment="1">
      <alignment horizontal="center" vertical="center" wrapText="1"/>
    </xf>
    <xf numFmtId="0" fontId="4" fillId="13" borderId="50" xfId="0" applyFont="1" applyFill="1" applyBorder="1" applyAlignment="1">
      <alignment horizontal="center" vertical="center" wrapText="1"/>
    </xf>
    <xf numFmtId="0" fontId="4" fillId="13" borderId="48" xfId="0" applyFont="1" applyFill="1" applyBorder="1" applyAlignment="1">
      <alignment horizontal="center" vertical="center" wrapText="1"/>
    </xf>
    <xf numFmtId="0" fontId="21" fillId="0" borderId="10"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1"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16" xfId="0" applyFont="1" applyFill="1" applyBorder="1" applyAlignment="1">
      <alignment horizontal="left" vertical="center"/>
    </xf>
    <xf numFmtId="0" fontId="4" fillId="13" borderId="9" xfId="0" applyFont="1" applyFill="1" applyBorder="1" applyAlignment="1">
      <alignment horizontal="center" vertical="center" wrapText="1"/>
    </xf>
    <xf numFmtId="0" fontId="4" fillId="13" borderId="14" xfId="0" applyFont="1" applyFill="1" applyBorder="1" applyAlignment="1">
      <alignment horizontal="center" vertical="center" wrapText="1"/>
    </xf>
    <xf numFmtId="0" fontId="4" fillId="13" borderId="1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19" borderId="12"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4" fillId="13" borderId="54" xfId="0" applyFont="1" applyFill="1" applyBorder="1" applyAlignment="1">
      <alignment horizontal="center" vertical="center" wrapText="1"/>
    </xf>
    <xf numFmtId="0" fontId="4" fillId="13" borderId="55" xfId="0" applyFont="1" applyFill="1" applyBorder="1" applyAlignment="1">
      <alignment horizontal="center" vertical="center" wrapText="1"/>
    </xf>
    <xf numFmtId="0" fontId="4" fillId="13" borderId="56" xfId="0" applyFont="1" applyFill="1" applyBorder="1" applyAlignment="1">
      <alignment horizontal="center" vertical="center" wrapText="1"/>
    </xf>
    <xf numFmtId="0" fontId="15" fillId="0" borderId="52" xfId="0" applyFont="1" applyBorder="1" applyAlignment="1">
      <alignment horizontal="center"/>
    </xf>
    <xf numFmtId="0" fontId="15" fillId="0" borderId="56" xfId="0" applyFont="1" applyBorder="1" applyAlignment="1">
      <alignment horizontal="center"/>
    </xf>
    <xf numFmtId="0" fontId="15" fillId="0" borderId="42" xfId="0" applyFont="1" applyBorder="1" applyAlignment="1">
      <alignment horizontal="center"/>
    </xf>
    <xf numFmtId="0" fontId="15" fillId="0" borderId="29" xfId="0" applyFont="1" applyBorder="1" applyAlignment="1">
      <alignment horizontal="center"/>
    </xf>
    <xf numFmtId="0" fontId="15" fillId="0" borderId="50" xfId="0" applyFont="1" applyBorder="1" applyAlignment="1">
      <alignment horizontal="center"/>
    </xf>
    <xf numFmtId="0" fontId="15" fillId="0" borderId="30" xfId="0" applyFont="1" applyBorder="1" applyAlignment="1">
      <alignment horizontal="center"/>
    </xf>
    <xf numFmtId="0" fontId="3" fillId="5" borderId="12" xfId="0" applyFont="1" applyFill="1" applyBorder="1" applyAlignment="1">
      <alignment horizontal="center" vertical="center" wrapText="1"/>
    </xf>
    <xf numFmtId="0" fontId="4" fillId="21" borderId="39" xfId="0" applyFont="1" applyFill="1" applyBorder="1" applyAlignment="1">
      <alignment horizontal="center" vertical="center" wrapText="1"/>
    </xf>
    <xf numFmtId="0" fontId="4" fillId="13" borderId="25" xfId="0" applyFont="1" applyFill="1" applyBorder="1" applyAlignment="1">
      <alignment horizontal="center" vertical="center" wrapText="1"/>
    </xf>
    <xf numFmtId="0" fontId="14" fillId="0" borderId="28" xfId="2" applyFont="1" applyFill="1" applyBorder="1" applyAlignment="1">
      <alignment horizontal="center" vertical="center" wrapText="1"/>
    </xf>
    <xf numFmtId="0" fontId="14" fillId="0" borderId="29" xfId="2" applyFont="1" applyFill="1" applyBorder="1" applyAlignment="1">
      <alignment horizontal="center" vertical="center" wrapText="1"/>
    </xf>
    <xf numFmtId="0" fontId="14" fillId="0" borderId="30" xfId="2" applyFont="1" applyFill="1" applyBorder="1" applyAlignment="1">
      <alignment horizontal="center" vertical="center" wrapText="1"/>
    </xf>
    <xf numFmtId="0" fontId="13" fillId="0" borderId="18" xfId="2" applyFont="1" applyFill="1" applyBorder="1" applyAlignment="1">
      <alignment horizontal="center" vertical="center" wrapText="1"/>
    </xf>
    <xf numFmtId="0" fontId="13" fillId="0" borderId="33" xfId="2" applyFont="1" applyFill="1" applyBorder="1" applyAlignment="1">
      <alignment horizontal="center" vertical="center" wrapText="1"/>
    </xf>
    <xf numFmtId="0" fontId="13" fillId="0" borderId="32" xfId="2" applyFont="1" applyFill="1" applyBorder="1" applyAlignment="1">
      <alignment horizontal="center" vertical="center" wrapText="1"/>
    </xf>
    <xf numFmtId="0" fontId="4" fillId="13" borderId="42"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16" fillId="16" borderId="18" xfId="2" applyFont="1" applyFill="1" applyBorder="1" applyAlignment="1">
      <alignment horizontal="center" vertical="center"/>
    </xf>
    <xf numFmtId="0" fontId="3" fillId="5" borderId="18"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8" fillId="4" borderId="1" xfId="2" applyFont="1" applyFill="1" applyBorder="1" applyAlignment="1">
      <alignment horizontal="center" vertical="center" wrapText="1"/>
    </xf>
    <xf numFmtId="0" fontId="0" fillId="0" borderId="1" xfId="0" applyBorder="1" applyAlignment="1">
      <alignment horizontal="center" vertical="center" wrapText="1"/>
    </xf>
    <xf numFmtId="0" fontId="8" fillId="4" borderId="1" xfId="2" applyFont="1" applyFill="1" applyBorder="1" applyAlignment="1">
      <alignment horizontal="center" vertical="center"/>
    </xf>
    <xf numFmtId="0" fontId="3" fillId="5" borderId="28"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16" fillId="16" borderId="40" xfId="2" applyFont="1" applyFill="1" applyBorder="1" applyAlignment="1">
      <alignment horizontal="center" vertical="center"/>
    </xf>
    <xf numFmtId="0" fontId="16" fillId="16" borderId="41" xfId="2" applyFont="1" applyFill="1" applyBorder="1" applyAlignment="1">
      <alignment horizontal="center" vertical="center"/>
    </xf>
    <xf numFmtId="0" fontId="16" fillId="16" borderId="51" xfId="2" applyFont="1" applyFill="1" applyBorder="1" applyAlignment="1">
      <alignment horizontal="center" vertical="center"/>
    </xf>
    <xf numFmtId="0" fontId="3" fillId="6" borderId="19"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19" borderId="17" xfId="0" applyFont="1" applyFill="1" applyBorder="1" applyAlignment="1">
      <alignment horizontal="center" vertical="center" wrapText="1"/>
    </xf>
    <xf numFmtId="0" fontId="3" fillId="19" borderId="31" xfId="0" applyFont="1" applyFill="1" applyBorder="1" applyAlignment="1">
      <alignment horizontal="center" vertical="center" wrapText="1"/>
    </xf>
    <xf numFmtId="0" fontId="3" fillId="19" borderId="18" xfId="0" applyFont="1" applyFill="1" applyBorder="1" applyAlignment="1">
      <alignment horizontal="center" vertical="center" wrapText="1"/>
    </xf>
    <xf numFmtId="0" fontId="3" fillId="19" borderId="32" xfId="0" applyFont="1" applyFill="1" applyBorder="1" applyAlignment="1">
      <alignment horizontal="center" vertical="center" wrapText="1"/>
    </xf>
    <xf numFmtId="0" fontId="3" fillId="19" borderId="19" xfId="0" applyFont="1" applyFill="1" applyBorder="1" applyAlignment="1">
      <alignment horizontal="center" vertical="center" wrapText="1"/>
    </xf>
    <xf numFmtId="0" fontId="3" fillId="19" borderId="38"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8" fillId="0" borderId="37" xfId="0" applyFont="1" applyBorder="1" applyAlignment="1">
      <alignment horizontal="center" vertical="center"/>
    </xf>
    <xf numFmtId="0" fontId="8" fillId="0" borderId="39" xfId="0" applyFont="1" applyBorder="1" applyAlignment="1">
      <alignment horizontal="center" vertical="center"/>
    </xf>
    <xf numFmtId="0" fontId="3" fillId="0" borderId="1" xfId="3" applyFont="1" applyFill="1" applyBorder="1" applyAlignment="1" applyProtection="1">
      <alignment horizontal="center" vertical="top" wrapText="1"/>
    </xf>
    <xf numFmtId="0" fontId="3" fillId="21" borderId="44" xfId="0" applyFont="1" applyFill="1" applyBorder="1" applyAlignment="1">
      <alignment horizontal="center" vertical="center" wrapText="1"/>
    </xf>
    <xf numFmtId="0" fontId="3" fillId="21" borderId="45" xfId="0" applyFont="1" applyFill="1" applyBorder="1" applyAlignment="1">
      <alignment horizontal="center" vertical="center" wrapText="1"/>
    </xf>
    <xf numFmtId="0" fontId="3" fillId="21" borderId="46" xfId="0" applyFont="1" applyFill="1" applyBorder="1" applyAlignment="1">
      <alignment horizontal="center" vertical="center" wrapText="1"/>
    </xf>
    <xf numFmtId="0" fontId="25" fillId="0" borderId="1" xfId="0" applyFont="1" applyFill="1" applyBorder="1" applyAlignment="1">
      <alignment horizontal="center" vertical="top" wrapText="1"/>
    </xf>
    <xf numFmtId="0" fontId="3" fillId="4" borderId="1" xfId="3" applyFont="1" applyFill="1" applyBorder="1" applyAlignment="1">
      <alignment horizontal="center" vertical="center" wrapText="1"/>
    </xf>
    <xf numFmtId="0" fontId="3" fillId="2" borderId="1" xfId="3" applyFont="1" applyFill="1" applyBorder="1" applyAlignment="1">
      <alignment horizontal="center" vertical="center" wrapText="1"/>
    </xf>
    <xf numFmtId="0" fontId="24" fillId="0" borderId="1" xfId="3" applyFont="1" applyFill="1" applyBorder="1" applyAlignment="1">
      <alignment horizontal="center" vertical="top" wrapText="1"/>
    </xf>
    <xf numFmtId="0" fontId="11" fillId="16" borderId="52" xfId="2" applyFont="1" applyFill="1" applyBorder="1" applyAlignment="1">
      <alignment horizontal="center" vertical="center" wrapText="1"/>
    </xf>
    <xf numFmtId="0" fontId="11" fillId="16" borderId="55" xfId="2" applyFont="1" applyFill="1" applyBorder="1" applyAlignment="1">
      <alignment horizontal="center" vertical="center" wrapText="1"/>
    </xf>
    <xf numFmtId="0" fontId="3" fillId="0" borderId="1" xfId="2" applyFont="1" applyFill="1" applyBorder="1" applyAlignment="1">
      <alignment horizontal="center" vertical="top" wrapText="1"/>
    </xf>
    <xf numFmtId="0" fontId="3" fillId="0" borderId="1" xfId="8" applyFont="1" applyFill="1" applyBorder="1" applyAlignment="1">
      <alignment horizontal="center" vertical="top" wrapText="1"/>
    </xf>
    <xf numFmtId="0" fontId="14" fillId="0" borderId="1" xfId="0" applyFont="1" applyFill="1" applyBorder="1" applyAlignment="1">
      <alignment horizontal="center" vertical="top" wrapText="1"/>
    </xf>
    <xf numFmtId="0" fontId="14" fillId="0" borderId="1" xfId="3" applyFont="1" applyFill="1" applyBorder="1" applyAlignment="1" applyProtection="1">
      <alignment horizontal="center" vertical="top" wrapText="1"/>
    </xf>
    <xf numFmtId="0" fontId="11" fillId="16" borderId="1" xfId="2" applyFont="1" applyFill="1" applyBorder="1" applyAlignment="1">
      <alignment horizontal="center" vertical="center" wrapText="1"/>
    </xf>
    <xf numFmtId="0" fontId="11" fillId="16" borderId="49" xfId="2" applyFont="1" applyFill="1" applyBorder="1" applyAlignment="1">
      <alignment horizontal="center" vertical="center" wrapText="1"/>
    </xf>
    <xf numFmtId="0" fontId="11" fillId="16" borderId="41" xfId="2" applyFont="1" applyFill="1" applyBorder="1" applyAlignment="1">
      <alignment horizontal="center" vertical="center" wrapText="1"/>
    </xf>
    <xf numFmtId="0" fontId="11" fillId="17" borderId="1" xfId="2" applyFont="1" applyFill="1" applyBorder="1" applyAlignment="1">
      <alignment horizontal="center" vertical="center" wrapText="1"/>
    </xf>
    <xf numFmtId="0" fontId="11" fillId="17" borderId="41" xfId="2" applyFont="1" applyFill="1" applyBorder="1" applyAlignment="1">
      <alignment horizontal="center" vertical="center" wrapText="1"/>
    </xf>
    <xf numFmtId="0" fontId="11" fillId="17" borderId="49" xfId="2" applyFont="1" applyFill="1" applyBorder="1" applyAlignment="1">
      <alignment horizontal="center" vertical="center" wrapText="1"/>
    </xf>
    <xf numFmtId="0" fontId="8" fillId="0" borderId="0" xfId="2" applyFont="1" applyFill="1" applyBorder="1" applyAlignment="1">
      <alignment horizontal="center" vertical="center"/>
    </xf>
    <xf numFmtId="0" fontId="8" fillId="0" borderId="0" xfId="2" applyFont="1" applyFill="1" applyBorder="1" applyAlignment="1">
      <alignment horizontal="center" vertical="center" wrapText="1"/>
    </xf>
    <xf numFmtId="0" fontId="8" fillId="4" borderId="28" xfId="2" applyFont="1" applyFill="1" applyBorder="1" applyAlignment="1">
      <alignment horizontal="center" vertical="center" wrapText="1"/>
    </xf>
    <xf numFmtId="0" fontId="8" fillId="4" borderId="29" xfId="2" applyFont="1" applyFill="1" applyBorder="1" applyAlignment="1">
      <alignment horizontal="center" vertical="center" wrapText="1"/>
    </xf>
    <xf numFmtId="0" fontId="8" fillId="4" borderId="18" xfId="2" applyFont="1" applyFill="1" applyBorder="1" applyAlignment="1">
      <alignment horizontal="center" vertical="center"/>
    </xf>
    <xf numFmtId="0" fontId="8" fillId="4" borderId="33" xfId="2" applyFont="1" applyFill="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4" borderId="18" xfId="2" applyFont="1" applyFill="1" applyBorder="1" applyAlignment="1">
      <alignment horizontal="center" vertical="center" wrapText="1"/>
    </xf>
    <xf numFmtId="0" fontId="8" fillId="4" borderId="33" xfId="2" applyFont="1" applyFill="1" applyBorder="1" applyAlignment="1">
      <alignment horizontal="center" vertical="center" wrapText="1"/>
    </xf>
    <xf numFmtId="0" fontId="8" fillId="4" borderId="35" xfId="2" applyFont="1" applyFill="1" applyBorder="1" applyAlignment="1">
      <alignment horizontal="center" vertical="center"/>
    </xf>
    <xf numFmtId="0" fontId="8" fillId="4" borderId="47" xfId="2" applyFont="1" applyFill="1" applyBorder="1" applyAlignment="1">
      <alignment horizontal="center" vertical="center"/>
    </xf>
    <xf numFmtId="0" fontId="8" fillId="4" borderId="34" xfId="2" applyFont="1" applyFill="1" applyBorder="1" applyAlignment="1">
      <alignment horizontal="center" vertical="center"/>
    </xf>
    <xf numFmtId="0" fontId="8" fillId="4" borderId="48" xfId="2" applyFont="1" applyFill="1" applyBorder="1" applyAlignment="1">
      <alignment horizontal="center" vertical="center"/>
    </xf>
    <xf numFmtId="0" fontId="9" fillId="0" borderId="1" xfId="0"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1" fillId="0" borderId="1" xfId="0" applyFont="1" applyBorder="1" applyAlignment="1">
      <alignment horizontal="left" vertical="center"/>
    </xf>
    <xf numFmtId="0" fontId="8" fillId="12" borderId="1"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left" vertical="center" wrapText="1"/>
    </xf>
    <xf numFmtId="0" fontId="8" fillId="11"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wrapText="1"/>
    </xf>
    <xf numFmtId="0" fontId="1" fillId="0" borderId="1" xfId="0" applyFont="1" applyBorder="1" applyAlignment="1">
      <alignment horizontal="left" wrapText="1"/>
    </xf>
    <xf numFmtId="14" fontId="1" fillId="0" borderId="1" xfId="0" applyNumberFormat="1" applyFont="1" applyBorder="1" applyAlignment="1">
      <alignment horizontal="left" vertical="center" wrapText="1"/>
    </xf>
    <xf numFmtId="14" fontId="1" fillId="0" borderId="1" xfId="0" applyNumberFormat="1" applyFont="1" applyBorder="1" applyAlignment="1">
      <alignment horizontal="left" vertical="center"/>
    </xf>
    <xf numFmtId="0" fontId="8" fillId="10" borderId="1" xfId="0" applyFont="1" applyFill="1" applyBorder="1" applyAlignment="1">
      <alignment horizontal="center" vertical="center"/>
    </xf>
    <xf numFmtId="0" fontId="1" fillId="0" borderId="1" xfId="0" applyFont="1" applyBorder="1" applyAlignment="1">
      <alignment horizontal="center" vertical="center" wrapText="1"/>
    </xf>
    <xf numFmtId="0" fontId="8" fillId="9" borderId="1" xfId="0" applyFont="1" applyFill="1" applyBorder="1" applyAlignment="1">
      <alignment horizontal="center" vertical="center"/>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14" fontId="1" fillId="0" borderId="3" xfId="0" applyNumberFormat="1" applyFont="1" applyFill="1" applyBorder="1" applyAlignment="1">
      <alignment horizontal="center" vertical="center"/>
    </xf>
    <xf numFmtId="14" fontId="1" fillId="0" borderId="5"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8" fillId="14"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16" fillId="15" borderId="3" xfId="0" applyFont="1" applyFill="1" applyBorder="1" applyAlignment="1">
      <alignment horizontal="center" vertical="center" wrapText="1"/>
    </xf>
    <xf numFmtId="0" fontId="16" fillId="15" borderId="4" xfId="0" applyFont="1" applyFill="1" applyBorder="1" applyAlignment="1">
      <alignment horizontal="center" vertical="center" wrapText="1"/>
    </xf>
    <xf numFmtId="0" fontId="16" fillId="15" borderId="5" xfId="0" applyFont="1" applyFill="1" applyBorder="1" applyAlignment="1">
      <alignment horizontal="center" vertical="center" wrapText="1"/>
    </xf>
  </cellXfs>
  <cellStyles count="10">
    <cellStyle name="Hipervínculo" xfId="7" builtinId="8"/>
    <cellStyle name="Normal" xfId="0" builtinId="0"/>
    <cellStyle name="Normal 2" xfId="2" xr:uid="{00000000-0005-0000-0000-000002000000}"/>
    <cellStyle name="Normal 2 2" xfId="3" xr:uid="{00000000-0005-0000-0000-000003000000}"/>
    <cellStyle name="Normal 2 3" xfId="8" xr:uid="{00000000-0005-0000-0000-000004000000}"/>
    <cellStyle name="Normal 4" xfId="6" xr:uid="{00000000-0005-0000-0000-000005000000}"/>
    <cellStyle name="Normal 4 2" xfId="9" xr:uid="{00000000-0005-0000-0000-000006000000}"/>
    <cellStyle name="Porcentaje" xfId="1" builtinId="5"/>
    <cellStyle name="Porcentaje 2" xfId="4" xr:uid="{00000000-0005-0000-0000-000008000000}"/>
    <cellStyle name="Porcentual 2" xfId="5" xr:uid="{00000000-0005-0000-0000-000009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iagrams/_rels/data1.xml.rels><?xml version="1.0" encoding="UTF-8" standalone="yes"?>
<Relationships xmlns="http://schemas.openxmlformats.org/package/2006/relationships"><Relationship Id="rId3" Type="http://schemas.openxmlformats.org/officeDocument/2006/relationships/hyperlink" Target="#'3. RENDICI&#211;N DE CUENTAS'!A1"/><Relationship Id="rId2" Type="http://schemas.openxmlformats.org/officeDocument/2006/relationships/hyperlink" Target="#'2. RACIONALIZACI&#211;N DE TR&#193;MITES '!A1"/><Relationship Id="rId1" Type="http://schemas.openxmlformats.org/officeDocument/2006/relationships/hyperlink" Target="#'1. GESTI&#211;N RIESGO CORRUPCI&#211;N'!A1"/><Relationship Id="rId6" Type="http://schemas.openxmlformats.org/officeDocument/2006/relationships/hyperlink" Target="#'6. INICIATIVAS ADICIONALES'!A1"/><Relationship Id="rId5" Type="http://schemas.openxmlformats.org/officeDocument/2006/relationships/hyperlink" Target="#'5. TRANSPARENCIA'!A1"/><Relationship Id="rId4" Type="http://schemas.openxmlformats.org/officeDocument/2006/relationships/hyperlink" Target="#'4. MECANISMO ATENCI&#211;N CIUDADAN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D2C887E-2633-4F12-BCBA-44645ECDF739}" type="doc">
      <dgm:prSet loTypeId="urn:microsoft.com/office/officeart/2005/8/layout/list1" loCatId="list" qsTypeId="urn:microsoft.com/office/officeart/2005/8/quickstyle/simple1" qsCatId="simple" csTypeId="urn:microsoft.com/office/officeart/2005/8/colors/accent1_2" csCatId="accent1" phldr="1"/>
      <dgm:spPr/>
      <dgm:t>
        <a:bodyPr/>
        <a:lstStyle/>
        <a:p>
          <a:endParaRPr lang="es-CO"/>
        </a:p>
      </dgm:t>
    </dgm:pt>
    <dgm:pt modelId="{AD26F4AA-2382-442F-A8D7-F2855CB0A308}">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1: GESTIÓN DEL RIESGO DE CORRUPCIÓN - MAPA DE RIESGOS DE CORRUPCIÓN</a:t>
          </a:r>
        </a:p>
      </dgm:t>
      <dgm:extLst>
        <a:ext uri="{E40237B7-FDA0-4F09-8148-C483321AD2D9}">
          <dgm14:cNvPr xmlns:dgm14="http://schemas.microsoft.com/office/drawing/2010/diagram" id="0" name="">
            <a:hlinkClick xmlns:r="http://schemas.openxmlformats.org/officeDocument/2006/relationships" r:id="rId1"/>
          </dgm14:cNvPr>
        </a:ext>
      </dgm:extLst>
    </dgm:pt>
    <dgm:pt modelId="{69BC60F0-169F-4BD8-ADBF-8A96DB4CAC90}" type="parTrans" cxnId="{B65BF092-32B2-4EC1-8C00-0F9B97134186}">
      <dgm:prSet/>
      <dgm:spPr/>
      <dgm:t>
        <a:bodyPr/>
        <a:lstStyle/>
        <a:p>
          <a:endParaRPr lang="es-CO" sz="2000" b="1"/>
        </a:p>
      </dgm:t>
    </dgm:pt>
    <dgm:pt modelId="{D236AEAB-0B80-4E59-86DF-DD9963F0281C}" type="sibTrans" cxnId="{B65BF092-32B2-4EC1-8C00-0F9B97134186}">
      <dgm:prSet/>
      <dgm:spPr/>
      <dgm:t>
        <a:bodyPr/>
        <a:lstStyle/>
        <a:p>
          <a:endParaRPr lang="es-CO" sz="2000" b="1"/>
        </a:p>
      </dgm:t>
    </dgm:pt>
    <dgm:pt modelId="{0D1FA031-B9B4-4984-8034-D7C15F8C68EA}">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2: RACIONALIZACIÓN DE TRÁMITES </a:t>
          </a:r>
        </a:p>
      </dgm:t>
      <dgm:extLst>
        <a:ext uri="{E40237B7-FDA0-4F09-8148-C483321AD2D9}">
          <dgm14:cNvPr xmlns:dgm14="http://schemas.microsoft.com/office/drawing/2010/diagram" id="0" name="">
            <a:hlinkClick xmlns:r="http://schemas.openxmlformats.org/officeDocument/2006/relationships" r:id="rId2"/>
          </dgm14:cNvPr>
        </a:ext>
      </dgm:extLst>
    </dgm:pt>
    <dgm:pt modelId="{E7B77B2F-75CB-479B-A221-5A0763ABBCD0}" type="parTrans" cxnId="{C9304665-72A1-45BC-9A06-BC35BCB8CD8F}">
      <dgm:prSet/>
      <dgm:spPr/>
      <dgm:t>
        <a:bodyPr/>
        <a:lstStyle/>
        <a:p>
          <a:endParaRPr lang="es-CO" sz="2000" b="1"/>
        </a:p>
      </dgm:t>
    </dgm:pt>
    <dgm:pt modelId="{E6B32BA0-ACE8-4F9B-9C8B-DC73E44FEF30}" type="sibTrans" cxnId="{C9304665-72A1-45BC-9A06-BC35BCB8CD8F}">
      <dgm:prSet/>
      <dgm:spPr/>
      <dgm:t>
        <a:bodyPr/>
        <a:lstStyle/>
        <a:p>
          <a:endParaRPr lang="es-CO" sz="2000" b="1"/>
        </a:p>
      </dgm:t>
    </dgm:pt>
    <dgm:pt modelId="{AF508E41-31B6-498C-A3C6-67FD524B37C5}">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3: RENDICIÓN DE CUENTAS</a:t>
          </a:r>
        </a:p>
      </dgm:t>
      <dgm:extLst>
        <a:ext uri="{E40237B7-FDA0-4F09-8148-C483321AD2D9}">
          <dgm14:cNvPr xmlns:dgm14="http://schemas.microsoft.com/office/drawing/2010/diagram" id="0" name="">
            <a:hlinkClick xmlns:r="http://schemas.openxmlformats.org/officeDocument/2006/relationships" r:id="rId3"/>
          </dgm14:cNvPr>
        </a:ext>
      </dgm:extLst>
    </dgm:pt>
    <dgm:pt modelId="{C2DD9BC3-A75B-42A3-9524-EF8235766030}" type="parTrans" cxnId="{DE3DC369-79CB-4469-A6C4-C6C4BF112BD8}">
      <dgm:prSet/>
      <dgm:spPr/>
      <dgm:t>
        <a:bodyPr/>
        <a:lstStyle/>
        <a:p>
          <a:endParaRPr lang="es-CO" sz="2000" b="1"/>
        </a:p>
      </dgm:t>
    </dgm:pt>
    <dgm:pt modelId="{8C2A6FAB-DF1B-4328-B439-0AFA78240B7C}" type="sibTrans" cxnId="{DE3DC369-79CB-4469-A6C4-C6C4BF112BD8}">
      <dgm:prSet/>
      <dgm:spPr/>
      <dgm:t>
        <a:bodyPr/>
        <a:lstStyle/>
        <a:p>
          <a:endParaRPr lang="es-CO" sz="2000" b="1"/>
        </a:p>
      </dgm:t>
    </dgm:pt>
    <dgm:pt modelId="{6F6A88A5-2E46-46BF-A361-856F62DAF335}">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4: MECANISMOS PARA MEJORAR LA ATENCIÓN AL CIUDADANO</a:t>
          </a:r>
        </a:p>
      </dgm:t>
      <dgm:extLst>
        <a:ext uri="{E40237B7-FDA0-4F09-8148-C483321AD2D9}">
          <dgm14:cNvPr xmlns:dgm14="http://schemas.microsoft.com/office/drawing/2010/diagram" id="0" name="">
            <a:hlinkClick xmlns:r="http://schemas.openxmlformats.org/officeDocument/2006/relationships" r:id="rId4"/>
          </dgm14:cNvPr>
        </a:ext>
      </dgm:extLst>
    </dgm:pt>
    <dgm:pt modelId="{B15CC5DB-F026-4C27-9CF3-C9E4645652C8}" type="parTrans" cxnId="{D97C8939-61AA-43AD-A5B2-6C80C28866D1}">
      <dgm:prSet/>
      <dgm:spPr/>
      <dgm:t>
        <a:bodyPr/>
        <a:lstStyle/>
        <a:p>
          <a:endParaRPr lang="es-CO" sz="2000" b="1"/>
        </a:p>
      </dgm:t>
    </dgm:pt>
    <dgm:pt modelId="{FA280F02-9A46-4046-BC5B-CFAA482D973A}" type="sibTrans" cxnId="{D97C8939-61AA-43AD-A5B2-6C80C28866D1}">
      <dgm:prSet/>
      <dgm:spPr/>
      <dgm:t>
        <a:bodyPr/>
        <a:lstStyle/>
        <a:p>
          <a:endParaRPr lang="es-CO" sz="2000" b="1"/>
        </a:p>
      </dgm:t>
    </dgm:pt>
    <dgm:pt modelId="{78335969-98D2-4D1E-910D-B411B400FD82}">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5: MECANISMOS PARA LA TRANSPARENCIA Y ACCESO A LA INFORMACIÓN</a:t>
          </a:r>
        </a:p>
      </dgm:t>
      <dgm:extLst>
        <a:ext uri="{E40237B7-FDA0-4F09-8148-C483321AD2D9}">
          <dgm14:cNvPr xmlns:dgm14="http://schemas.microsoft.com/office/drawing/2010/diagram" id="0" name="">
            <a:hlinkClick xmlns:r="http://schemas.openxmlformats.org/officeDocument/2006/relationships" r:id="rId5"/>
          </dgm14:cNvPr>
        </a:ext>
      </dgm:extLst>
    </dgm:pt>
    <dgm:pt modelId="{5B2F0E0D-B889-47C2-AE38-C166CA1582AB}" type="parTrans" cxnId="{78902692-7E79-4D6D-81B5-8DFE95219E90}">
      <dgm:prSet/>
      <dgm:spPr/>
      <dgm:t>
        <a:bodyPr/>
        <a:lstStyle/>
        <a:p>
          <a:endParaRPr lang="es-CO" sz="2000" b="1"/>
        </a:p>
      </dgm:t>
    </dgm:pt>
    <dgm:pt modelId="{58E235BE-6B48-48B4-B94B-724683AAB92F}" type="sibTrans" cxnId="{78902692-7E79-4D6D-81B5-8DFE95219E90}">
      <dgm:prSet/>
      <dgm:spPr/>
      <dgm:t>
        <a:bodyPr/>
        <a:lstStyle/>
        <a:p>
          <a:endParaRPr lang="es-CO" sz="2000" b="1"/>
        </a:p>
      </dgm:t>
    </dgm:pt>
    <dgm:pt modelId="{2F716B9D-3ECA-4140-B613-462A7A86F61E}">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6:  INICIATIVAS ADICIONALES</a:t>
          </a:r>
        </a:p>
      </dgm:t>
      <dgm:extLst>
        <a:ext uri="{E40237B7-FDA0-4F09-8148-C483321AD2D9}">
          <dgm14:cNvPr xmlns:dgm14="http://schemas.microsoft.com/office/drawing/2010/diagram" id="0" name="">
            <a:hlinkClick xmlns:r="http://schemas.openxmlformats.org/officeDocument/2006/relationships" r:id="rId6"/>
          </dgm14:cNvPr>
        </a:ext>
      </dgm:extLst>
    </dgm:pt>
    <dgm:pt modelId="{4C40C45F-6E40-4046-B1F8-2AFA03954E66}" type="parTrans" cxnId="{0009E9F4-5173-4C9E-8458-383EF8DF674F}">
      <dgm:prSet/>
      <dgm:spPr/>
      <dgm:t>
        <a:bodyPr/>
        <a:lstStyle/>
        <a:p>
          <a:endParaRPr lang="es-CO" sz="2000" b="1"/>
        </a:p>
      </dgm:t>
    </dgm:pt>
    <dgm:pt modelId="{2930108A-E235-433E-93B4-8CB93A96D9C7}" type="sibTrans" cxnId="{0009E9F4-5173-4C9E-8458-383EF8DF674F}">
      <dgm:prSet/>
      <dgm:spPr/>
      <dgm:t>
        <a:bodyPr/>
        <a:lstStyle/>
        <a:p>
          <a:endParaRPr lang="es-CO" sz="2000" b="1"/>
        </a:p>
      </dgm:t>
    </dgm:pt>
    <dgm:pt modelId="{9018164B-6216-4D0D-A992-F64DFF94BB7A}" type="pres">
      <dgm:prSet presAssocID="{DD2C887E-2633-4F12-BCBA-44645ECDF739}" presName="linear" presStyleCnt="0">
        <dgm:presLayoutVars>
          <dgm:dir/>
          <dgm:animLvl val="lvl"/>
          <dgm:resizeHandles val="exact"/>
        </dgm:presLayoutVars>
      </dgm:prSet>
      <dgm:spPr/>
    </dgm:pt>
    <dgm:pt modelId="{FD6C2E36-1AF4-4A6C-930E-31B6BC4FCC8A}" type="pres">
      <dgm:prSet presAssocID="{AD26F4AA-2382-442F-A8D7-F2855CB0A308}" presName="parentLin" presStyleCnt="0"/>
      <dgm:spPr/>
    </dgm:pt>
    <dgm:pt modelId="{D340BF89-C45F-45D4-8C7B-DC1F91B8CEBD}" type="pres">
      <dgm:prSet presAssocID="{AD26F4AA-2382-442F-A8D7-F2855CB0A308}" presName="parentLeftMargin" presStyleLbl="node1" presStyleIdx="0" presStyleCnt="6"/>
      <dgm:spPr/>
    </dgm:pt>
    <dgm:pt modelId="{24EEA205-161E-4213-A0A0-DA353A6154AD}" type="pres">
      <dgm:prSet presAssocID="{AD26F4AA-2382-442F-A8D7-F2855CB0A308}" presName="parentText" presStyleLbl="node1" presStyleIdx="0" presStyleCnt="6">
        <dgm:presLayoutVars>
          <dgm:chMax val="0"/>
          <dgm:bulletEnabled val="1"/>
        </dgm:presLayoutVars>
      </dgm:prSet>
      <dgm:spPr>
        <a:xfrm>
          <a:off x="453863" y="111961"/>
          <a:ext cx="6354094" cy="265680"/>
        </a:xfrm>
        <a:prstGeom prst="roundRect">
          <a:avLst/>
        </a:prstGeom>
      </dgm:spPr>
    </dgm:pt>
    <dgm:pt modelId="{E433CCA7-4C6D-43C1-B77E-AA4E45B291CB}" type="pres">
      <dgm:prSet presAssocID="{AD26F4AA-2382-442F-A8D7-F2855CB0A308}" presName="negativeSpace" presStyleCnt="0"/>
      <dgm:spPr/>
    </dgm:pt>
    <dgm:pt modelId="{81B8CBC7-BCD0-4BE9-9073-7224C8FD52F5}" type="pres">
      <dgm:prSet presAssocID="{AD26F4AA-2382-442F-A8D7-F2855CB0A308}" presName="childText" presStyleLbl="conFgAcc1" presStyleIdx="0" presStyleCnt="6">
        <dgm:presLayoutVars>
          <dgm:bulletEnabled val="1"/>
        </dgm:presLayoutVars>
      </dgm:prSet>
      <dgm:spPr>
        <a:noFill/>
        <a:ln>
          <a:noFill/>
        </a:ln>
      </dgm:spPr>
    </dgm:pt>
    <dgm:pt modelId="{80BBE224-2D98-43F3-98B8-B3444D25A4EC}" type="pres">
      <dgm:prSet presAssocID="{D236AEAB-0B80-4E59-86DF-DD9963F0281C}" presName="spaceBetweenRectangles" presStyleCnt="0"/>
      <dgm:spPr/>
    </dgm:pt>
    <dgm:pt modelId="{F3017515-2170-47B3-9014-473538DFD019}" type="pres">
      <dgm:prSet presAssocID="{0D1FA031-B9B4-4984-8034-D7C15F8C68EA}" presName="parentLin" presStyleCnt="0"/>
      <dgm:spPr/>
    </dgm:pt>
    <dgm:pt modelId="{0899B61B-D332-4C08-A4B4-609CFBFE5F10}" type="pres">
      <dgm:prSet presAssocID="{0D1FA031-B9B4-4984-8034-D7C15F8C68EA}" presName="parentLeftMargin" presStyleLbl="node1" presStyleIdx="0" presStyleCnt="6"/>
      <dgm:spPr/>
    </dgm:pt>
    <dgm:pt modelId="{6516E63F-E323-4790-BEAF-A9D4BC3D1027}" type="pres">
      <dgm:prSet presAssocID="{0D1FA031-B9B4-4984-8034-D7C15F8C68EA}" presName="parentText" presStyleLbl="node1" presStyleIdx="1" presStyleCnt="6">
        <dgm:presLayoutVars>
          <dgm:chMax val="0"/>
          <dgm:bulletEnabled val="1"/>
        </dgm:presLayoutVars>
      </dgm:prSet>
      <dgm:spPr>
        <a:xfrm>
          <a:off x="453863" y="520201"/>
          <a:ext cx="6354094" cy="265680"/>
        </a:xfrm>
        <a:prstGeom prst="roundRect">
          <a:avLst/>
        </a:prstGeom>
      </dgm:spPr>
    </dgm:pt>
    <dgm:pt modelId="{18691DCF-407B-46D7-B062-8016D94302C2}" type="pres">
      <dgm:prSet presAssocID="{0D1FA031-B9B4-4984-8034-D7C15F8C68EA}" presName="negativeSpace" presStyleCnt="0"/>
      <dgm:spPr/>
    </dgm:pt>
    <dgm:pt modelId="{04E236FF-715E-45A9-8ADC-FB8AB7D2B7F1}" type="pres">
      <dgm:prSet presAssocID="{0D1FA031-B9B4-4984-8034-D7C15F8C68EA}" presName="childText" presStyleLbl="conFgAcc1" presStyleIdx="1" presStyleCnt="6">
        <dgm:presLayoutVars>
          <dgm:bulletEnabled val="1"/>
        </dgm:presLayoutVars>
      </dgm:prSet>
      <dgm:spPr>
        <a:noFill/>
        <a:ln>
          <a:noFill/>
        </a:ln>
      </dgm:spPr>
    </dgm:pt>
    <dgm:pt modelId="{13DF1339-7761-452D-84AD-44B437AAA575}" type="pres">
      <dgm:prSet presAssocID="{E6B32BA0-ACE8-4F9B-9C8B-DC73E44FEF30}" presName="spaceBetweenRectangles" presStyleCnt="0"/>
      <dgm:spPr/>
    </dgm:pt>
    <dgm:pt modelId="{7BC48FF4-B831-455E-801C-1CF7F0E6BA32}" type="pres">
      <dgm:prSet presAssocID="{AF508E41-31B6-498C-A3C6-67FD524B37C5}" presName="parentLin" presStyleCnt="0"/>
      <dgm:spPr/>
    </dgm:pt>
    <dgm:pt modelId="{8910B2D2-C25E-49CA-8C73-6884295ABC63}" type="pres">
      <dgm:prSet presAssocID="{AF508E41-31B6-498C-A3C6-67FD524B37C5}" presName="parentLeftMargin" presStyleLbl="node1" presStyleIdx="1" presStyleCnt="6"/>
      <dgm:spPr/>
    </dgm:pt>
    <dgm:pt modelId="{38D2E5DD-92DD-45B1-AF5B-C761B293FDDE}" type="pres">
      <dgm:prSet presAssocID="{AF508E41-31B6-498C-A3C6-67FD524B37C5}" presName="parentText" presStyleLbl="node1" presStyleIdx="2" presStyleCnt="6">
        <dgm:presLayoutVars>
          <dgm:chMax val="0"/>
          <dgm:bulletEnabled val="1"/>
        </dgm:presLayoutVars>
      </dgm:prSet>
      <dgm:spPr>
        <a:xfrm>
          <a:off x="453863" y="928441"/>
          <a:ext cx="6354094" cy="265680"/>
        </a:xfrm>
        <a:prstGeom prst="roundRect">
          <a:avLst/>
        </a:prstGeom>
      </dgm:spPr>
    </dgm:pt>
    <dgm:pt modelId="{322366C9-66BA-4D3B-AEB0-6429F472C1DE}" type="pres">
      <dgm:prSet presAssocID="{AF508E41-31B6-498C-A3C6-67FD524B37C5}" presName="negativeSpace" presStyleCnt="0"/>
      <dgm:spPr/>
    </dgm:pt>
    <dgm:pt modelId="{81678187-D13C-448E-87D7-156DAC2405FF}" type="pres">
      <dgm:prSet presAssocID="{AF508E41-31B6-498C-A3C6-67FD524B37C5}" presName="childText" presStyleLbl="conFgAcc1" presStyleIdx="2" presStyleCnt="6">
        <dgm:presLayoutVars>
          <dgm:bulletEnabled val="1"/>
        </dgm:presLayoutVars>
      </dgm:prSet>
      <dgm:spPr>
        <a:noFill/>
        <a:ln>
          <a:noFill/>
        </a:ln>
      </dgm:spPr>
    </dgm:pt>
    <dgm:pt modelId="{7B0DF477-C98D-4D6E-B0C6-9CD49D0D15AF}" type="pres">
      <dgm:prSet presAssocID="{8C2A6FAB-DF1B-4328-B439-0AFA78240B7C}" presName="spaceBetweenRectangles" presStyleCnt="0"/>
      <dgm:spPr/>
    </dgm:pt>
    <dgm:pt modelId="{A2ED06D9-2626-4AE2-9DA8-A963EEBF81A9}" type="pres">
      <dgm:prSet presAssocID="{6F6A88A5-2E46-46BF-A361-856F62DAF335}" presName="parentLin" presStyleCnt="0"/>
      <dgm:spPr/>
    </dgm:pt>
    <dgm:pt modelId="{1A050171-650B-47D4-89BB-0819A0ACF299}" type="pres">
      <dgm:prSet presAssocID="{6F6A88A5-2E46-46BF-A361-856F62DAF335}" presName="parentLeftMargin" presStyleLbl="node1" presStyleIdx="2" presStyleCnt="6"/>
      <dgm:spPr/>
    </dgm:pt>
    <dgm:pt modelId="{758F1524-B15B-483F-B0B3-7FC3F2852D9E}" type="pres">
      <dgm:prSet presAssocID="{6F6A88A5-2E46-46BF-A361-856F62DAF335}" presName="parentText" presStyleLbl="node1" presStyleIdx="3" presStyleCnt="6">
        <dgm:presLayoutVars>
          <dgm:chMax val="0"/>
          <dgm:bulletEnabled val="1"/>
        </dgm:presLayoutVars>
      </dgm:prSet>
      <dgm:spPr>
        <a:xfrm>
          <a:off x="453863" y="1336681"/>
          <a:ext cx="6354094" cy="265680"/>
        </a:xfrm>
        <a:prstGeom prst="roundRect">
          <a:avLst/>
        </a:prstGeom>
      </dgm:spPr>
    </dgm:pt>
    <dgm:pt modelId="{F784451E-60F8-41E0-8941-4E225EEA32F3}" type="pres">
      <dgm:prSet presAssocID="{6F6A88A5-2E46-46BF-A361-856F62DAF335}" presName="negativeSpace" presStyleCnt="0"/>
      <dgm:spPr/>
    </dgm:pt>
    <dgm:pt modelId="{C28D8697-965F-40E4-82E6-D16961B2557D}" type="pres">
      <dgm:prSet presAssocID="{6F6A88A5-2E46-46BF-A361-856F62DAF335}" presName="childText" presStyleLbl="conFgAcc1" presStyleIdx="3" presStyleCnt="6">
        <dgm:presLayoutVars>
          <dgm:bulletEnabled val="1"/>
        </dgm:presLayoutVars>
      </dgm:prSet>
      <dgm:spPr>
        <a:noFill/>
        <a:ln>
          <a:noFill/>
        </a:ln>
      </dgm:spPr>
    </dgm:pt>
    <dgm:pt modelId="{5113608A-CD7A-4A6E-A08E-8112C223736C}" type="pres">
      <dgm:prSet presAssocID="{FA280F02-9A46-4046-BC5B-CFAA482D973A}" presName="spaceBetweenRectangles" presStyleCnt="0"/>
      <dgm:spPr/>
    </dgm:pt>
    <dgm:pt modelId="{093176F5-1931-489C-A0D2-0404722040A6}" type="pres">
      <dgm:prSet presAssocID="{78335969-98D2-4D1E-910D-B411B400FD82}" presName="parentLin" presStyleCnt="0"/>
      <dgm:spPr/>
    </dgm:pt>
    <dgm:pt modelId="{3B8677C9-FFDE-4449-A7C1-FCBBD4F878AB}" type="pres">
      <dgm:prSet presAssocID="{78335969-98D2-4D1E-910D-B411B400FD82}" presName="parentLeftMargin" presStyleLbl="node1" presStyleIdx="3" presStyleCnt="6"/>
      <dgm:spPr/>
    </dgm:pt>
    <dgm:pt modelId="{C6CA8470-86C0-4C2A-B1B2-C0A7269D745D}" type="pres">
      <dgm:prSet presAssocID="{78335969-98D2-4D1E-910D-B411B400FD82}" presName="parentText" presStyleLbl="node1" presStyleIdx="4" presStyleCnt="6">
        <dgm:presLayoutVars>
          <dgm:chMax val="0"/>
          <dgm:bulletEnabled val="1"/>
        </dgm:presLayoutVars>
      </dgm:prSet>
      <dgm:spPr>
        <a:xfrm>
          <a:off x="453863" y="1744921"/>
          <a:ext cx="6354094" cy="265680"/>
        </a:xfrm>
        <a:prstGeom prst="roundRect">
          <a:avLst/>
        </a:prstGeom>
      </dgm:spPr>
    </dgm:pt>
    <dgm:pt modelId="{6208E948-C495-4E28-BA07-7D1CDB379F30}" type="pres">
      <dgm:prSet presAssocID="{78335969-98D2-4D1E-910D-B411B400FD82}" presName="negativeSpace" presStyleCnt="0"/>
      <dgm:spPr/>
    </dgm:pt>
    <dgm:pt modelId="{B223CFC1-52BD-4CA0-8FB1-6BCB0916E1EF}" type="pres">
      <dgm:prSet presAssocID="{78335969-98D2-4D1E-910D-B411B400FD82}" presName="childText" presStyleLbl="conFgAcc1" presStyleIdx="4" presStyleCnt="6">
        <dgm:presLayoutVars>
          <dgm:bulletEnabled val="1"/>
        </dgm:presLayoutVars>
      </dgm:prSet>
      <dgm:spPr>
        <a:noFill/>
        <a:ln>
          <a:noFill/>
        </a:ln>
      </dgm:spPr>
    </dgm:pt>
    <dgm:pt modelId="{71842200-6E8A-49BF-AAF6-0B0CE2BD38AF}" type="pres">
      <dgm:prSet presAssocID="{58E235BE-6B48-48B4-B94B-724683AAB92F}" presName="spaceBetweenRectangles" presStyleCnt="0"/>
      <dgm:spPr/>
    </dgm:pt>
    <dgm:pt modelId="{AA366914-EB62-4805-84D2-F87691EF2844}" type="pres">
      <dgm:prSet presAssocID="{2F716B9D-3ECA-4140-B613-462A7A86F61E}" presName="parentLin" presStyleCnt="0"/>
      <dgm:spPr/>
    </dgm:pt>
    <dgm:pt modelId="{569CC893-8961-445C-8358-1F9F4578DD90}" type="pres">
      <dgm:prSet presAssocID="{2F716B9D-3ECA-4140-B613-462A7A86F61E}" presName="parentLeftMargin" presStyleLbl="node1" presStyleIdx="4" presStyleCnt="6"/>
      <dgm:spPr/>
    </dgm:pt>
    <dgm:pt modelId="{FEF986FE-D388-4FCC-913E-B9423F3B8CB4}" type="pres">
      <dgm:prSet presAssocID="{2F716B9D-3ECA-4140-B613-462A7A86F61E}" presName="parentText" presStyleLbl="node1" presStyleIdx="5" presStyleCnt="6">
        <dgm:presLayoutVars>
          <dgm:chMax val="0"/>
          <dgm:bulletEnabled val="1"/>
        </dgm:presLayoutVars>
      </dgm:prSet>
      <dgm:spPr>
        <a:xfrm>
          <a:off x="453863" y="2153161"/>
          <a:ext cx="6354094" cy="265680"/>
        </a:xfrm>
        <a:prstGeom prst="roundRect">
          <a:avLst/>
        </a:prstGeom>
      </dgm:spPr>
    </dgm:pt>
    <dgm:pt modelId="{EDBBDF22-A250-4CF9-9655-BEDB8590BB22}" type="pres">
      <dgm:prSet presAssocID="{2F716B9D-3ECA-4140-B613-462A7A86F61E}" presName="negativeSpace" presStyleCnt="0"/>
      <dgm:spPr/>
    </dgm:pt>
    <dgm:pt modelId="{4D7555D6-C4F7-4CAA-AB6A-38284E4CE640}" type="pres">
      <dgm:prSet presAssocID="{2F716B9D-3ECA-4140-B613-462A7A86F61E}" presName="childText" presStyleLbl="conFgAcc1" presStyleIdx="5" presStyleCnt="6">
        <dgm:presLayoutVars>
          <dgm:bulletEnabled val="1"/>
        </dgm:presLayoutVars>
      </dgm:prSet>
      <dgm:spPr>
        <a:noFill/>
        <a:ln>
          <a:noFill/>
        </a:ln>
      </dgm:spPr>
    </dgm:pt>
  </dgm:ptLst>
  <dgm:cxnLst>
    <dgm:cxn modelId="{EC3F5717-EE39-4273-99DF-DDDB14B04A1B}" type="presOf" srcId="{AF508E41-31B6-498C-A3C6-67FD524B37C5}" destId="{38D2E5DD-92DD-45B1-AF5B-C761B293FDDE}" srcOrd="1" destOrd="0" presId="urn:microsoft.com/office/officeart/2005/8/layout/list1"/>
    <dgm:cxn modelId="{D97C8939-61AA-43AD-A5B2-6C80C28866D1}" srcId="{DD2C887E-2633-4F12-BCBA-44645ECDF739}" destId="{6F6A88A5-2E46-46BF-A361-856F62DAF335}" srcOrd="3" destOrd="0" parTransId="{B15CC5DB-F026-4C27-9CF3-C9E4645652C8}" sibTransId="{FA280F02-9A46-4046-BC5B-CFAA482D973A}"/>
    <dgm:cxn modelId="{C9304665-72A1-45BC-9A06-BC35BCB8CD8F}" srcId="{DD2C887E-2633-4F12-BCBA-44645ECDF739}" destId="{0D1FA031-B9B4-4984-8034-D7C15F8C68EA}" srcOrd="1" destOrd="0" parTransId="{E7B77B2F-75CB-479B-A221-5A0763ABBCD0}" sibTransId="{E6B32BA0-ACE8-4F9B-9C8B-DC73E44FEF30}"/>
    <dgm:cxn modelId="{6FE90169-C33B-4AE9-872D-03CCD45CD588}" type="presOf" srcId="{AF508E41-31B6-498C-A3C6-67FD524B37C5}" destId="{8910B2D2-C25E-49CA-8C73-6884295ABC63}" srcOrd="0" destOrd="0" presId="urn:microsoft.com/office/officeart/2005/8/layout/list1"/>
    <dgm:cxn modelId="{DE3DC369-79CB-4469-A6C4-C6C4BF112BD8}" srcId="{DD2C887E-2633-4F12-BCBA-44645ECDF739}" destId="{AF508E41-31B6-498C-A3C6-67FD524B37C5}" srcOrd="2" destOrd="0" parTransId="{C2DD9BC3-A75B-42A3-9524-EF8235766030}" sibTransId="{8C2A6FAB-DF1B-4328-B439-0AFA78240B7C}"/>
    <dgm:cxn modelId="{8320A96B-C1F5-4CBE-8F8A-58E1BE5946AF}" type="presOf" srcId="{AD26F4AA-2382-442F-A8D7-F2855CB0A308}" destId="{D340BF89-C45F-45D4-8C7B-DC1F91B8CEBD}" srcOrd="0" destOrd="0" presId="urn:microsoft.com/office/officeart/2005/8/layout/list1"/>
    <dgm:cxn modelId="{6615B06D-D482-42E9-8DB1-1DEBBAD2C64B}" type="presOf" srcId="{78335969-98D2-4D1E-910D-B411B400FD82}" destId="{3B8677C9-FFDE-4449-A7C1-FCBBD4F878AB}" srcOrd="0" destOrd="0" presId="urn:microsoft.com/office/officeart/2005/8/layout/list1"/>
    <dgm:cxn modelId="{7DFB424E-F655-4742-B586-7DA4633819E7}" type="presOf" srcId="{2F716B9D-3ECA-4140-B613-462A7A86F61E}" destId="{569CC893-8961-445C-8358-1F9F4578DD90}" srcOrd="0" destOrd="0" presId="urn:microsoft.com/office/officeart/2005/8/layout/list1"/>
    <dgm:cxn modelId="{D0BAC58C-4ED3-4E75-A5D6-66768FAFA552}" type="presOf" srcId="{0D1FA031-B9B4-4984-8034-D7C15F8C68EA}" destId="{6516E63F-E323-4790-BEAF-A9D4BC3D1027}" srcOrd="1" destOrd="0" presId="urn:microsoft.com/office/officeart/2005/8/layout/list1"/>
    <dgm:cxn modelId="{78902692-7E79-4D6D-81B5-8DFE95219E90}" srcId="{DD2C887E-2633-4F12-BCBA-44645ECDF739}" destId="{78335969-98D2-4D1E-910D-B411B400FD82}" srcOrd="4" destOrd="0" parTransId="{5B2F0E0D-B889-47C2-AE38-C166CA1582AB}" sibTransId="{58E235BE-6B48-48B4-B94B-724683AAB92F}"/>
    <dgm:cxn modelId="{44492B92-6782-43CB-9E22-81CD67101F8A}" type="presOf" srcId="{6F6A88A5-2E46-46BF-A361-856F62DAF335}" destId="{758F1524-B15B-483F-B0B3-7FC3F2852D9E}" srcOrd="1" destOrd="0" presId="urn:microsoft.com/office/officeart/2005/8/layout/list1"/>
    <dgm:cxn modelId="{B65BF092-32B2-4EC1-8C00-0F9B97134186}" srcId="{DD2C887E-2633-4F12-BCBA-44645ECDF739}" destId="{AD26F4AA-2382-442F-A8D7-F2855CB0A308}" srcOrd="0" destOrd="0" parTransId="{69BC60F0-169F-4BD8-ADBF-8A96DB4CAC90}" sibTransId="{D236AEAB-0B80-4E59-86DF-DD9963F0281C}"/>
    <dgm:cxn modelId="{76ACFB98-8AC9-48F0-9AFF-1C52ABA3EF84}" type="presOf" srcId="{78335969-98D2-4D1E-910D-B411B400FD82}" destId="{C6CA8470-86C0-4C2A-B1B2-C0A7269D745D}" srcOrd="1" destOrd="0" presId="urn:microsoft.com/office/officeart/2005/8/layout/list1"/>
    <dgm:cxn modelId="{9EC211B2-3FA7-4238-881A-1514EBD9EE2B}" type="presOf" srcId="{DD2C887E-2633-4F12-BCBA-44645ECDF739}" destId="{9018164B-6216-4D0D-A992-F64DFF94BB7A}" srcOrd="0" destOrd="0" presId="urn:microsoft.com/office/officeart/2005/8/layout/list1"/>
    <dgm:cxn modelId="{DA7170CE-E9DC-42DC-A740-48D70230E58F}" type="presOf" srcId="{2F716B9D-3ECA-4140-B613-462A7A86F61E}" destId="{FEF986FE-D388-4FCC-913E-B9423F3B8CB4}" srcOrd="1" destOrd="0" presId="urn:microsoft.com/office/officeart/2005/8/layout/list1"/>
    <dgm:cxn modelId="{599AC0D1-365E-4ECB-A29E-19ECDFB00E88}" type="presOf" srcId="{6F6A88A5-2E46-46BF-A361-856F62DAF335}" destId="{1A050171-650B-47D4-89BB-0819A0ACF299}" srcOrd="0" destOrd="0" presId="urn:microsoft.com/office/officeart/2005/8/layout/list1"/>
    <dgm:cxn modelId="{4824F4E5-6886-4EAB-A4BA-E2E2AFC035B9}" type="presOf" srcId="{AD26F4AA-2382-442F-A8D7-F2855CB0A308}" destId="{24EEA205-161E-4213-A0A0-DA353A6154AD}" srcOrd="1" destOrd="0" presId="urn:microsoft.com/office/officeart/2005/8/layout/list1"/>
    <dgm:cxn modelId="{0009E9F4-5173-4C9E-8458-383EF8DF674F}" srcId="{DD2C887E-2633-4F12-BCBA-44645ECDF739}" destId="{2F716B9D-3ECA-4140-B613-462A7A86F61E}" srcOrd="5" destOrd="0" parTransId="{4C40C45F-6E40-4046-B1F8-2AFA03954E66}" sibTransId="{2930108A-E235-433E-93B4-8CB93A96D9C7}"/>
    <dgm:cxn modelId="{95FB49F8-755A-4BC5-AA10-5E401C9F7DE6}" type="presOf" srcId="{0D1FA031-B9B4-4984-8034-D7C15F8C68EA}" destId="{0899B61B-D332-4C08-A4B4-609CFBFE5F10}" srcOrd="0" destOrd="0" presId="urn:microsoft.com/office/officeart/2005/8/layout/list1"/>
    <dgm:cxn modelId="{7F97601D-E6AE-4FAC-857D-377A58CB32C2}" type="presParOf" srcId="{9018164B-6216-4D0D-A992-F64DFF94BB7A}" destId="{FD6C2E36-1AF4-4A6C-930E-31B6BC4FCC8A}" srcOrd="0" destOrd="0" presId="urn:microsoft.com/office/officeart/2005/8/layout/list1"/>
    <dgm:cxn modelId="{E6264403-DD33-4E69-899F-AC11FC9CA051}" type="presParOf" srcId="{FD6C2E36-1AF4-4A6C-930E-31B6BC4FCC8A}" destId="{D340BF89-C45F-45D4-8C7B-DC1F91B8CEBD}" srcOrd="0" destOrd="0" presId="urn:microsoft.com/office/officeart/2005/8/layout/list1"/>
    <dgm:cxn modelId="{6BBAB6D9-7230-4526-BE4A-94D13F5FFED4}" type="presParOf" srcId="{FD6C2E36-1AF4-4A6C-930E-31B6BC4FCC8A}" destId="{24EEA205-161E-4213-A0A0-DA353A6154AD}" srcOrd="1" destOrd="0" presId="urn:microsoft.com/office/officeart/2005/8/layout/list1"/>
    <dgm:cxn modelId="{B9380ABF-4516-4389-98B1-8720F925377A}" type="presParOf" srcId="{9018164B-6216-4D0D-A992-F64DFF94BB7A}" destId="{E433CCA7-4C6D-43C1-B77E-AA4E45B291CB}" srcOrd="1" destOrd="0" presId="urn:microsoft.com/office/officeart/2005/8/layout/list1"/>
    <dgm:cxn modelId="{BBA789D1-B7CD-4A2F-A7C0-0EBC899E7BEF}" type="presParOf" srcId="{9018164B-6216-4D0D-A992-F64DFF94BB7A}" destId="{81B8CBC7-BCD0-4BE9-9073-7224C8FD52F5}" srcOrd="2" destOrd="0" presId="urn:microsoft.com/office/officeart/2005/8/layout/list1"/>
    <dgm:cxn modelId="{552DBA1F-2E27-4E7D-8B7D-1B622BEF77E8}" type="presParOf" srcId="{9018164B-6216-4D0D-A992-F64DFF94BB7A}" destId="{80BBE224-2D98-43F3-98B8-B3444D25A4EC}" srcOrd="3" destOrd="0" presId="urn:microsoft.com/office/officeart/2005/8/layout/list1"/>
    <dgm:cxn modelId="{E4724C63-2BC2-4E19-A7C3-6D96686E3E5D}" type="presParOf" srcId="{9018164B-6216-4D0D-A992-F64DFF94BB7A}" destId="{F3017515-2170-47B3-9014-473538DFD019}" srcOrd="4" destOrd="0" presId="urn:microsoft.com/office/officeart/2005/8/layout/list1"/>
    <dgm:cxn modelId="{B0CBCB5F-B4E6-493B-A064-C25A730244F1}" type="presParOf" srcId="{F3017515-2170-47B3-9014-473538DFD019}" destId="{0899B61B-D332-4C08-A4B4-609CFBFE5F10}" srcOrd="0" destOrd="0" presId="urn:microsoft.com/office/officeart/2005/8/layout/list1"/>
    <dgm:cxn modelId="{EF7AD8DB-E51D-47B2-98D0-43B405EF7627}" type="presParOf" srcId="{F3017515-2170-47B3-9014-473538DFD019}" destId="{6516E63F-E323-4790-BEAF-A9D4BC3D1027}" srcOrd="1" destOrd="0" presId="urn:microsoft.com/office/officeart/2005/8/layout/list1"/>
    <dgm:cxn modelId="{EF99C6C2-E087-469C-AB8F-AB5D90D815AD}" type="presParOf" srcId="{9018164B-6216-4D0D-A992-F64DFF94BB7A}" destId="{18691DCF-407B-46D7-B062-8016D94302C2}" srcOrd="5" destOrd="0" presId="urn:microsoft.com/office/officeart/2005/8/layout/list1"/>
    <dgm:cxn modelId="{4C0D2043-58BF-48ED-BE64-5FF568E97307}" type="presParOf" srcId="{9018164B-6216-4D0D-A992-F64DFF94BB7A}" destId="{04E236FF-715E-45A9-8ADC-FB8AB7D2B7F1}" srcOrd="6" destOrd="0" presId="urn:microsoft.com/office/officeart/2005/8/layout/list1"/>
    <dgm:cxn modelId="{300796EC-C77F-4CFF-B610-A4941445DC4A}" type="presParOf" srcId="{9018164B-6216-4D0D-A992-F64DFF94BB7A}" destId="{13DF1339-7761-452D-84AD-44B437AAA575}" srcOrd="7" destOrd="0" presId="urn:microsoft.com/office/officeart/2005/8/layout/list1"/>
    <dgm:cxn modelId="{36C85360-84BC-43F2-9D4F-761258FD9573}" type="presParOf" srcId="{9018164B-6216-4D0D-A992-F64DFF94BB7A}" destId="{7BC48FF4-B831-455E-801C-1CF7F0E6BA32}" srcOrd="8" destOrd="0" presId="urn:microsoft.com/office/officeart/2005/8/layout/list1"/>
    <dgm:cxn modelId="{C0264E89-338D-45C3-8104-C10836F38539}" type="presParOf" srcId="{7BC48FF4-B831-455E-801C-1CF7F0E6BA32}" destId="{8910B2D2-C25E-49CA-8C73-6884295ABC63}" srcOrd="0" destOrd="0" presId="urn:microsoft.com/office/officeart/2005/8/layout/list1"/>
    <dgm:cxn modelId="{DC41FFA1-FD72-490F-9267-84FD73A350F9}" type="presParOf" srcId="{7BC48FF4-B831-455E-801C-1CF7F0E6BA32}" destId="{38D2E5DD-92DD-45B1-AF5B-C761B293FDDE}" srcOrd="1" destOrd="0" presId="urn:microsoft.com/office/officeart/2005/8/layout/list1"/>
    <dgm:cxn modelId="{DFAB75E7-E974-430C-8D74-64B353244694}" type="presParOf" srcId="{9018164B-6216-4D0D-A992-F64DFF94BB7A}" destId="{322366C9-66BA-4D3B-AEB0-6429F472C1DE}" srcOrd="9" destOrd="0" presId="urn:microsoft.com/office/officeart/2005/8/layout/list1"/>
    <dgm:cxn modelId="{5920A5AD-D051-4E7A-BFB6-A1E81374C574}" type="presParOf" srcId="{9018164B-6216-4D0D-A992-F64DFF94BB7A}" destId="{81678187-D13C-448E-87D7-156DAC2405FF}" srcOrd="10" destOrd="0" presId="urn:microsoft.com/office/officeart/2005/8/layout/list1"/>
    <dgm:cxn modelId="{C42FE1A6-6375-473A-A9E3-DCAF85BC4016}" type="presParOf" srcId="{9018164B-6216-4D0D-A992-F64DFF94BB7A}" destId="{7B0DF477-C98D-4D6E-B0C6-9CD49D0D15AF}" srcOrd="11" destOrd="0" presId="urn:microsoft.com/office/officeart/2005/8/layout/list1"/>
    <dgm:cxn modelId="{86654C76-7EAF-452F-B884-5AB1CFFAA59F}" type="presParOf" srcId="{9018164B-6216-4D0D-A992-F64DFF94BB7A}" destId="{A2ED06D9-2626-4AE2-9DA8-A963EEBF81A9}" srcOrd="12" destOrd="0" presId="urn:microsoft.com/office/officeart/2005/8/layout/list1"/>
    <dgm:cxn modelId="{C5FD4B3E-D8C5-4634-A7E9-40CBD72101AB}" type="presParOf" srcId="{A2ED06D9-2626-4AE2-9DA8-A963EEBF81A9}" destId="{1A050171-650B-47D4-89BB-0819A0ACF299}" srcOrd="0" destOrd="0" presId="urn:microsoft.com/office/officeart/2005/8/layout/list1"/>
    <dgm:cxn modelId="{2E56E4F3-4377-468A-BCE8-AD962EA848E9}" type="presParOf" srcId="{A2ED06D9-2626-4AE2-9DA8-A963EEBF81A9}" destId="{758F1524-B15B-483F-B0B3-7FC3F2852D9E}" srcOrd="1" destOrd="0" presId="urn:microsoft.com/office/officeart/2005/8/layout/list1"/>
    <dgm:cxn modelId="{491AAD4D-0C78-4AB2-8984-4A0CDDA1BCE7}" type="presParOf" srcId="{9018164B-6216-4D0D-A992-F64DFF94BB7A}" destId="{F784451E-60F8-41E0-8941-4E225EEA32F3}" srcOrd="13" destOrd="0" presId="urn:microsoft.com/office/officeart/2005/8/layout/list1"/>
    <dgm:cxn modelId="{A8F6B5BE-45BF-4115-A601-EF59C7A0E00D}" type="presParOf" srcId="{9018164B-6216-4D0D-A992-F64DFF94BB7A}" destId="{C28D8697-965F-40E4-82E6-D16961B2557D}" srcOrd="14" destOrd="0" presId="urn:microsoft.com/office/officeart/2005/8/layout/list1"/>
    <dgm:cxn modelId="{D56DEB7E-5145-4503-8908-393AD84EA6D7}" type="presParOf" srcId="{9018164B-6216-4D0D-A992-F64DFF94BB7A}" destId="{5113608A-CD7A-4A6E-A08E-8112C223736C}" srcOrd="15" destOrd="0" presId="urn:microsoft.com/office/officeart/2005/8/layout/list1"/>
    <dgm:cxn modelId="{7AD2F1D7-5B38-482E-8067-4602ADB6A627}" type="presParOf" srcId="{9018164B-6216-4D0D-A992-F64DFF94BB7A}" destId="{093176F5-1931-489C-A0D2-0404722040A6}" srcOrd="16" destOrd="0" presId="urn:microsoft.com/office/officeart/2005/8/layout/list1"/>
    <dgm:cxn modelId="{9D3F7CE8-18A9-4637-A894-1FD804193E3A}" type="presParOf" srcId="{093176F5-1931-489C-A0D2-0404722040A6}" destId="{3B8677C9-FFDE-4449-A7C1-FCBBD4F878AB}" srcOrd="0" destOrd="0" presId="urn:microsoft.com/office/officeart/2005/8/layout/list1"/>
    <dgm:cxn modelId="{ECD980C9-F2AE-4D2A-BBFD-85E620D3DCED}" type="presParOf" srcId="{093176F5-1931-489C-A0D2-0404722040A6}" destId="{C6CA8470-86C0-4C2A-B1B2-C0A7269D745D}" srcOrd="1" destOrd="0" presId="urn:microsoft.com/office/officeart/2005/8/layout/list1"/>
    <dgm:cxn modelId="{FF4E9659-A822-47A8-834B-3A844DAEA093}" type="presParOf" srcId="{9018164B-6216-4D0D-A992-F64DFF94BB7A}" destId="{6208E948-C495-4E28-BA07-7D1CDB379F30}" srcOrd="17" destOrd="0" presId="urn:microsoft.com/office/officeart/2005/8/layout/list1"/>
    <dgm:cxn modelId="{42F97DEC-361C-48C0-BC39-981400ECCB43}" type="presParOf" srcId="{9018164B-6216-4D0D-A992-F64DFF94BB7A}" destId="{B223CFC1-52BD-4CA0-8FB1-6BCB0916E1EF}" srcOrd="18" destOrd="0" presId="urn:microsoft.com/office/officeart/2005/8/layout/list1"/>
    <dgm:cxn modelId="{8EB081C2-DD04-4E3E-BEB7-3AD81473DC2C}" type="presParOf" srcId="{9018164B-6216-4D0D-A992-F64DFF94BB7A}" destId="{71842200-6E8A-49BF-AAF6-0B0CE2BD38AF}" srcOrd="19" destOrd="0" presId="urn:microsoft.com/office/officeart/2005/8/layout/list1"/>
    <dgm:cxn modelId="{19104643-023E-44C1-9E9C-8C0E1C26B4F0}" type="presParOf" srcId="{9018164B-6216-4D0D-A992-F64DFF94BB7A}" destId="{AA366914-EB62-4805-84D2-F87691EF2844}" srcOrd="20" destOrd="0" presId="urn:microsoft.com/office/officeart/2005/8/layout/list1"/>
    <dgm:cxn modelId="{3A39CA42-E4B9-4EBE-871F-44F00D81DFD8}" type="presParOf" srcId="{AA366914-EB62-4805-84D2-F87691EF2844}" destId="{569CC893-8961-445C-8358-1F9F4578DD90}" srcOrd="0" destOrd="0" presId="urn:microsoft.com/office/officeart/2005/8/layout/list1"/>
    <dgm:cxn modelId="{30C9B3DA-3AD2-4C40-8C3F-FAE804046E93}" type="presParOf" srcId="{AA366914-EB62-4805-84D2-F87691EF2844}" destId="{FEF986FE-D388-4FCC-913E-B9423F3B8CB4}" srcOrd="1" destOrd="0" presId="urn:microsoft.com/office/officeart/2005/8/layout/list1"/>
    <dgm:cxn modelId="{42792E58-AC7F-4CC9-8220-232AF7B50E9A}" type="presParOf" srcId="{9018164B-6216-4D0D-A992-F64DFF94BB7A}" destId="{EDBBDF22-A250-4CF9-9655-BEDB8590BB22}" srcOrd="21" destOrd="0" presId="urn:microsoft.com/office/officeart/2005/8/layout/list1"/>
    <dgm:cxn modelId="{D5CB8488-150D-4B41-8162-44C807834FD8}" type="presParOf" srcId="{9018164B-6216-4D0D-A992-F64DFF94BB7A}" destId="{4D7555D6-C4F7-4CAA-AB6A-38284E4CE640}" srcOrd="22" destOrd="0" presId="urn:microsoft.com/office/officeart/2005/8/layout/list1"/>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B8CBC7-BCD0-4BE9-9073-7224C8FD52F5}">
      <dsp:nvSpPr>
        <dsp:cNvPr id="0" name=""/>
        <dsp:cNvSpPr/>
      </dsp:nvSpPr>
      <dsp:spPr>
        <a:xfrm>
          <a:off x="0" y="382095"/>
          <a:ext cx="9182053" cy="6048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24EEA205-161E-4213-A0A0-DA353A6154AD}">
      <dsp:nvSpPr>
        <dsp:cNvPr id="0" name=""/>
        <dsp:cNvSpPr/>
      </dsp:nvSpPr>
      <dsp:spPr>
        <a:xfrm>
          <a:off x="459102" y="27855"/>
          <a:ext cx="6427437" cy="70848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1: GESTIÓN DEL RIESGO DE CORRUPCIÓN - MAPA DE RIESGOS DE CORRUPCIÓN</a:t>
          </a:r>
        </a:p>
      </dsp:txBody>
      <dsp:txXfrm>
        <a:off x="493687" y="62440"/>
        <a:ext cx="6358267" cy="639310"/>
      </dsp:txXfrm>
    </dsp:sp>
    <dsp:sp modelId="{04E236FF-715E-45A9-8ADC-FB8AB7D2B7F1}">
      <dsp:nvSpPr>
        <dsp:cNvPr id="0" name=""/>
        <dsp:cNvSpPr/>
      </dsp:nvSpPr>
      <dsp:spPr>
        <a:xfrm>
          <a:off x="0" y="1470735"/>
          <a:ext cx="9182053" cy="6048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6516E63F-E323-4790-BEAF-A9D4BC3D1027}">
      <dsp:nvSpPr>
        <dsp:cNvPr id="0" name=""/>
        <dsp:cNvSpPr/>
      </dsp:nvSpPr>
      <dsp:spPr>
        <a:xfrm>
          <a:off x="459102" y="1116495"/>
          <a:ext cx="6427437" cy="70848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2: RACIONALIZACIÓN DE TRÁMITES </a:t>
          </a:r>
        </a:p>
      </dsp:txBody>
      <dsp:txXfrm>
        <a:off x="493687" y="1151080"/>
        <a:ext cx="6358267" cy="639310"/>
      </dsp:txXfrm>
    </dsp:sp>
    <dsp:sp modelId="{81678187-D13C-448E-87D7-156DAC2405FF}">
      <dsp:nvSpPr>
        <dsp:cNvPr id="0" name=""/>
        <dsp:cNvSpPr/>
      </dsp:nvSpPr>
      <dsp:spPr>
        <a:xfrm>
          <a:off x="0" y="2559375"/>
          <a:ext cx="9182053" cy="6048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38D2E5DD-92DD-45B1-AF5B-C761B293FDDE}">
      <dsp:nvSpPr>
        <dsp:cNvPr id="0" name=""/>
        <dsp:cNvSpPr/>
      </dsp:nvSpPr>
      <dsp:spPr>
        <a:xfrm>
          <a:off x="459102" y="2205135"/>
          <a:ext cx="6427437" cy="70848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3: RENDICIÓN DE CUENTAS</a:t>
          </a:r>
        </a:p>
      </dsp:txBody>
      <dsp:txXfrm>
        <a:off x="493687" y="2239720"/>
        <a:ext cx="6358267" cy="639310"/>
      </dsp:txXfrm>
    </dsp:sp>
    <dsp:sp modelId="{C28D8697-965F-40E4-82E6-D16961B2557D}">
      <dsp:nvSpPr>
        <dsp:cNvPr id="0" name=""/>
        <dsp:cNvSpPr/>
      </dsp:nvSpPr>
      <dsp:spPr>
        <a:xfrm>
          <a:off x="0" y="3648015"/>
          <a:ext cx="9182053" cy="6048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758F1524-B15B-483F-B0B3-7FC3F2852D9E}">
      <dsp:nvSpPr>
        <dsp:cNvPr id="0" name=""/>
        <dsp:cNvSpPr/>
      </dsp:nvSpPr>
      <dsp:spPr>
        <a:xfrm>
          <a:off x="459102" y="3293775"/>
          <a:ext cx="6427437" cy="70848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4: MECANISMOS PARA MEJORAR LA ATENCIÓN AL CIUDADANO</a:t>
          </a:r>
        </a:p>
      </dsp:txBody>
      <dsp:txXfrm>
        <a:off x="493687" y="3328360"/>
        <a:ext cx="6358267" cy="639310"/>
      </dsp:txXfrm>
    </dsp:sp>
    <dsp:sp modelId="{B223CFC1-52BD-4CA0-8FB1-6BCB0916E1EF}">
      <dsp:nvSpPr>
        <dsp:cNvPr id="0" name=""/>
        <dsp:cNvSpPr/>
      </dsp:nvSpPr>
      <dsp:spPr>
        <a:xfrm>
          <a:off x="0" y="4736655"/>
          <a:ext cx="9182053" cy="6048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C6CA8470-86C0-4C2A-B1B2-C0A7269D745D}">
      <dsp:nvSpPr>
        <dsp:cNvPr id="0" name=""/>
        <dsp:cNvSpPr/>
      </dsp:nvSpPr>
      <dsp:spPr>
        <a:xfrm>
          <a:off x="459102" y="4382415"/>
          <a:ext cx="6427437" cy="70848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5: MECANISMOS PARA LA TRANSPARENCIA Y ACCESO A LA INFORMACIÓN</a:t>
          </a:r>
        </a:p>
      </dsp:txBody>
      <dsp:txXfrm>
        <a:off x="493687" y="4417000"/>
        <a:ext cx="6358267" cy="639310"/>
      </dsp:txXfrm>
    </dsp:sp>
    <dsp:sp modelId="{4D7555D6-C4F7-4CAA-AB6A-38284E4CE640}">
      <dsp:nvSpPr>
        <dsp:cNvPr id="0" name=""/>
        <dsp:cNvSpPr/>
      </dsp:nvSpPr>
      <dsp:spPr>
        <a:xfrm>
          <a:off x="0" y="5825295"/>
          <a:ext cx="9182053" cy="6048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FEF986FE-D388-4FCC-913E-B9423F3B8CB4}">
      <dsp:nvSpPr>
        <dsp:cNvPr id="0" name=""/>
        <dsp:cNvSpPr/>
      </dsp:nvSpPr>
      <dsp:spPr>
        <a:xfrm>
          <a:off x="459102" y="5471055"/>
          <a:ext cx="6427437" cy="70848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6:  INICIATIVAS ADICIONALES</a:t>
          </a:r>
        </a:p>
      </dsp:txBody>
      <dsp:txXfrm>
        <a:off x="493687" y="5505640"/>
        <a:ext cx="6358267" cy="639310"/>
      </dsp:txXfrm>
    </dsp:sp>
  </dsp:spTree>
</dsp:drawing>
</file>

<file path=xl/diagrams/layout1.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14</xdr:col>
      <xdr:colOff>660660</xdr:colOff>
      <xdr:row>0</xdr:row>
      <xdr:rowOff>0</xdr:rowOff>
    </xdr:from>
    <xdr:to>
      <xdr:col>18</xdr:col>
      <xdr:colOff>400050</xdr:colOff>
      <xdr:row>13</xdr:row>
      <xdr:rowOff>42855</xdr:rowOff>
    </xdr:to>
    <xdr:pic>
      <xdr:nvPicPr>
        <xdr:cNvPr id="2" name="Picture 4">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74535" b="69458"/>
        <a:stretch/>
      </xdr:blipFill>
      <xdr:spPr>
        <a:xfrm>
          <a:off x="11462010" y="0"/>
          <a:ext cx="2825490" cy="2519355"/>
        </a:xfrm>
        <a:prstGeom prst="rect">
          <a:avLst/>
        </a:prstGeom>
      </xdr:spPr>
    </xdr:pic>
    <xdr:clientData/>
  </xdr:twoCellAnchor>
  <xdr:twoCellAnchor>
    <xdr:from>
      <xdr:col>0</xdr:col>
      <xdr:colOff>0</xdr:colOff>
      <xdr:row>0</xdr:row>
      <xdr:rowOff>0</xdr:rowOff>
    </xdr:from>
    <xdr:to>
      <xdr:col>18</xdr:col>
      <xdr:colOff>7082</xdr:colOff>
      <xdr:row>43</xdr:row>
      <xdr:rowOff>57149</xdr:rowOff>
    </xdr:to>
    <xdr:grpSp>
      <xdr:nvGrpSpPr>
        <xdr:cNvPr id="3" name="Grupo 2">
          <a:extLst>
            <a:ext uri="{FF2B5EF4-FFF2-40B4-BE49-F238E27FC236}">
              <a16:creationId xmlns:a16="http://schemas.microsoft.com/office/drawing/2014/main" id="{00000000-0008-0000-0100-000003000000}"/>
            </a:ext>
          </a:extLst>
        </xdr:cNvPr>
        <xdr:cNvGrpSpPr/>
      </xdr:nvGrpSpPr>
      <xdr:grpSpPr>
        <a:xfrm>
          <a:off x="0" y="0"/>
          <a:ext cx="13894532" cy="8248649"/>
          <a:chOff x="0" y="0"/>
          <a:chExt cx="13894532" cy="8248649"/>
        </a:xfrm>
      </xdr:grpSpPr>
      <xdr:pic>
        <xdr:nvPicPr>
          <xdr:cNvPr id="4" name="Picture 2">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srcRect l="84160" b="45728"/>
          <a:stretch/>
        </xdr:blipFill>
        <xdr:spPr>
          <a:xfrm>
            <a:off x="0" y="0"/>
            <a:ext cx="11772900" cy="8239124"/>
          </a:xfrm>
          <a:prstGeom prst="rect">
            <a:avLst/>
          </a:prstGeom>
        </xdr:spPr>
      </xdr:pic>
      <xdr:pic>
        <xdr:nvPicPr>
          <xdr:cNvPr id="5" name="Picture 2">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srcRect l="53837"/>
          <a:stretch/>
        </xdr:blipFill>
        <xdr:spPr>
          <a:xfrm>
            <a:off x="8877299" y="0"/>
            <a:ext cx="5017233" cy="8248649"/>
          </a:xfrm>
          <a:prstGeom prst="rect">
            <a:avLst/>
          </a:prstGeom>
        </xdr:spPr>
      </xdr:pic>
    </xdr:grpSp>
    <xdr:clientData/>
  </xdr:twoCellAnchor>
  <xdr:twoCellAnchor>
    <xdr:from>
      <xdr:col>0</xdr:col>
      <xdr:colOff>0</xdr:colOff>
      <xdr:row>7</xdr:row>
      <xdr:rowOff>95249</xdr:rowOff>
    </xdr:from>
    <xdr:to>
      <xdr:col>11</xdr:col>
      <xdr:colOff>695278</xdr:colOff>
      <xdr:row>41</xdr:row>
      <xdr:rowOff>76200</xdr:rowOff>
    </xdr:to>
    <xdr:graphicFrame macro="">
      <xdr:nvGraphicFramePr>
        <xdr:cNvPr id="6" name="Diagrama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1</xdr:col>
      <xdr:colOff>38100</xdr:colOff>
      <xdr:row>0</xdr:row>
      <xdr:rowOff>23813</xdr:rowOff>
    </xdr:from>
    <xdr:to>
      <xdr:col>18</xdr:col>
      <xdr:colOff>109537</xdr:colOff>
      <xdr:row>7</xdr:row>
      <xdr:rowOff>63501</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809625" y="23813"/>
          <a:ext cx="13187362" cy="1373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000" b="1">
              <a:solidFill>
                <a:schemeClr val="bg1"/>
              </a:solidFill>
              <a:latin typeface="Arial" panose="020B0604020202020204" pitchFamily="34" charset="0"/>
              <a:cs typeface="Arial" panose="020B0604020202020204" pitchFamily="34" charset="0"/>
            </a:rPr>
            <a:t>PLAN ANTICORRUPCIÓN Y DE ATENCIÓN AL CIUDADANO - 2022</a:t>
          </a:r>
        </a:p>
      </xdr:txBody>
    </xdr:sp>
    <xdr:clientData/>
  </xdr:twoCellAnchor>
  <xdr:twoCellAnchor>
    <xdr:from>
      <xdr:col>11</xdr:col>
      <xdr:colOff>257175</xdr:colOff>
      <xdr:row>12</xdr:row>
      <xdr:rowOff>85725</xdr:rowOff>
    </xdr:from>
    <xdr:to>
      <xdr:col>15</xdr:col>
      <xdr:colOff>514350</xdr:colOff>
      <xdr:row>19</xdr:row>
      <xdr:rowOff>171450</xdr:rowOff>
    </xdr:to>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743950" y="2371725"/>
          <a:ext cx="3343275" cy="1419225"/>
        </a:xfrm>
        <a:prstGeom prst="rect">
          <a:avLst/>
        </a:prstGeom>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ctr"/>
          <a:r>
            <a:rPr lang="es-MX" sz="1100">
              <a:latin typeface="Bahnschrift SemiBold" panose="020B0502040204020203" pitchFamily="34" charset="0"/>
            </a:rPr>
            <a:t>Documento</a:t>
          </a:r>
          <a:r>
            <a:rPr lang="es-MX" sz="1100" baseline="0">
              <a:latin typeface="Bahnschrift SemiBold" panose="020B0502040204020203" pitchFamily="34" charset="0"/>
            </a:rPr>
            <a:t> PAAC - Preliminar enero 2022</a:t>
          </a:r>
        </a:p>
        <a:p>
          <a:pPr algn="ctr"/>
          <a:endParaRPr lang="es-MX" sz="1100" baseline="0">
            <a:latin typeface="Bahnschrift SemiBold" panose="020B0502040204020203" pitchFamily="34" charset="0"/>
          </a:endParaRPr>
        </a:p>
        <a:p>
          <a:pPr algn="ctr"/>
          <a:r>
            <a:rPr lang="es-MX" sz="1100" baseline="0">
              <a:latin typeface="Bahnschrift SemiBold" panose="020B0502040204020203" pitchFamily="34" charset="0"/>
            </a:rPr>
            <a:t>Formato actualizado de acuerdo a los lineamientos del Departamento Administrativo de la Función Pública - DAFP - Circular Externa 100 - 020 del 10 de diciembre de 2021</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1247774</xdr:colOff>
      <xdr:row>0</xdr:row>
      <xdr:rowOff>117361</xdr:rowOff>
    </xdr:from>
    <xdr:to>
      <xdr:col>0</xdr:col>
      <xdr:colOff>2397125</xdr:colOff>
      <xdr:row>2</xdr:row>
      <xdr:rowOff>320675</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srcRect/>
        <a:stretch>
          <a:fillRect/>
        </a:stretch>
      </xdr:blipFill>
      <xdr:spPr bwMode="auto">
        <a:xfrm>
          <a:off x="1247774" y="117361"/>
          <a:ext cx="1149351" cy="101293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269874</xdr:colOff>
      <xdr:row>0</xdr:row>
      <xdr:rowOff>164986</xdr:rowOff>
    </xdr:from>
    <xdr:to>
      <xdr:col>1</xdr:col>
      <xdr:colOff>1419225</xdr:colOff>
      <xdr:row>2</xdr:row>
      <xdr:rowOff>305708</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1031874" y="164986"/>
          <a:ext cx="1149351" cy="1045597"/>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0</xdr:col>
      <xdr:colOff>1624013</xdr:colOff>
      <xdr:row>2</xdr:row>
      <xdr:rowOff>105984</xdr:rowOff>
    </xdr:to>
    <xdr:pic>
      <xdr:nvPicPr>
        <xdr:cNvPr id="7" name="2 Imagen" descr="C:\Users\afrojas\AppData\Local\Microsoft\Windows\Temporary Internet Files\Content.IE5\QBJB3MOR\Escudo_CVP.jpg">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twoCellAnchor editAs="oneCell">
    <xdr:from>
      <xdr:col>0</xdr:col>
      <xdr:colOff>592667</xdr:colOff>
      <xdr:row>0</xdr:row>
      <xdr:rowOff>204107</xdr:rowOff>
    </xdr:from>
    <xdr:to>
      <xdr:col>0</xdr:col>
      <xdr:colOff>1624012</xdr:colOff>
      <xdr:row>2</xdr:row>
      <xdr:rowOff>265528</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srcRect/>
        <a:stretch>
          <a:fillRect/>
        </a:stretch>
      </xdr:blipFill>
      <xdr:spPr bwMode="auto">
        <a:xfrm>
          <a:off x="592667" y="204107"/>
          <a:ext cx="1031345" cy="7948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592668</xdr:colOff>
      <xdr:row>0</xdr:row>
      <xdr:rowOff>204107</xdr:rowOff>
    </xdr:from>
    <xdr:to>
      <xdr:col>0</xdr:col>
      <xdr:colOff>1559720</xdr:colOff>
      <xdr:row>2</xdr:row>
      <xdr:rowOff>63499</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592668" y="204107"/>
          <a:ext cx="967052" cy="748393"/>
        </a:xfrm>
        <a:prstGeom prst="rect">
          <a:avLst/>
        </a:prstGeom>
        <a:noFill/>
        <a:ln w="9525">
          <a:noFill/>
          <a:miter lim="800000"/>
          <a:headEnd/>
          <a:tailEnd/>
        </a:ln>
      </xdr:spPr>
    </xdr:pic>
    <xdr:clientData/>
  </xdr:twoCellAnchor>
  <xdr:twoCellAnchor editAs="oneCell">
    <xdr:from>
      <xdr:col>0</xdr:col>
      <xdr:colOff>592667</xdr:colOff>
      <xdr:row>0</xdr:row>
      <xdr:rowOff>204107</xdr:rowOff>
    </xdr:from>
    <xdr:to>
      <xdr:col>0</xdr:col>
      <xdr:colOff>1624012</xdr:colOff>
      <xdr:row>2</xdr:row>
      <xdr:rowOff>343315</xdr:rowOff>
    </xdr:to>
    <xdr:pic>
      <xdr:nvPicPr>
        <xdr:cNvPr id="5" name="2 Imagen" descr="C:\Users\afrojas\AppData\Local\Microsoft\Windows\Temporary Internet Files\Content.IE5\QBJB3MOR\Escudo_CVP.jp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srcRect/>
        <a:stretch>
          <a:fillRect/>
        </a:stretch>
      </xdr:blipFill>
      <xdr:spPr bwMode="auto">
        <a:xfrm>
          <a:off x="592667" y="204107"/>
          <a:ext cx="1031345" cy="794846"/>
        </a:xfrm>
        <a:prstGeom prst="rect">
          <a:avLst/>
        </a:prstGeom>
        <a:noFill/>
        <a:ln w="9525">
          <a:noFill/>
          <a:miter lim="800000"/>
          <a:headEnd/>
          <a:tailEnd/>
        </a:ln>
      </xdr:spPr>
    </xdr:pic>
    <xdr:clientData/>
  </xdr:twoCellAnchor>
  <xdr:twoCellAnchor editAs="oneCell">
    <xdr:from>
      <xdr:col>0</xdr:col>
      <xdr:colOff>592667</xdr:colOff>
      <xdr:row>0</xdr:row>
      <xdr:rowOff>204108</xdr:rowOff>
    </xdr:from>
    <xdr:to>
      <xdr:col>0</xdr:col>
      <xdr:colOff>1624012</xdr:colOff>
      <xdr:row>2</xdr:row>
      <xdr:rowOff>428626</xdr:rowOff>
    </xdr:to>
    <xdr:pic>
      <xdr:nvPicPr>
        <xdr:cNvPr id="6" name="2 Imagen" descr="C:\Users\afrojas\AppData\Local\Microsoft\Windows\Temporary Internet Files\Content.IE5\QBJB3MOR\Escudo_CVP.jpg">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1" cstate="print"/>
        <a:srcRect/>
        <a:stretch>
          <a:fillRect/>
        </a:stretch>
      </xdr:blipFill>
      <xdr:spPr bwMode="auto">
        <a:xfrm>
          <a:off x="592667" y="204108"/>
          <a:ext cx="1031345" cy="1113518"/>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1</xdr:col>
      <xdr:colOff>261937</xdr:colOff>
      <xdr:row>2</xdr:row>
      <xdr:rowOff>103603</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592667" y="204107"/>
          <a:ext cx="1026583" cy="801309"/>
        </a:xfrm>
        <a:prstGeom prst="rect">
          <a:avLst/>
        </a:prstGeom>
        <a:noFill/>
        <a:ln w="9525">
          <a:noFill/>
          <a:miter lim="800000"/>
          <a:headEnd/>
          <a:tailEnd/>
        </a:ln>
      </xdr:spPr>
    </xdr:pic>
    <xdr:clientData/>
  </xdr:twoCellAnchor>
  <xdr:twoCellAnchor editAs="oneCell">
    <xdr:from>
      <xdr:col>0</xdr:col>
      <xdr:colOff>592667</xdr:colOff>
      <xdr:row>0</xdr:row>
      <xdr:rowOff>204107</xdr:rowOff>
    </xdr:from>
    <xdr:to>
      <xdr:col>1</xdr:col>
      <xdr:colOff>261937</xdr:colOff>
      <xdr:row>2</xdr:row>
      <xdr:rowOff>258384</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1</xdr:col>
      <xdr:colOff>714375</xdr:colOff>
      <xdr:row>2</xdr:row>
      <xdr:rowOff>129116</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0</xdr:col>
      <xdr:colOff>1619250</xdr:colOff>
      <xdr:row>2</xdr:row>
      <xdr:rowOff>277434</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oneCellAnchor>
    <xdr:from>
      <xdr:col>7</xdr:col>
      <xdr:colOff>1408792</xdr:colOff>
      <xdr:row>0</xdr:row>
      <xdr:rowOff>10772</xdr:rowOff>
    </xdr:from>
    <xdr:ext cx="1149351" cy="1019743"/>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1" cstate="print"/>
        <a:srcRect/>
        <a:stretch>
          <a:fillRect/>
        </a:stretch>
      </xdr:blipFill>
      <xdr:spPr bwMode="auto">
        <a:xfrm>
          <a:off x="16153492" y="10772"/>
          <a:ext cx="1149351" cy="1019743"/>
        </a:xfrm>
        <a:prstGeom prst="rect">
          <a:avLst/>
        </a:prstGeom>
        <a:noFill/>
        <a:ln w="9525">
          <a:noFill/>
          <a:miter lim="800000"/>
          <a:headEnd/>
          <a:tailEnd/>
        </a:ln>
      </xdr:spPr>
    </xdr:pic>
    <xdr:clientData/>
  </xdr:oneCellAnchor>
  <xdr:oneCellAnchor>
    <xdr:from>
      <xdr:col>20</xdr:col>
      <xdr:colOff>521380</xdr:colOff>
      <xdr:row>0</xdr:row>
      <xdr:rowOff>58397</xdr:rowOff>
    </xdr:from>
    <xdr:ext cx="1149351" cy="1019743"/>
    <xdr:pic>
      <xdr:nvPicPr>
        <xdr:cNvPr id="5" name="2 Imagen" descr="C:\Users\afrojas\AppData\Local\Microsoft\Windows\Temporary Internet Files\Content.IE5\QBJB3MOR\Escudo_CVP.jpg">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1" cstate="print"/>
        <a:srcRect/>
        <a:stretch>
          <a:fillRect/>
        </a:stretch>
      </xdr:blipFill>
      <xdr:spPr bwMode="auto">
        <a:xfrm>
          <a:off x="37799849" y="58397"/>
          <a:ext cx="1149351" cy="1019743"/>
        </a:xfrm>
        <a:prstGeom prst="rect">
          <a:avLst/>
        </a:prstGeom>
        <a:noFill/>
        <a:ln w="9525">
          <a:noFill/>
          <a:miter lim="800000"/>
          <a:headEnd/>
          <a:tailEnd/>
        </a:ln>
      </xdr:spPr>
    </xdr:pic>
    <xdr:clientData/>
  </xdr:oneCellAnchor>
  <xdr:oneCellAnchor>
    <xdr:from>
      <xdr:col>33</xdr:col>
      <xdr:colOff>815067</xdr:colOff>
      <xdr:row>0</xdr:row>
      <xdr:rowOff>74272</xdr:rowOff>
    </xdr:from>
    <xdr:ext cx="1149351" cy="1019743"/>
    <xdr:pic>
      <xdr:nvPicPr>
        <xdr:cNvPr id="6" name="2 Imagen" descr="C:\Users\afrojas\AppData\Local\Microsoft\Windows\Temporary Internet Files\Content.IE5\QBJB3MOR\Escudo_CVP.jpg">
          <a:extLst>
            <a:ext uri="{FF2B5EF4-FFF2-40B4-BE49-F238E27FC236}">
              <a16:creationId xmlns:a16="http://schemas.microsoft.com/office/drawing/2014/main" id="{00000000-0008-0000-0800-000006000000}"/>
            </a:ext>
          </a:extLst>
        </xdr:cNvPr>
        <xdr:cNvPicPr/>
      </xdr:nvPicPr>
      <xdr:blipFill>
        <a:blip xmlns:r="http://schemas.openxmlformats.org/officeDocument/2006/relationships" r:embed="rId1" cstate="print"/>
        <a:srcRect/>
        <a:stretch>
          <a:fillRect/>
        </a:stretch>
      </xdr:blipFill>
      <xdr:spPr bwMode="auto">
        <a:xfrm>
          <a:off x="56031492" y="74272"/>
          <a:ext cx="1149351" cy="1019743"/>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2</xdr:col>
      <xdr:colOff>95250</xdr:colOff>
      <xdr:row>2</xdr:row>
      <xdr:rowOff>308390</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murilloc\Downloads\F%20-%20PAA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murilloc\Downloads\COMPONENTE%201%20PACC%20ENERO%202022.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0220104_PAAC%20NUMERALES%202%20Y%205%200501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murilloc\Downloads\20012021%20208-PLA-Ft-05%20PLAN%20ANTICORRUPCI&#211;N%20Y%20ATENCI&#211;N%20AL%20CIUDADANO%20REAS%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murilloc\Downloads\208-PLA-Ft-05%20PLAN%20ANTICORRUPCI&#211;N%20Y%20ATENCI&#211;N%20AL%20CIUDADANO%20-%20V11%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murilloc\Downloads\1202211400005823_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CODIGO DE INTEGRIDAD "/>
      <sheetName val="GUÍA "/>
      <sheetName val="CONTROL DE CAMBIOS"/>
      <sheetName val="Hoja1"/>
      <sheetName val="Caracterización indicadores"/>
      <sheetName val="OPCIONES"/>
      <sheetName val="REGISTRO"/>
      <sheetName val="CARACTERIZAR"/>
      <sheetName val="NOMBRES"/>
      <sheetName val="INDICADOR"/>
      <sheetName val="TD"/>
      <sheetName val="INICIO"/>
      <sheetName val="HISTORICO ACCIONES"/>
      <sheetName val="PAG"/>
      <sheetName val="HV Indicadores"/>
      <sheetName val="H de V"/>
      <sheetName val="Resultados"/>
      <sheetName val="Hoja2"/>
      <sheetName val="Contexto del Proceso"/>
      <sheetName val="Riesgo(1)"/>
      <sheetName val="BD"/>
      <sheetName val="Riesgo(2)"/>
      <sheetName val="Riesgo(3)"/>
      <sheetName val="RiesCrr(1)"/>
      <sheetName val="DOFA"/>
      <sheetName val="Ejemplo Causas y Consecuencias"/>
      <sheetName val="INSTRUCTIVO"/>
      <sheetName val="ESTRATEGIAS DE RACIONALIZACION"/>
      <sheetName val="CADENA DE TRÁMITES"/>
      <sheetName val="TABLA"/>
      <sheetName val="Tablas instituciones"/>
      <sheetName val="3. RENDICION DE CUENTAS"/>
      <sheetName val="4. ATENCION AL CIUDADANO"/>
      <sheetName val="5. TRANSPARENCIA"/>
      <sheetName val="RiesCrr(2)"/>
      <sheetName val="Plan Anual de Auditorías 2020"/>
      <sheetName val="Listas Desplegables"/>
      <sheetName val="1. GESTIÓN RIESGO CORRUPCIÓN"/>
      <sheetName val="2. RACIONALIZACIÓN DE TRÁMITES "/>
      <sheetName val="3. RENDICIÓN DE CUENTAS"/>
      <sheetName val="4. MECANISMO ATENCIÓN CIUDADANO"/>
      <sheetName val="6. INICIATIVAS ADICIONALES"/>
      <sheetName val="7. GESTIÓN DE INTEGRIDAD"/>
    </sheetNames>
    <sheetDataSet>
      <sheetData sheetId="0"/>
      <sheetData sheetId="1"/>
      <sheetData sheetId="2" refreshError="1"/>
      <sheetData sheetId="3"/>
      <sheetData sheetId="4"/>
      <sheetData sheetId="5"/>
      <sheetData sheetId="6"/>
      <sheetData sheetId="7"/>
      <sheetData sheetId="8"/>
      <sheetData sheetId="9"/>
      <sheetData sheetId="10"/>
      <sheetData sheetId="11" refreshError="1">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ow r="2">
          <cell r="A2" t="str">
            <v>OAJ-1.1</v>
          </cell>
        </row>
      </sheetData>
      <sheetData sheetId="26"/>
      <sheetData sheetId="27" refreshError="1"/>
      <sheetData sheetId="28">
        <row r="2">
          <cell r="B2" t="str">
            <v>La materialización del riesgo no conlleva a pérdidas económicas.</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B2" t="str">
            <v>Agricultura y Desarrollo Rural</v>
          </cell>
        </row>
      </sheetData>
      <sheetData sheetId="38" refreshError="1"/>
      <sheetData sheetId="39"/>
      <sheetData sheetId="40"/>
      <sheetData sheetId="41"/>
      <sheetData sheetId="42"/>
      <sheetData sheetId="43"/>
      <sheetData sheetId="44">
        <row r="4">
          <cell r="A4" t="str">
            <v>Auditoría</v>
          </cell>
        </row>
      </sheetData>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3"/>
  <sheetViews>
    <sheetView topLeftCell="A40" workbookViewId="0">
      <selection activeCell="I45" sqref="I45"/>
    </sheetView>
  </sheetViews>
  <sheetFormatPr baseColWidth="10" defaultRowHeight="15" x14ac:dyDescent="0.25"/>
  <cols>
    <col min="1" max="1" width="14.140625" customWidth="1"/>
    <col min="2" max="6" width="25" customWidth="1"/>
    <col min="7" max="7" width="12.42578125" customWidth="1"/>
    <col min="10" max="10" width="11.85546875" bestFit="1" customWidth="1"/>
  </cols>
  <sheetData>
    <row r="1" spans="1:7" ht="15.75" thickBot="1" x14ac:dyDescent="0.3"/>
    <row r="2" spans="1:7" ht="120" x14ac:dyDescent="0.25">
      <c r="A2" s="10" t="s">
        <v>0</v>
      </c>
      <c r="B2" s="2" t="s">
        <v>4</v>
      </c>
      <c r="C2" s="3" t="s">
        <v>10</v>
      </c>
      <c r="D2" s="3" t="s">
        <v>20</v>
      </c>
      <c r="E2" s="3" t="s">
        <v>11</v>
      </c>
      <c r="F2" s="4" t="s">
        <v>12</v>
      </c>
      <c r="G2" s="30"/>
    </row>
    <row r="3" spans="1:7" ht="75" x14ac:dyDescent="0.25">
      <c r="A3" s="11" t="s">
        <v>1</v>
      </c>
      <c r="B3" s="5" t="s">
        <v>7</v>
      </c>
      <c r="C3" s="1" t="s">
        <v>13</v>
      </c>
      <c r="D3" s="1" t="s">
        <v>14</v>
      </c>
      <c r="E3" s="1" t="s">
        <v>15</v>
      </c>
      <c r="F3" s="6" t="s">
        <v>16</v>
      </c>
      <c r="G3" s="30"/>
    </row>
    <row r="4" spans="1:7" ht="75" x14ac:dyDescent="0.25">
      <c r="A4" s="11" t="s">
        <v>2</v>
      </c>
      <c r="B4" s="5" t="s">
        <v>6</v>
      </c>
      <c r="C4" s="1" t="s">
        <v>27</v>
      </c>
      <c r="D4" s="1" t="s">
        <v>24</v>
      </c>
      <c r="E4" s="1" t="s">
        <v>26</v>
      </c>
      <c r="F4" s="6" t="s">
        <v>25</v>
      </c>
      <c r="G4" s="30"/>
    </row>
    <row r="5" spans="1:7" ht="90" x14ac:dyDescent="0.25">
      <c r="A5" s="11" t="s">
        <v>3</v>
      </c>
      <c r="B5" s="5" t="s">
        <v>28</v>
      </c>
      <c r="C5" s="1" t="s">
        <v>30</v>
      </c>
      <c r="D5" s="1" t="s">
        <v>34</v>
      </c>
      <c r="E5" s="1" t="s">
        <v>31</v>
      </c>
      <c r="F5" s="6" t="s">
        <v>29</v>
      </c>
      <c r="G5" s="30"/>
    </row>
    <row r="6" spans="1:7" ht="75" x14ac:dyDescent="0.25">
      <c r="A6" s="11" t="s">
        <v>35</v>
      </c>
      <c r="B6" s="5" t="s">
        <v>9</v>
      </c>
      <c r="C6" s="1" t="s">
        <v>21</v>
      </c>
      <c r="D6" s="1" t="s">
        <v>17</v>
      </c>
      <c r="E6" s="1" t="s">
        <v>18</v>
      </c>
      <c r="F6" s="6" t="s">
        <v>19</v>
      </c>
      <c r="G6" s="30"/>
    </row>
    <row r="7" spans="1:7" ht="75.75" thickBot="1" x14ac:dyDescent="0.3">
      <c r="A7" s="12" t="s">
        <v>5</v>
      </c>
      <c r="B7" s="16" t="s">
        <v>8</v>
      </c>
      <c r="C7" s="17" t="s">
        <v>33</v>
      </c>
      <c r="D7" s="17" t="s">
        <v>32</v>
      </c>
      <c r="E7" s="17" t="s">
        <v>22</v>
      </c>
      <c r="F7" s="18" t="s">
        <v>23</v>
      </c>
      <c r="G7" s="30"/>
    </row>
    <row r="8" spans="1:7" ht="15.75" thickBot="1" x14ac:dyDescent="0.3">
      <c r="B8" s="19">
        <v>1</v>
      </c>
      <c r="C8" s="20">
        <v>2</v>
      </c>
      <c r="D8" s="20">
        <v>3</v>
      </c>
      <c r="E8" s="20">
        <v>4</v>
      </c>
      <c r="F8" s="21">
        <v>5</v>
      </c>
      <c r="G8" s="31"/>
    </row>
    <row r="11" spans="1:7" ht="15.75" thickBot="1" x14ac:dyDescent="0.3"/>
    <row r="12" spans="1:7" ht="45" x14ac:dyDescent="0.25">
      <c r="A12" s="13" t="s">
        <v>41</v>
      </c>
      <c r="B12" s="2" t="s">
        <v>36</v>
      </c>
      <c r="C12" s="3" t="s">
        <v>39</v>
      </c>
      <c r="D12" s="3" t="s">
        <v>40</v>
      </c>
      <c r="E12" s="3" t="s">
        <v>38</v>
      </c>
      <c r="F12" s="4" t="s">
        <v>37</v>
      </c>
      <c r="G12" s="30"/>
    </row>
    <row r="13" spans="1:7" ht="75" x14ac:dyDescent="0.25">
      <c r="A13" s="14" t="s">
        <v>47</v>
      </c>
      <c r="B13" s="5" t="s">
        <v>46</v>
      </c>
      <c r="C13" s="1" t="s">
        <v>45</v>
      </c>
      <c r="D13" s="1" t="s">
        <v>44</v>
      </c>
      <c r="E13" s="1" t="s">
        <v>43</v>
      </c>
      <c r="F13" s="6" t="s">
        <v>42</v>
      </c>
      <c r="G13" s="30"/>
    </row>
    <row r="14" spans="1:7" ht="90" x14ac:dyDescent="0.25">
      <c r="A14" s="14" t="s">
        <v>56</v>
      </c>
      <c r="B14" s="5" t="s">
        <v>48</v>
      </c>
      <c r="C14" s="1" t="s">
        <v>50</v>
      </c>
      <c r="D14" s="1" t="s">
        <v>49</v>
      </c>
      <c r="E14" s="1" t="s">
        <v>52</v>
      </c>
      <c r="F14" s="6" t="s">
        <v>51</v>
      </c>
      <c r="G14" s="30"/>
    </row>
    <row r="15" spans="1:7" ht="90.75" thickBot="1" x14ac:dyDescent="0.3">
      <c r="A15" s="15" t="s">
        <v>53</v>
      </c>
      <c r="B15" s="7" t="s">
        <v>120</v>
      </c>
      <c r="C15" s="8" t="s">
        <v>121</v>
      </c>
      <c r="D15" s="8" t="s">
        <v>55</v>
      </c>
      <c r="E15" s="8" t="s">
        <v>54</v>
      </c>
      <c r="F15" s="9" t="s">
        <v>122</v>
      </c>
      <c r="G15" s="30"/>
    </row>
    <row r="16" spans="1:7" ht="15.75" thickBot="1" x14ac:dyDescent="0.3">
      <c r="B16" s="19">
        <v>1</v>
      </c>
      <c r="C16" s="20">
        <v>2</v>
      </c>
      <c r="D16" s="20">
        <v>3</v>
      </c>
      <c r="E16" s="20">
        <v>4</v>
      </c>
      <c r="F16" s="21">
        <v>5</v>
      </c>
      <c r="G16" s="31"/>
    </row>
    <row r="18" spans="1:14" ht="15.75" thickBot="1" x14ac:dyDescent="0.3"/>
    <row r="19" spans="1:14" ht="15.75" thickBot="1" x14ac:dyDescent="0.3">
      <c r="A19" s="25" t="s">
        <v>63</v>
      </c>
      <c r="D19" t="s">
        <v>64</v>
      </c>
    </row>
    <row r="20" spans="1:14" x14ac:dyDescent="0.25">
      <c r="A20" s="22" t="s">
        <v>58</v>
      </c>
      <c r="D20" t="s">
        <v>65</v>
      </c>
    </row>
    <row r="21" spans="1:14" x14ac:dyDescent="0.25">
      <c r="A21" s="23" t="s">
        <v>59</v>
      </c>
      <c r="D21" t="s">
        <v>66</v>
      </c>
      <c r="H21" s="26"/>
    </row>
    <row r="22" spans="1:14" x14ac:dyDescent="0.25">
      <c r="A22" s="23" t="s">
        <v>60</v>
      </c>
      <c r="D22" t="s">
        <v>67</v>
      </c>
      <c r="H22" s="26"/>
    </row>
    <row r="23" spans="1:14" x14ac:dyDescent="0.25">
      <c r="A23" s="23" t="s">
        <v>61</v>
      </c>
      <c r="D23" t="s">
        <v>68</v>
      </c>
      <c r="H23" s="26"/>
      <c r="J23" t="s">
        <v>64</v>
      </c>
      <c r="K23" t="s">
        <v>65</v>
      </c>
      <c r="L23" t="s">
        <v>66</v>
      </c>
      <c r="M23" t="s">
        <v>67</v>
      </c>
      <c r="N23" t="s">
        <v>68</v>
      </c>
    </row>
    <row r="24" spans="1:14" ht="15.75" thickBot="1" x14ac:dyDescent="0.3">
      <c r="A24" s="24" t="s">
        <v>62</v>
      </c>
      <c r="H24" s="26"/>
      <c r="I24" t="s">
        <v>98</v>
      </c>
      <c r="J24" t="str">
        <f t="shared" ref="J24:N28" si="0">VLOOKUP($I24&amp;J$23,VALOR,2,0)</f>
        <v>Bajo</v>
      </c>
      <c r="K24" t="str">
        <f t="shared" si="0"/>
        <v>Bajo</v>
      </c>
      <c r="L24" t="str">
        <f t="shared" si="0"/>
        <v>Medio</v>
      </c>
      <c r="M24" t="str">
        <f t="shared" si="0"/>
        <v>Alto</v>
      </c>
      <c r="N24" t="str">
        <f t="shared" si="0"/>
        <v>Alto</v>
      </c>
    </row>
    <row r="25" spans="1:14" x14ac:dyDescent="0.25">
      <c r="D25" t="s">
        <v>73</v>
      </c>
      <c r="E25" s="26" t="s">
        <v>69</v>
      </c>
      <c r="F25" s="26">
        <v>1</v>
      </c>
      <c r="G25" s="26" t="str">
        <f>E25</f>
        <v>Bajo</v>
      </c>
      <c r="I25" t="s">
        <v>99</v>
      </c>
      <c r="J25" t="str">
        <f t="shared" si="0"/>
        <v>Bajo</v>
      </c>
      <c r="K25" t="str">
        <f t="shared" si="0"/>
        <v>Bajo</v>
      </c>
      <c r="L25" t="str">
        <f t="shared" si="0"/>
        <v>Medio</v>
      </c>
      <c r="M25" t="str">
        <f t="shared" si="0"/>
        <v>Alto</v>
      </c>
      <c r="N25" t="str">
        <f t="shared" si="0"/>
        <v>Extremo</v>
      </c>
    </row>
    <row r="26" spans="1:14" ht="15.75" thickBot="1" x14ac:dyDescent="0.3">
      <c r="D26" t="s">
        <v>74</v>
      </c>
      <c r="E26" s="26" t="s">
        <v>69</v>
      </c>
      <c r="F26" s="26">
        <v>2</v>
      </c>
      <c r="G26" s="26" t="str">
        <f t="shared" ref="G26:G49" si="1">E26</f>
        <v>Bajo</v>
      </c>
      <c r="I26" t="s">
        <v>100</v>
      </c>
      <c r="J26" t="str">
        <f t="shared" si="0"/>
        <v>Bajo</v>
      </c>
      <c r="K26" t="str">
        <f t="shared" si="0"/>
        <v>Medio</v>
      </c>
      <c r="L26" t="str">
        <f t="shared" si="0"/>
        <v>Alto</v>
      </c>
      <c r="M26" t="str">
        <f t="shared" si="0"/>
        <v>Extremo</v>
      </c>
      <c r="N26" t="str">
        <f t="shared" si="0"/>
        <v>Extremo</v>
      </c>
    </row>
    <row r="27" spans="1:14" x14ac:dyDescent="0.25">
      <c r="A27" s="34" t="s">
        <v>113</v>
      </c>
      <c r="D27" s="32" t="s">
        <v>75</v>
      </c>
      <c r="E27" s="33" t="s">
        <v>70</v>
      </c>
      <c r="F27" s="26">
        <v>3</v>
      </c>
      <c r="G27" s="26" t="str">
        <f t="shared" si="1"/>
        <v>Medio</v>
      </c>
      <c r="I27" t="s">
        <v>101</v>
      </c>
      <c r="J27" t="str">
        <f t="shared" si="0"/>
        <v>Medio</v>
      </c>
      <c r="K27" t="str">
        <f t="shared" si="0"/>
        <v>Alto</v>
      </c>
      <c r="L27" t="str">
        <f t="shared" si="0"/>
        <v>Alto</v>
      </c>
      <c r="M27" t="str">
        <f t="shared" si="0"/>
        <v>Extremo</v>
      </c>
      <c r="N27" t="str">
        <f t="shared" si="0"/>
        <v>Extremo</v>
      </c>
    </row>
    <row r="28" spans="1:14" x14ac:dyDescent="0.25">
      <c r="A28" s="35" t="s">
        <v>114</v>
      </c>
      <c r="D28" s="32" t="s">
        <v>76</v>
      </c>
      <c r="E28" s="33" t="s">
        <v>71</v>
      </c>
      <c r="F28" s="26">
        <v>4</v>
      </c>
      <c r="G28" s="26" t="str">
        <f t="shared" si="1"/>
        <v>Alto</v>
      </c>
      <c r="I28" t="s">
        <v>102</v>
      </c>
      <c r="J28" t="str">
        <f t="shared" si="0"/>
        <v>Alto</v>
      </c>
      <c r="K28" t="str">
        <f t="shared" si="0"/>
        <v>Alto</v>
      </c>
      <c r="L28" t="str">
        <f t="shared" si="0"/>
        <v>Extremo</v>
      </c>
      <c r="M28" t="str">
        <f t="shared" si="0"/>
        <v>Extremo</v>
      </c>
      <c r="N28" t="str">
        <f t="shared" si="0"/>
        <v>Extremo</v>
      </c>
    </row>
    <row r="29" spans="1:14" x14ac:dyDescent="0.25">
      <c r="A29" s="35" t="s">
        <v>115</v>
      </c>
      <c r="D29" s="32" t="s">
        <v>77</v>
      </c>
      <c r="E29" s="33" t="s">
        <v>71</v>
      </c>
      <c r="F29" s="26">
        <v>5</v>
      </c>
      <c r="G29" s="26" t="str">
        <f t="shared" si="1"/>
        <v>Alto</v>
      </c>
    </row>
    <row r="30" spans="1:14" x14ac:dyDescent="0.25">
      <c r="A30" s="35" t="s">
        <v>116</v>
      </c>
      <c r="D30" t="s">
        <v>78</v>
      </c>
      <c r="E30" s="26" t="s">
        <v>69</v>
      </c>
      <c r="F30" s="26">
        <v>6</v>
      </c>
      <c r="G30" s="26" t="str">
        <f t="shared" si="1"/>
        <v>Bajo</v>
      </c>
      <c r="J30" t="s">
        <v>64</v>
      </c>
      <c r="K30" t="s">
        <v>65</v>
      </c>
      <c r="L30" t="s">
        <v>66</v>
      </c>
      <c r="M30" t="s">
        <v>67</v>
      </c>
      <c r="N30" t="s">
        <v>68</v>
      </c>
    </row>
    <row r="31" spans="1:14" x14ac:dyDescent="0.25">
      <c r="A31" s="35" t="s">
        <v>117</v>
      </c>
      <c r="D31" t="s">
        <v>79</v>
      </c>
      <c r="E31" s="26" t="s">
        <v>69</v>
      </c>
      <c r="F31" s="26">
        <v>7</v>
      </c>
      <c r="G31" s="26" t="str">
        <f t="shared" si="1"/>
        <v>Bajo</v>
      </c>
      <c r="I31" t="s">
        <v>98</v>
      </c>
      <c r="J31">
        <v>1</v>
      </c>
      <c r="K31">
        <v>2</v>
      </c>
      <c r="L31">
        <v>3</v>
      </c>
      <c r="M31">
        <v>4</v>
      </c>
      <c r="N31">
        <v>5</v>
      </c>
    </row>
    <row r="32" spans="1:14" x14ac:dyDescent="0.25">
      <c r="A32" s="35" t="s">
        <v>119</v>
      </c>
      <c r="D32" s="32" t="s">
        <v>80</v>
      </c>
      <c r="E32" s="33" t="s">
        <v>70</v>
      </c>
      <c r="F32" s="26">
        <v>8</v>
      </c>
      <c r="G32" s="26" t="str">
        <f t="shared" si="1"/>
        <v>Medio</v>
      </c>
      <c r="I32" t="s">
        <v>99</v>
      </c>
      <c r="J32">
        <v>6</v>
      </c>
      <c r="K32">
        <v>7</v>
      </c>
      <c r="L32">
        <v>8</v>
      </c>
      <c r="M32">
        <v>9</v>
      </c>
      <c r="N32">
        <v>10</v>
      </c>
    </row>
    <row r="33" spans="1:14" x14ac:dyDescent="0.25">
      <c r="A33" s="35" t="s">
        <v>118</v>
      </c>
      <c r="D33" s="32" t="s">
        <v>81</v>
      </c>
      <c r="E33" s="33" t="s">
        <v>71</v>
      </c>
      <c r="F33" s="26">
        <v>9</v>
      </c>
      <c r="G33" s="26" t="str">
        <f t="shared" si="1"/>
        <v>Alto</v>
      </c>
      <c r="I33" t="s">
        <v>100</v>
      </c>
      <c r="J33">
        <v>11</v>
      </c>
      <c r="K33">
        <v>12</v>
      </c>
      <c r="L33" s="29">
        <v>13</v>
      </c>
      <c r="M33" s="29">
        <v>14</v>
      </c>
      <c r="N33" s="29">
        <v>15</v>
      </c>
    </row>
    <row r="34" spans="1:14" x14ac:dyDescent="0.25">
      <c r="A34" s="35"/>
      <c r="D34" s="32" t="s">
        <v>82</v>
      </c>
      <c r="E34" s="33" t="s">
        <v>72</v>
      </c>
      <c r="F34" s="26">
        <v>10</v>
      </c>
      <c r="G34" s="26" t="str">
        <f t="shared" si="1"/>
        <v>Extremo</v>
      </c>
      <c r="I34" t="s">
        <v>101</v>
      </c>
      <c r="J34">
        <v>16</v>
      </c>
      <c r="K34">
        <v>17</v>
      </c>
      <c r="L34" s="29">
        <v>18</v>
      </c>
      <c r="M34" s="29">
        <v>19</v>
      </c>
      <c r="N34" s="29">
        <v>20</v>
      </c>
    </row>
    <row r="35" spans="1:14" x14ac:dyDescent="0.25">
      <c r="D35" t="s">
        <v>83</v>
      </c>
      <c r="E35" s="26" t="s">
        <v>69</v>
      </c>
      <c r="F35" s="26">
        <v>11</v>
      </c>
      <c r="G35" s="26" t="str">
        <f t="shared" si="1"/>
        <v>Bajo</v>
      </c>
      <c r="I35" t="s">
        <v>102</v>
      </c>
      <c r="J35">
        <v>21</v>
      </c>
      <c r="K35">
        <v>22</v>
      </c>
      <c r="L35" s="29">
        <v>23</v>
      </c>
      <c r="M35" s="29">
        <v>24</v>
      </c>
      <c r="N35" s="29">
        <v>25</v>
      </c>
    </row>
    <row r="36" spans="1:14" x14ac:dyDescent="0.25">
      <c r="D36" t="s">
        <v>84</v>
      </c>
      <c r="E36" s="26" t="s">
        <v>70</v>
      </c>
      <c r="F36" s="26">
        <v>12</v>
      </c>
      <c r="G36" s="26" t="str">
        <f t="shared" si="1"/>
        <v>Medio</v>
      </c>
    </row>
    <row r="37" spans="1:14" x14ac:dyDescent="0.25">
      <c r="D37" s="32" t="s">
        <v>85</v>
      </c>
      <c r="E37" s="33" t="s">
        <v>71</v>
      </c>
      <c r="F37" s="26">
        <v>13</v>
      </c>
      <c r="G37" s="26" t="str">
        <f t="shared" si="1"/>
        <v>Alto</v>
      </c>
      <c r="I37" t="s">
        <v>108</v>
      </c>
    </row>
    <row r="38" spans="1:14" x14ac:dyDescent="0.25">
      <c r="D38" s="32" t="s">
        <v>86</v>
      </c>
      <c r="E38" s="33" t="s">
        <v>72</v>
      </c>
      <c r="F38" s="26">
        <v>14</v>
      </c>
      <c r="G38" s="26" t="str">
        <f t="shared" si="1"/>
        <v>Extremo</v>
      </c>
      <c r="I38" s="27">
        <v>0.2</v>
      </c>
      <c r="J38" s="28"/>
    </row>
    <row r="39" spans="1:14" x14ac:dyDescent="0.25">
      <c r="D39" s="32" t="s">
        <v>87</v>
      </c>
      <c r="E39" s="33" t="s">
        <v>72</v>
      </c>
      <c r="F39" s="26">
        <v>15</v>
      </c>
      <c r="G39" s="26" t="str">
        <f t="shared" si="1"/>
        <v>Extremo</v>
      </c>
      <c r="I39" s="27">
        <v>0.15</v>
      </c>
      <c r="J39" s="28"/>
    </row>
    <row r="40" spans="1:14" x14ac:dyDescent="0.25">
      <c r="D40" t="s">
        <v>88</v>
      </c>
      <c r="E40" s="26" t="s">
        <v>70</v>
      </c>
      <c r="F40" s="26">
        <v>16</v>
      </c>
      <c r="G40" s="26" t="str">
        <f t="shared" si="1"/>
        <v>Medio</v>
      </c>
      <c r="I40" s="27">
        <v>0.15</v>
      </c>
      <c r="J40" s="28"/>
    </row>
    <row r="41" spans="1:14" x14ac:dyDescent="0.25">
      <c r="D41" t="s">
        <v>89</v>
      </c>
      <c r="E41" s="26" t="s">
        <v>71</v>
      </c>
      <c r="F41" s="26">
        <v>17</v>
      </c>
      <c r="G41" s="26" t="str">
        <f t="shared" si="1"/>
        <v>Alto</v>
      </c>
      <c r="I41" s="27">
        <v>0.2</v>
      </c>
      <c r="J41" s="28"/>
    </row>
    <row r="42" spans="1:14" x14ac:dyDescent="0.25">
      <c r="D42" s="32" t="s">
        <v>90</v>
      </c>
      <c r="E42" s="33" t="s">
        <v>71</v>
      </c>
      <c r="F42" s="26">
        <v>18</v>
      </c>
      <c r="G42" s="26" t="str">
        <f t="shared" si="1"/>
        <v>Alto</v>
      </c>
      <c r="I42" s="27">
        <v>0.3</v>
      </c>
      <c r="J42" s="28"/>
    </row>
    <row r="43" spans="1:14" x14ac:dyDescent="0.25">
      <c r="D43" s="32" t="s">
        <v>91</v>
      </c>
      <c r="E43" s="33" t="s">
        <v>72</v>
      </c>
      <c r="F43" s="26">
        <v>19</v>
      </c>
      <c r="G43" s="26" t="str">
        <f t="shared" si="1"/>
        <v>Extremo</v>
      </c>
      <c r="I43" s="27"/>
      <c r="J43" s="27"/>
    </row>
    <row r="44" spans="1:14" x14ac:dyDescent="0.25">
      <c r="D44" s="32" t="s">
        <v>92</v>
      </c>
      <c r="E44" s="33" t="s">
        <v>72</v>
      </c>
      <c r="F44" s="26">
        <v>20</v>
      </c>
      <c r="G44" s="26" t="str">
        <f t="shared" si="1"/>
        <v>Extremo</v>
      </c>
      <c r="I44" t="s">
        <v>103</v>
      </c>
      <c r="J44" t="s">
        <v>106</v>
      </c>
    </row>
    <row r="45" spans="1:14" x14ac:dyDescent="0.25">
      <c r="D45" t="s">
        <v>93</v>
      </c>
      <c r="E45" s="26" t="s">
        <v>71</v>
      </c>
      <c r="F45" s="26">
        <v>21</v>
      </c>
      <c r="G45" s="26" t="str">
        <f t="shared" si="1"/>
        <v>Alto</v>
      </c>
      <c r="I45" t="s">
        <v>104</v>
      </c>
      <c r="J45" t="s">
        <v>105</v>
      </c>
    </row>
    <row r="46" spans="1:14" x14ac:dyDescent="0.25">
      <c r="D46" t="s">
        <v>94</v>
      </c>
      <c r="E46" s="26" t="s">
        <v>71</v>
      </c>
      <c r="F46" s="26">
        <v>22</v>
      </c>
      <c r="G46" s="26" t="str">
        <f t="shared" si="1"/>
        <v>Alto</v>
      </c>
      <c r="I46" t="s">
        <v>57</v>
      </c>
      <c r="J46" t="s">
        <v>107</v>
      </c>
    </row>
    <row r="47" spans="1:14" x14ac:dyDescent="0.25">
      <c r="D47" s="32" t="s">
        <v>95</v>
      </c>
      <c r="E47" s="33" t="s">
        <v>72</v>
      </c>
      <c r="F47" s="26">
        <v>23</v>
      </c>
      <c r="G47" s="26" t="str">
        <f t="shared" si="1"/>
        <v>Extremo</v>
      </c>
    </row>
    <row r="48" spans="1:14" x14ac:dyDescent="0.25">
      <c r="D48" s="32" t="s">
        <v>96</v>
      </c>
      <c r="E48" s="33" t="s">
        <v>72</v>
      </c>
      <c r="F48" s="26">
        <v>24</v>
      </c>
      <c r="G48" s="26" t="str">
        <f t="shared" si="1"/>
        <v>Extremo</v>
      </c>
    </row>
    <row r="49" spans="4:12" x14ac:dyDescent="0.25">
      <c r="D49" s="32" t="s">
        <v>97</v>
      </c>
      <c r="E49" s="33" t="s">
        <v>72</v>
      </c>
      <c r="F49" s="26">
        <v>25</v>
      </c>
      <c r="G49" s="26" t="str">
        <f t="shared" si="1"/>
        <v>Extremo</v>
      </c>
    </row>
    <row r="57" spans="4:12" x14ac:dyDescent="0.25">
      <c r="D57" s="32" t="s">
        <v>75</v>
      </c>
      <c r="E57" s="33" t="s">
        <v>110</v>
      </c>
      <c r="F57" s="32">
        <v>1</v>
      </c>
      <c r="G57" s="33" t="s">
        <v>110</v>
      </c>
    </row>
    <row r="58" spans="4:12" x14ac:dyDescent="0.25">
      <c r="D58" s="32" t="s">
        <v>76</v>
      </c>
      <c r="E58" s="33" t="s">
        <v>110</v>
      </c>
      <c r="F58" s="32">
        <v>2</v>
      </c>
      <c r="G58" s="33" t="s">
        <v>110</v>
      </c>
      <c r="J58" t="s">
        <v>66</v>
      </c>
      <c r="K58" t="s">
        <v>67</v>
      </c>
      <c r="L58" t="s">
        <v>68</v>
      </c>
    </row>
    <row r="59" spans="4:12" x14ac:dyDescent="0.25">
      <c r="D59" s="32" t="s">
        <v>77</v>
      </c>
      <c r="E59" s="33" t="s">
        <v>109</v>
      </c>
      <c r="F59" s="32">
        <v>3</v>
      </c>
      <c r="G59" s="33" t="s">
        <v>109</v>
      </c>
      <c r="I59" t="s">
        <v>98</v>
      </c>
      <c r="J59">
        <v>1</v>
      </c>
      <c r="K59">
        <v>2</v>
      </c>
      <c r="L59">
        <v>3</v>
      </c>
    </row>
    <row r="60" spans="4:12" x14ac:dyDescent="0.25">
      <c r="D60" s="32" t="s">
        <v>80</v>
      </c>
      <c r="E60" s="33" t="s">
        <v>110</v>
      </c>
      <c r="F60" s="32">
        <v>4</v>
      </c>
      <c r="G60" s="33" t="s">
        <v>110</v>
      </c>
      <c r="I60" t="s">
        <v>99</v>
      </c>
      <c r="J60">
        <v>4</v>
      </c>
      <c r="K60">
        <v>5</v>
      </c>
      <c r="L60">
        <v>6</v>
      </c>
    </row>
    <row r="61" spans="4:12" x14ac:dyDescent="0.25">
      <c r="D61" s="32" t="s">
        <v>81</v>
      </c>
      <c r="E61" s="33" t="s">
        <v>109</v>
      </c>
      <c r="F61" s="32">
        <v>5</v>
      </c>
      <c r="G61" s="33" t="s">
        <v>109</v>
      </c>
      <c r="I61" t="s">
        <v>100</v>
      </c>
      <c r="J61">
        <v>7</v>
      </c>
      <c r="K61">
        <v>8</v>
      </c>
      <c r="L61">
        <v>9</v>
      </c>
    </row>
    <row r="62" spans="4:12" x14ac:dyDescent="0.25">
      <c r="D62" s="32" t="s">
        <v>82</v>
      </c>
      <c r="E62" s="33" t="s">
        <v>111</v>
      </c>
      <c r="F62" s="32">
        <v>6</v>
      </c>
      <c r="G62" s="33" t="s">
        <v>111</v>
      </c>
      <c r="I62" t="s">
        <v>101</v>
      </c>
      <c r="J62">
        <v>10</v>
      </c>
      <c r="K62">
        <v>11</v>
      </c>
      <c r="L62">
        <v>12</v>
      </c>
    </row>
    <row r="63" spans="4:12" x14ac:dyDescent="0.25">
      <c r="D63" s="32" t="s">
        <v>85</v>
      </c>
      <c r="E63" s="33" t="s">
        <v>109</v>
      </c>
      <c r="F63" s="32">
        <v>7</v>
      </c>
      <c r="G63" s="33" t="s">
        <v>109</v>
      </c>
      <c r="I63" t="s">
        <v>102</v>
      </c>
      <c r="J63">
        <v>13</v>
      </c>
      <c r="K63">
        <v>14</v>
      </c>
      <c r="L63">
        <v>15</v>
      </c>
    </row>
    <row r="64" spans="4:12" x14ac:dyDescent="0.25">
      <c r="D64" s="32" t="s">
        <v>86</v>
      </c>
      <c r="E64" s="33" t="s">
        <v>111</v>
      </c>
      <c r="F64" s="32">
        <v>8</v>
      </c>
      <c r="G64" s="33" t="s">
        <v>111</v>
      </c>
    </row>
    <row r="65" spans="4:14" x14ac:dyDescent="0.25">
      <c r="D65" s="32" t="s">
        <v>87</v>
      </c>
      <c r="E65" s="33" t="s">
        <v>112</v>
      </c>
      <c r="F65" s="32">
        <v>9</v>
      </c>
      <c r="G65" s="33" t="s">
        <v>112</v>
      </c>
    </row>
    <row r="66" spans="4:14" x14ac:dyDescent="0.25">
      <c r="D66" s="32" t="s">
        <v>90</v>
      </c>
      <c r="E66" s="33" t="s">
        <v>109</v>
      </c>
      <c r="F66" s="32">
        <v>10</v>
      </c>
      <c r="G66" s="33" t="s">
        <v>109</v>
      </c>
      <c r="I66" t="s">
        <v>108</v>
      </c>
      <c r="L66" t="s">
        <v>66</v>
      </c>
      <c r="M66" t="s">
        <v>67</v>
      </c>
      <c r="N66" t="s">
        <v>68</v>
      </c>
    </row>
    <row r="67" spans="4:14" x14ac:dyDescent="0.25">
      <c r="D67" s="32" t="s">
        <v>91</v>
      </c>
      <c r="E67" s="33" t="s">
        <v>111</v>
      </c>
      <c r="F67" s="32">
        <v>11</v>
      </c>
      <c r="G67" s="33" t="s">
        <v>111</v>
      </c>
      <c r="I67" s="27">
        <v>0.15</v>
      </c>
      <c r="K67" t="s">
        <v>98</v>
      </c>
      <c r="L67" t="str">
        <f t="shared" ref="L67:N71" si="2">VLOOKUP($K67&amp;L$66,CRITERIORC,2,0)</f>
        <v>Baja</v>
      </c>
      <c r="M67" t="str">
        <f t="shared" si="2"/>
        <v>Baja</v>
      </c>
      <c r="N67" t="str">
        <f t="shared" si="2"/>
        <v>Moderada</v>
      </c>
    </row>
    <row r="68" spans="4:14" x14ac:dyDescent="0.25">
      <c r="D68" s="32" t="s">
        <v>92</v>
      </c>
      <c r="E68" s="33" t="s">
        <v>112</v>
      </c>
      <c r="F68" s="32">
        <v>12</v>
      </c>
      <c r="G68" s="33" t="s">
        <v>112</v>
      </c>
      <c r="I68" s="27">
        <v>0.05</v>
      </c>
      <c r="K68" t="s">
        <v>99</v>
      </c>
      <c r="L68" t="str">
        <f t="shared" si="2"/>
        <v>Baja</v>
      </c>
      <c r="M68" t="str">
        <f t="shared" si="2"/>
        <v>Moderada</v>
      </c>
      <c r="N68" t="str">
        <f t="shared" si="2"/>
        <v>Alta</v>
      </c>
    </row>
    <row r="69" spans="4:14" x14ac:dyDescent="0.25">
      <c r="D69" s="32" t="s">
        <v>95</v>
      </c>
      <c r="E69" s="33" t="s">
        <v>109</v>
      </c>
      <c r="F69" s="32">
        <v>13</v>
      </c>
      <c r="G69" s="33" t="s">
        <v>109</v>
      </c>
      <c r="I69" s="27">
        <v>0.15</v>
      </c>
      <c r="K69" t="s">
        <v>100</v>
      </c>
      <c r="L69" t="str">
        <f t="shared" si="2"/>
        <v>Moderada</v>
      </c>
      <c r="M69" t="str">
        <f t="shared" si="2"/>
        <v>Alta</v>
      </c>
      <c r="N69" t="str">
        <f t="shared" si="2"/>
        <v>Extrema</v>
      </c>
    </row>
    <row r="70" spans="4:14" x14ac:dyDescent="0.25">
      <c r="D70" s="32" t="s">
        <v>96</v>
      </c>
      <c r="E70" s="33" t="s">
        <v>111</v>
      </c>
      <c r="F70" s="32">
        <v>14</v>
      </c>
      <c r="G70" s="33" t="s">
        <v>111</v>
      </c>
      <c r="I70" s="27">
        <v>0.1</v>
      </c>
      <c r="K70" t="s">
        <v>101</v>
      </c>
      <c r="L70" t="str">
        <f t="shared" si="2"/>
        <v>Moderada</v>
      </c>
      <c r="M70" t="str">
        <f t="shared" si="2"/>
        <v>Alta</v>
      </c>
      <c r="N70" t="str">
        <f t="shared" si="2"/>
        <v>Extrema</v>
      </c>
    </row>
    <row r="71" spans="4:14" x14ac:dyDescent="0.25">
      <c r="D71" s="32" t="s">
        <v>97</v>
      </c>
      <c r="E71" s="33" t="s">
        <v>112</v>
      </c>
      <c r="F71" s="32">
        <v>15</v>
      </c>
      <c r="G71" s="33" t="s">
        <v>112</v>
      </c>
      <c r="I71" s="27">
        <v>0.15</v>
      </c>
      <c r="K71" t="s">
        <v>102</v>
      </c>
      <c r="L71" t="str">
        <f t="shared" si="2"/>
        <v>Moderada</v>
      </c>
      <c r="M71" t="str">
        <f t="shared" si="2"/>
        <v>Alta</v>
      </c>
      <c r="N71" t="str">
        <f t="shared" si="2"/>
        <v>Extrema</v>
      </c>
    </row>
    <row r="72" spans="4:14" x14ac:dyDescent="0.25">
      <c r="I72" s="27">
        <v>0.1</v>
      </c>
    </row>
    <row r="73" spans="4:14" x14ac:dyDescent="0.25">
      <c r="I73" s="27">
        <v>0.3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9"/>
  <sheetViews>
    <sheetView topLeftCell="A10" zoomScale="80" zoomScaleNormal="80" workbookViewId="0">
      <selection activeCell="G47" sqref="G47"/>
    </sheetView>
  </sheetViews>
  <sheetFormatPr baseColWidth="10" defaultRowHeight="14.25" x14ac:dyDescent="0.2"/>
  <cols>
    <col min="1" max="1" width="11.42578125" style="38"/>
    <col min="2" max="4" width="11.42578125" style="50"/>
    <col min="5" max="6" width="15.140625" style="51" customWidth="1"/>
    <col min="7" max="7" width="53.85546875" style="38" customWidth="1"/>
    <col min="8" max="8" width="58.42578125" style="38" customWidth="1"/>
    <col min="9" max="11" width="11.42578125" style="39"/>
    <col min="12" max="15" width="0" style="38" hidden="1" customWidth="1"/>
    <col min="16" max="16384" width="11.42578125" style="38"/>
  </cols>
  <sheetData>
    <row r="1" spans="1:11" ht="32.25" customHeight="1" x14ac:dyDescent="0.2">
      <c r="A1" s="424" t="s">
        <v>202</v>
      </c>
      <c r="B1" s="367"/>
      <c r="C1" s="367"/>
      <c r="D1" s="367"/>
      <c r="E1" s="367"/>
      <c r="F1" s="367"/>
      <c r="G1" s="368"/>
      <c r="H1" s="132" t="s">
        <v>147</v>
      </c>
    </row>
    <row r="2" spans="1:11" ht="23.25" customHeight="1" x14ac:dyDescent="0.2">
      <c r="A2" s="424"/>
      <c r="B2" s="367"/>
      <c r="C2" s="367"/>
      <c r="D2" s="367"/>
      <c r="E2" s="367"/>
      <c r="F2" s="367"/>
      <c r="G2" s="368"/>
      <c r="H2" s="133" t="s">
        <v>198</v>
      </c>
    </row>
    <row r="3" spans="1:11" ht="30.75" customHeight="1" x14ac:dyDescent="0.2">
      <c r="A3" s="386"/>
      <c r="B3" s="370"/>
      <c r="C3" s="370"/>
      <c r="D3" s="370"/>
      <c r="E3" s="370"/>
      <c r="F3" s="370"/>
      <c r="G3" s="371"/>
      <c r="H3" s="133" t="s">
        <v>199</v>
      </c>
    </row>
    <row r="4" spans="1:11" ht="38.25" customHeight="1" x14ac:dyDescent="0.2">
      <c r="A4" s="417" t="s">
        <v>144</v>
      </c>
      <c r="B4" s="358"/>
      <c r="C4" s="358"/>
      <c r="D4" s="358"/>
      <c r="E4" s="358"/>
      <c r="F4" s="358"/>
      <c r="G4" s="358"/>
      <c r="H4" s="425"/>
    </row>
    <row r="5" spans="1:11" ht="48.75" customHeight="1" x14ac:dyDescent="0.2">
      <c r="A5" s="141" t="s">
        <v>206</v>
      </c>
      <c r="B5" s="134"/>
      <c r="C5" s="134"/>
      <c r="D5" s="134"/>
      <c r="E5" s="134"/>
      <c r="F5" s="38"/>
      <c r="H5" s="139" t="s">
        <v>207</v>
      </c>
      <c r="I5" s="140"/>
    </row>
    <row r="6" spans="1:11" ht="40.5" customHeight="1" x14ac:dyDescent="0.2">
      <c r="A6" s="519" t="s">
        <v>163</v>
      </c>
      <c r="B6" s="520"/>
      <c r="C6" s="520"/>
      <c r="D6" s="520"/>
      <c r="E6" s="520"/>
      <c r="F6" s="520"/>
      <c r="G6" s="520"/>
      <c r="H6" s="521"/>
      <c r="I6" s="45"/>
      <c r="J6" s="45"/>
      <c r="K6" s="45"/>
    </row>
    <row r="7" spans="1:11" ht="36" customHeight="1" x14ac:dyDescent="0.2">
      <c r="A7" s="53" t="s">
        <v>162</v>
      </c>
      <c r="B7" s="517" t="s">
        <v>125</v>
      </c>
      <c r="C7" s="517"/>
      <c r="D7" s="517"/>
      <c r="E7" s="518" t="s">
        <v>142</v>
      </c>
      <c r="F7" s="518"/>
      <c r="G7" s="517" t="s">
        <v>143</v>
      </c>
      <c r="H7" s="517"/>
      <c r="I7" s="46"/>
      <c r="J7" s="46"/>
      <c r="K7" s="46"/>
    </row>
    <row r="8" spans="1:11" ht="30" customHeight="1" x14ac:dyDescent="0.2">
      <c r="A8" s="514" t="s">
        <v>161</v>
      </c>
      <c r="B8" s="514"/>
      <c r="C8" s="514"/>
      <c r="D8" s="514"/>
      <c r="E8" s="514"/>
      <c r="F8" s="514"/>
      <c r="G8" s="514"/>
      <c r="H8" s="514"/>
      <c r="I8" s="46"/>
      <c r="J8" s="46"/>
      <c r="K8" s="46"/>
    </row>
    <row r="9" spans="1:11" x14ac:dyDescent="0.2">
      <c r="A9" s="47"/>
      <c r="B9" s="500"/>
      <c r="C9" s="490"/>
      <c r="D9" s="490"/>
      <c r="E9" s="491"/>
      <c r="F9" s="491"/>
      <c r="G9" s="492"/>
      <c r="H9" s="498"/>
      <c r="I9" s="46"/>
      <c r="J9" s="46"/>
      <c r="K9" s="46"/>
    </row>
    <row r="10" spans="1:11" s="39" customFormat="1" x14ac:dyDescent="0.2">
      <c r="A10" s="41"/>
      <c r="B10" s="508"/>
      <c r="C10" s="509"/>
      <c r="D10" s="509"/>
      <c r="E10" s="510"/>
      <c r="F10" s="511"/>
      <c r="G10" s="512"/>
      <c r="H10" s="513"/>
      <c r="I10" s="46"/>
      <c r="J10" s="46"/>
      <c r="K10" s="46"/>
    </row>
    <row r="11" spans="1:11" ht="34.5" customHeight="1" x14ac:dyDescent="0.2">
      <c r="A11" s="516" t="s">
        <v>153</v>
      </c>
      <c r="B11" s="516"/>
      <c r="C11" s="516"/>
      <c r="D11" s="516"/>
      <c r="E11" s="516"/>
      <c r="F11" s="516"/>
      <c r="G11" s="516"/>
      <c r="H11" s="516"/>
      <c r="I11" s="46"/>
      <c r="J11" s="46"/>
      <c r="K11" s="46"/>
    </row>
    <row r="12" spans="1:11" x14ac:dyDescent="0.2">
      <c r="A12" s="47"/>
      <c r="B12" s="500"/>
      <c r="C12" s="490"/>
      <c r="D12" s="490"/>
      <c r="E12" s="491"/>
      <c r="F12" s="491"/>
      <c r="G12" s="492"/>
      <c r="H12" s="498"/>
      <c r="I12" s="48"/>
      <c r="J12" s="48"/>
      <c r="K12" s="48"/>
    </row>
    <row r="13" spans="1:11" ht="31.5" customHeight="1" x14ac:dyDescent="0.2">
      <c r="A13" s="515" t="s">
        <v>166</v>
      </c>
      <c r="B13" s="515"/>
      <c r="C13" s="515"/>
      <c r="D13" s="515"/>
      <c r="E13" s="515"/>
      <c r="F13" s="515"/>
      <c r="G13" s="515"/>
      <c r="H13" s="515"/>
      <c r="I13" s="46"/>
      <c r="J13" s="46"/>
      <c r="K13" s="46"/>
    </row>
    <row r="14" spans="1:11" ht="54" customHeight="1" x14ac:dyDescent="0.2">
      <c r="A14" s="47"/>
      <c r="B14" s="506" t="s">
        <v>211</v>
      </c>
      <c r="C14" s="506"/>
      <c r="D14" s="506"/>
      <c r="E14" s="491">
        <v>44580</v>
      </c>
      <c r="F14" s="491"/>
      <c r="G14" s="498" t="s">
        <v>217</v>
      </c>
      <c r="H14" s="498"/>
      <c r="I14" s="48"/>
      <c r="J14" s="48"/>
      <c r="K14" s="48"/>
    </row>
    <row r="15" spans="1:11" x14ac:dyDescent="0.2">
      <c r="A15" s="47"/>
      <c r="B15" s="500"/>
      <c r="C15" s="490"/>
      <c r="D15" s="490"/>
      <c r="E15" s="491"/>
      <c r="F15" s="491"/>
      <c r="G15" s="498"/>
      <c r="H15" s="498"/>
      <c r="I15" s="48"/>
      <c r="J15" s="48"/>
      <c r="K15" s="48"/>
    </row>
    <row r="16" spans="1:11" ht="36" customHeight="1" x14ac:dyDescent="0.2">
      <c r="A16" s="507" t="s">
        <v>154</v>
      </c>
      <c r="B16" s="507"/>
      <c r="C16" s="507"/>
      <c r="D16" s="507"/>
      <c r="E16" s="507"/>
      <c r="F16" s="507"/>
      <c r="G16" s="507"/>
      <c r="H16" s="507"/>
      <c r="I16" s="48"/>
      <c r="J16" s="48"/>
      <c r="K16" s="48"/>
    </row>
    <row r="17" spans="1:11" x14ac:dyDescent="0.2">
      <c r="A17" s="49"/>
      <c r="B17" s="490"/>
      <c r="C17" s="490"/>
      <c r="D17" s="490"/>
      <c r="E17" s="491"/>
      <c r="F17" s="491"/>
      <c r="G17" s="492"/>
      <c r="H17" s="498"/>
      <c r="I17" s="48"/>
      <c r="J17" s="48"/>
      <c r="K17" s="48"/>
    </row>
    <row r="18" spans="1:11" x14ac:dyDescent="0.2">
      <c r="A18" s="49"/>
      <c r="B18" s="490"/>
      <c r="C18" s="490"/>
      <c r="D18" s="490"/>
      <c r="E18" s="491"/>
      <c r="F18" s="491"/>
      <c r="G18" s="492"/>
      <c r="H18" s="498"/>
      <c r="I18" s="48"/>
      <c r="J18" s="48"/>
      <c r="K18" s="48"/>
    </row>
    <row r="19" spans="1:11" x14ac:dyDescent="0.2">
      <c r="A19" s="49"/>
      <c r="B19" s="490"/>
      <c r="C19" s="490"/>
      <c r="D19" s="490"/>
      <c r="E19" s="491"/>
      <c r="F19" s="491"/>
      <c r="G19" s="492"/>
      <c r="H19" s="498"/>
      <c r="I19" s="48"/>
      <c r="J19" s="48"/>
      <c r="K19" s="48"/>
    </row>
    <row r="20" spans="1:11" ht="33.75" customHeight="1" x14ac:dyDescent="0.2">
      <c r="A20" s="505" t="s">
        <v>155</v>
      </c>
      <c r="B20" s="505"/>
      <c r="C20" s="505"/>
      <c r="D20" s="505"/>
      <c r="E20" s="505"/>
      <c r="F20" s="505"/>
      <c r="G20" s="505"/>
      <c r="H20" s="505"/>
      <c r="I20" s="48"/>
      <c r="J20" s="48"/>
      <c r="K20" s="48"/>
    </row>
    <row r="21" spans="1:11" x14ac:dyDescent="0.2">
      <c r="A21" s="47"/>
      <c r="B21" s="500"/>
      <c r="C21" s="490"/>
      <c r="D21" s="490"/>
      <c r="E21" s="491"/>
      <c r="F21" s="491"/>
      <c r="G21" s="492"/>
      <c r="H21" s="498"/>
      <c r="I21" s="48"/>
      <c r="J21" s="48"/>
      <c r="K21" s="48"/>
    </row>
    <row r="22" spans="1:11" x14ac:dyDescent="0.2">
      <c r="A22" s="47"/>
      <c r="B22" s="500"/>
      <c r="C22" s="490"/>
      <c r="D22" s="490"/>
      <c r="E22" s="491"/>
      <c r="F22" s="491"/>
      <c r="G22" s="501"/>
      <c r="H22" s="502"/>
      <c r="I22" s="48"/>
      <c r="J22" s="48"/>
      <c r="K22" s="48"/>
    </row>
    <row r="23" spans="1:11" ht="28.5" customHeight="1" x14ac:dyDescent="0.2">
      <c r="A23" s="499" t="s">
        <v>156</v>
      </c>
      <c r="B23" s="499"/>
      <c r="C23" s="499"/>
      <c r="D23" s="499"/>
      <c r="E23" s="499"/>
      <c r="F23" s="499"/>
      <c r="G23" s="499"/>
      <c r="H23" s="499"/>
      <c r="I23" s="46"/>
      <c r="J23" s="46"/>
      <c r="K23" s="46"/>
    </row>
    <row r="24" spans="1:11" x14ac:dyDescent="0.2">
      <c r="A24" s="47"/>
      <c r="B24" s="495" t="s">
        <v>211</v>
      </c>
      <c r="C24" s="496"/>
      <c r="D24" s="497"/>
      <c r="E24" s="491">
        <v>44580</v>
      </c>
      <c r="F24" s="491"/>
      <c r="G24" s="503" t="s">
        <v>218</v>
      </c>
      <c r="H24" s="504"/>
      <c r="I24" s="48"/>
      <c r="J24" s="48"/>
      <c r="K24" s="48"/>
    </row>
    <row r="25" spans="1:11" x14ac:dyDescent="0.2">
      <c r="A25" s="47"/>
      <c r="B25" s="495"/>
      <c r="C25" s="496"/>
      <c r="D25" s="497"/>
      <c r="E25" s="491"/>
      <c r="F25" s="491"/>
      <c r="G25" s="498"/>
      <c r="H25" s="498"/>
      <c r="I25" s="48"/>
      <c r="J25" s="48"/>
      <c r="K25" s="48"/>
    </row>
    <row r="26" spans="1:11" ht="36" customHeight="1" x14ac:dyDescent="0.2">
      <c r="A26" s="494" t="s">
        <v>157</v>
      </c>
      <c r="B26" s="494"/>
      <c r="C26" s="494"/>
      <c r="D26" s="494"/>
      <c r="E26" s="494"/>
      <c r="F26" s="494"/>
      <c r="G26" s="494"/>
      <c r="H26" s="494"/>
      <c r="I26" s="46"/>
      <c r="J26" s="46"/>
      <c r="K26" s="46"/>
    </row>
    <row r="27" spans="1:11" x14ac:dyDescent="0.2">
      <c r="A27" s="47"/>
      <c r="B27" s="489"/>
      <c r="C27" s="490"/>
      <c r="D27" s="490"/>
      <c r="E27" s="491"/>
      <c r="F27" s="491"/>
      <c r="G27" s="492"/>
      <c r="H27" s="493"/>
      <c r="I27" s="48"/>
      <c r="J27" s="48"/>
      <c r="K27" s="48"/>
    </row>
    <row r="28" spans="1:11" x14ac:dyDescent="0.2">
      <c r="A28" s="47"/>
      <c r="B28" s="489"/>
      <c r="C28" s="490"/>
      <c r="D28" s="490"/>
      <c r="E28" s="491"/>
      <c r="F28" s="491"/>
      <c r="G28" s="492"/>
      <c r="H28" s="493"/>
      <c r="I28" s="48"/>
      <c r="J28" s="48"/>
      <c r="K28" s="48"/>
    </row>
    <row r="33" spans="1:3" hidden="1" x14ac:dyDescent="0.2"/>
    <row r="34" spans="1:3" hidden="1" x14ac:dyDescent="0.2">
      <c r="A34" s="38" t="s">
        <v>181</v>
      </c>
      <c r="C34" s="38" t="s">
        <v>181</v>
      </c>
    </row>
    <row r="35" spans="1:3" hidden="1" x14ac:dyDescent="0.2">
      <c r="A35" s="38" t="s">
        <v>180</v>
      </c>
      <c r="C35" s="94" t="s">
        <v>184</v>
      </c>
    </row>
    <row r="36" spans="1:3" hidden="1" x14ac:dyDescent="0.2">
      <c r="A36" s="38" t="s">
        <v>182</v>
      </c>
      <c r="C36" s="38" t="s">
        <v>180</v>
      </c>
    </row>
    <row r="37" spans="1:3" hidden="1" x14ac:dyDescent="0.2">
      <c r="A37" s="38" t="s">
        <v>183</v>
      </c>
      <c r="C37" s="38" t="s">
        <v>182</v>
      </c>
    </row>
    <row r="38" spans="1:3" ht="71.25" hidden="1" x14ac:dyDescent="0.2">
      <c r="A38" s="109" t="s">
        <v>187</v>
      </c>
      <c r="C38" s="38" t="s">
        <v>183</v>
      </c>
    </row>
    <row r="39" spans="1:3" ht="71.25" hidden="1" x14ac:dyDescent="0.2">
      <c r="C39" s="109" t="s">
        <v>187</v>
      </c>
    </row>
  </sheetData>
  <mergeCells count="55">
    <mergeCell ref="A1:G3"/>
    <mergeCell ref="B7:D7"/>
    <mergeCell ref="E7:F7"/>
    <mergeCell ref="G7:H7"/>
    <mergeCell ref="A6:H6"/>
    <mergeCell ref="A4:H4"/>
    <mergeCell ref="A13:H13"/>
    <mergeCell ref="B12:D12"/>
    <mergeCell ref="E12:F12"/>
    <mergeCell ref="G12:H12"/>
    <mergeCell ref="A11:H11"/>
    <mergeCell ref="B10:D10"/>
    <mergeCell ref="E10:F10"/>
    <mergeCell ref="G10:H10"/>
    <mergeCell ref="A8:H8"/>
    <mergeCell ref="B9:D9"/>
    <mergeCell ref="E9:F9"/>
    <mergeCell ref="G9:H9"/>
    <mergeCell ref="B14:D14"/>
    <mergeCell ref="E14:F14"/>
    <mergeCell ref="G14:H14"/>
    <mergeCell ref="B17:D17"/>
    <mergeCell ref="E17:F17"/>
    <mergeCell ref="G17:H17"/>
    <mergeCell ref="B15:D15"/>
    <mergeCell ref="E15:F15"/>
    <mergeCell ref="G15:H15"/>
    <mergeCell ref="A16:H16"/>
    <mergeCell ref="B21:D21"/>
    <mergeCell ref="E21:F21"/>
    <mergeCell ref="G21:H21"/>
    <mergeCell ref="A20:H20"/>
    <mergeCell ref="B18:D18"/>
    <mergeCell ref="E18:F18"/>
    <mergeCell ref="G18:H18"/>
    <mergeCell ref="B19:D19"/>
    <mergeCell ref="E19:F19"/>
    <mergeCell ref="G19:H19"/>
    <mergeCell ref="A23:H23"/>
    <mergeCell ref="B27:D27"/>
    <mergeCell ref="E27:F27"/>
    <mergeCell ref="G27:H27"/>
    <mergeCell ref="B22:D22"/>
    <mergeCell ref="E22:F22"/>
    <mergeCell ref="G22:H22"/>
    <mergeCell ref="B24:D24"/>
    <mergeCell ref="E24:F24"/>
    <mergeCell ref="G24:H24"/>
    <mergeCell ref="B28:D28"/>
    <mergeCell ref="E28:F28"/>
    <mergeCell ref="G28:H28"/>
    <mergeCell ref="A26:H26"/>
    <mergeCell ref="B25:D25"/>
    <mergeCell ref="E25:F25"/>
    <mergeCell ref="G25:H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3"/>
  <sheetViews>
    <sheetView tabSelected="1" topLeftCell="A4" workbookViewId="0">
      <selection activeCell="V31" sqref="V31"/>
    </sheetView>
  </sheetViews>
  <sheetFormatPr baseColWidth="10" defaultColWidth="11.5703125" defaultRowHeight="15" x14ac:dyDescent="0.25"/>
  <cols>
    <col min="1" max="16384" width="11.5703125" style="229"/>
  </cols>
  <sheetData>
    <row r="1" spans="1:18" x14ac:dyDescent="0.25">
      <c r="A1" s="228"/>
      <c r="B1" s="228"/>
      <c r="C1" s="228"/>
      <c r="D1" s="228"/>
      <c r="E1" s="228"/>
      <c r="F1" s="228"/>
      <c r="G1" s="228"/>
      <c r="H1" s="228"/>
      <c r="I1" s="228"/>
      <c r="J1" s="228"/>
      <c r="K1" s="228"/>
      <c r="L1" s="228"/>
      <c r="M1" s="228"/>
      <c r="N1" s="228"/>
      <c r="O1" s="228"/>
      <c r="P1" s="228"/>
      <c r="Q1" s="228"/>
      <c r="R1" s="228"/>
    </row>
    <row r="2" spans="1:18" x14ac:dyDescent="0.25">
      <c r="A2" s="228"/>
      <c r="B2" s="228"/>
      <c r="C2" s="228"/>
      <c r="D2" s="228"/>
      <c r="E2" s="228"/>
      <c r="F2" s="228"/>
      <c r="G2" s="228"/>
      <c r="H2" s="228"/>
      <c r="I2" s="228"/>
      <c r="J2" s="228"/>
      <c r="K2" s="228"/>
      <c r="L2" s="228"/>
      <c r="M2" s="228"/>
      <c r="N2" s="228"/>
      <c r="O2" s="228"/>
      <c r="P2" s="228"/>
      <c r="Q2" s="228"/>
      <c r="R2" s="228"/>
    </row>
    <row r="3" spans="1:18" x14ac:dyDescent="0.25">
      <c r="A3" s="228"/>
      <c r="B3" s="228"/>
      <c r="C3" s="228"/>
      <c r="D3" s="228"/>
      <c r="E3" s="228"/>
      <c r="F3" s="228"/>
      <c r="G3" s="228"/>
      <c r="H3" s="228"/>
      <c r="I3" s="228"/>
      <c r="J3" s="228"/>
      <c r="K3" s="228"/>
      <c r="L3" s="228"/>
      <c r="M3" s="228"/>
      <c r="N3" s="228"/>
      <c r="O3" s="228"/>
      <c r="P3" s="228"/>
      <c r="Q3" s="228"/>
      <c r="R3" s="228"/>
    </row>
    <row r="4" spans="1:18" x14ac:dyDescent="0.25">
      <c r="A4" s="228"/>
      <c r="B4" s="228"/>
      <c r="C4" s="228"/>
      <c r="D4" s="228"/>
      <c r="E4" s="228"/>
      <c r="F4" s="228"/>
      <c r="G4" s="228"/>
      <c r="H4" s="228"/>
      <c r="I4" s="228"/>
      <c r="J4" s="228"/>
      <c r="K4" s="228"/>
      <c r="L4" s="228"/>
      <c r="M4" s="228"/>
      <c r="N4" s="228"/>
      <c r="O4" s="228"/>
      <c r="P4" s="228"/>
      <c r="Q4" s="228"/>
      <c r="R4" s="228"/>
    </row>
    <row r="5" spans="1:18" x14ac:dyDescent="0.25">
      <c r="A5" s="228"/>
      <c r="B5" s="228"/>
      <c r="C5" s="228"/>
      <c r="D5" s="228"/>
      <c r="E5" s="228"/>
      <c r="F5" s="228"/>
      <c r="G5" s="228"/>
      <c r="H5" s="228"/>
      <c r="I5" s="228"/>
      <c r="J5" s="228"/>
      <c r="K5" s="228"/>
      <c r="L5" s="228"/>
      <c r="M5" s="228"/>
      <c r="N5" s="228"/>
      <c r="O5" s="228"/>
      <c r="P5" s="228"/>
      <c r="Q5" s="228"/>
      <c r="R5" s="228"/>
    </row>
    <row r="6" spans="1:18" x14ac:dyDescent="0.25">
      <c r="A6" s="228"/>
      <c r="B6" s="228"/>
      <c r="C6" s="228"/>
      <c r="D6" s="228"/>
      <c r="E6" s="228"/>
      <c r="F6" s="228"/>
      <c r="G6" s="228"/>
      <c r="H6" s="228"/>
      <c r="I6" s="228"/>
      <c r="J6" s="228"/>
      <c r="K6" s="228"/>
      <c r="L6" s="228"/>
      <c r="M6" s="228"/>
      <c r="N6" s="228"/>
      <c r="O6" s="228"/>
      <c r="P6" s="228"/>
      <c r="Q6" s="228"/>
      <c r="R6" s="228"/>
    </row>
    <row r="7" spans="1:18" x14ac:dyDescent="0.25">
      <c r="A7" s="228"/>
      <c r="B7" s="228"/>
      <c r="C7" s="228"/>
      <c r="D7" s="228"/>
      <c r="E7" s="228"/>
      <c r="F7" s="228"/>
      <c r="G7" s="228"/>
      <c r="H7" s="228"/>
      <c r="I7" s="228"/>
      <c r="J7" s="228"/>
      <c r="K7" s="228"/>
      <c r="L7" s="228"/>
      <c r="M7" s="228"/>
      <c r="N7" s="228"/>
      <c r="O7" s="228"/>
      <c r="P7" s="228"/>
      <c r="Q7" s="228"/>
      <c r="R7" s="228"/>
    </row>
    <row r="8" spans="1:18" x14ac:dyDescent="0.25">
      <c r="A8" s="228"/>
      <c r="B8" s="228"/>
      <c r="C8" s="228"/>
      <c r="D8" s="228"/>
      <c r="E8" s="228"/>
      <c r="F8" s="228"/>
      <c r="G8" s="228"/>
      <c r="H8" s="228"/>
      <c r="I8" s="228"/>
      <c r="J8" s="228"/>
      <c r="K8" s="228"/>
      <c r="L8" s="228"/>
      <c r="M8" s="228"/>
      <c r="N8" s="228"/>
      <c r="O8" s="228"/>
      <c r="P8" s="228"/>
      <c r="Q8" s="228"/>
      <c r="R8" s="228"/>
    </row>
    <row r="9" spans="1:18" x14ac:dyDescent="0.25">
      <c r="A9" s="228"/>
      <c r="B9" s="228"/>
      <c r="C9" s="228"/>
      <c r="D9" s="228"/>
      <c r="E9" s="228"/>
      <c r="F9" s="228"/>
      <c r="G9" s="228"/>
      <c r="H9" s="228"/>
      <c r="I9" s="228"/>
      <c r="J9" s="228"/>
      <c r="K9" s="228"/>
      <c r="L9" s="228"/>
      <c r="M9" s="228"/>
      <c r="N9" s="228"/>
      <c r="O9" s="228"/>
      <c r="P9" s="228"/>
      <c r="Q9" s="228"/>
      <c r="R9" s="228"/>
    </row>
    <row r="10" spans="1:18" x14ac:dyDescent="0.25">
      <c r="A10" s="228"/>
      <c r="B10" s="228"/>
      <c r="C10" s="228"/>
      <c r="D10" s="228"/>
      <c r="E10" s="228"/>
      <c r="F10" s="228"/>
      <c r="G10" s="228"/>
      <c r="H10" s="228"/>
      <c r="I10" s="228"/>
      <c r="J10" s="228"/>
      <c r="K10" s="228"/>
      <c r="L10" s="228"/>
      <c r="M10" s="228"/>
      <c r="N10" s="228"/>
      <c r="O10" s="228"/>
      <c r="P10" s="228"/>
      <c r="Q10" s="228"/>
      <c r="R10" s="228"/>
    </row>
    <row r="11" spans="1:18" x14ac:dyDescent="0.25">
      <c r="A11" s="228"/>
      <c r="B11" s="228"/>
      <c r="C11" s="228"/>
      <c r="D11" s="228"/>
      <c r="E11" s="228"/>
      <c r="F11" s="228"/>
      <c r="G11" s="228"/>
      <c r="H11" s="228"/>
      <c r="I11" s="228"/>
      <c r="J11" s="228"/>
      <c r="K11" s="228"/>
      <c r="L11" s="228"/>
      <c r="M11" s="228"/>
      <c r="N11" s="228"/>
      <c r="O11" s="228"/>
      <c r="P11" s="228"/>
      <c r="Q11" s="228"/>
      <c r="R11" s="228"/>
    </row>
    <row r="12" spans="1:18" x14ac:dyDescent="0.25">
      <c r="A12" s="228"/>
      <c r="B12" s="228"/>
      <c r="C12" s="228"/>
      <c r="D12" s="228"/>
      <c r="E12" s="228"/>
      <c r="F12" s="228"/>
      <c r="G12" s="228"/>
      <c r="H12" s="228"/>
      <c r="I12" s="228"/>
      <c r="J12" s="228"/>
      <c r="K12" s="228"/>
      <c r="L12" s="228"/>
      <c r="M12" s="228"/>
      <c r="N12" s="228"/>
      <c r="O12" s="228"/>
      <c r="P12" s="228"/>
      <c r="Q12" s="228"/>
      <c r="R12" s="228"/>
    </row>
    <row r="13" spans="1:18" x14ac:dyDescent="0.25">
      <c r="A13" s="228"/>
      <c r="B13" s="228"/>
      <c r="C13" s="228"/>
      <c r="D13" s="228"/>
      <c r="E13" s="228"/>
      <c r="F13" s="228"/>
      <c r="G13" s="228"/>
      <c r="H13" s="228"/>
      <c r="I13" s="228"/>
      <c r="J13" s="228"/>
      <c r="K13" s="228"/>
      <c r="L13" s="228"/>
      <c r="M13" s="228"/>
      <c r="N13" s="228"/>
      <c r="O13" s="228"/>
      <c r="P13" s="228"/>
      <c r="Q13" s="228"/>
      <c r="R13" s="228"/>
    </row>
    <row r="14" spans="1:18" x14ac:dyDescent="0.25">
      <c r="A14" s="228"/>
      <c r="B14" s="228"/>
      <c r="C14" s="228"/>
      <c r="D14" s="228"/>
      <c r="E14" s="228"/>
      <c r="F14" s="228"/>
      <c r="G14" s="228"/>
      <c r="H14" s="228"/>
      <c r="I14" s="228"/>
      <c r="J14" s="228"/>
      <c r="K14" s="228"/>
      <c r="L14" s="228"/>
      <c r="M14" s="228"/>
      <c r="N14" s="228"/>
      <c r="O14" s="228"/>
      <c r="P14" s="228"/>
      <c r="Q14" s="228"/>
      <c r="R14" s="228"/>
    </row>
    <row r="15" spans="1:18" x14ac:dyDescent="0.25">
      <c r="A15" s="228"/>
      <c r="B15" s="228"/>
      <c r="C15" s="228"/>
      <c r="D15" s="228"/>
      <c r="E15" s="228"/>
      <c r="F15" s="228"/>
      <c r="G15" s="228"/>
      <c r="H15" s="228"/>
      <c r="I15" s="228"/>
      <c r="J15" s="228"/>
      <c r="K15" s="228"/>
      <c r="L15" s="228"/>
      <c r="M15" s="228"/>
      <c r="N15" s="228"/>
      <c r="O15" s="228"/>
      <c r="P15" s="228"/>
      <c r="Q15" s="228"/>
      <c r="R15" s="228"/>
    </row>
    <row r="16" spans="1:18" x14ac:dyDescent="0.25">
      <c r="A16" s="228"/>
      <c r="B16" s="228"/>
      <c r="C16" s="228"/>
      <c r="D16" s="228"/>
      <c r="E16" s="228"/>
      <c r="F16" s="228"/>
      <c r="G16" s="228"/>
      <c r="H16" s="228"/>
      <c r="I16" s="228"/>
      <c r="J16" s="228"/>
      <c r="K16" s="228"/>
      <c r="L16" s="228"/>
      <c r="M16" s="228"/>
      <c r="N16" s="228"/>
      <c r="O16" s="228"/>
      <c r="P16" s="228"/>
      <c r="Q16" s="228"/>
      <c r="R16" s="228"/>
    </row>
    <row r="17" spans="1:18" x14ac:dyDescent="0.25">
      <c r="A17" s="228"/>
      <c r="B17" s="228"/>
      <c r="C17" s="228"/>
      <c r="D17" s="228"/>
      <c r="E17" s="228"/>
      <c r="F17" s="228"/>
      <c r="G17" s="228"/>
      <c r="H17" s="228"/>
      <c r="I17" s="228"/>
      <c r="J17" s="228"/>
      <c r="K17" s="228"/>
      <c r="L17" s="228"/>
      <c r="M17" s="228"/>
      <c r="N17" s="228"/>
      <c r="O17" s="228"/>
      <c r="P17" s="228"/>
      <c r="Q17" s="228"/>
      <c r="R17" s="228"/>
    </row>
    <row r="18" spans="1:18" x14ac:dyDescent="0.25">
      <c r="A18" s="228"/>
      <c r="B18" s="228"/>
      <c r="C18" s="228"/>
      <c r="D18" s="228"/>
      <c r="E18" s="228"/>
      <c r="F18" s="228"/>
      <c r="G18" s="228"/>
      <c r="H18" s="228"/>
      <c r="I18" s="228"/>
      <c r="J18" s="228"/>
      <c r="K18" s="228"/>
      <c r="L18" s="228"/>
      <c r="M18" s="228"/>
      <c r="N18" s="228"/>
      <c r="O18" s="228"/>
      <c r="P18" s="228"/>
      <c r="Q18" s="228"/>
      <c r="R18" s="228"/>
    </row>
    <row r="19" spans="1:18" x14ac:dyDescent="0.25">
      <c r="A19" s="228"/>
      <c r="B19" s="228"/>
      <c r="C19" s="228"/>
      <c r="D19" s="228"/>
      <c r="E19" s="228"/>
      <c r="F19" s="228"/>
      <c r="G19" s="228"/>
      <c r="H19" s="228"/>
      <c r="I19" s="228"/>
      <c r="J19" s="228"/>
      <c r="K19" s="228"/>
      <c r="L19" s="228"/>
      <c r="M19" s="228"/>
      <c r="N19" s="228"/>
      <c r="O19" s="228"/>
      <c r="P19" s="228"/>
      <c r="Q19" s="228"/>
      <c r="R19" s="228"/>
    </row>
    <row r="20" spans="1:18" x14ac:dyDescent="0.25">
      <c r="A20" s="228"/>
      <c r="B20" s="228"/>
      <c r="C20" s="228"/>
      <c r="D20" s="228"/>
      <c r="E20" s="228"/>
      <c r="F20" s="228"/>
      <c r="G20" s="228"/>
      <c r="H20" s="228"/>
      <c r="I20" s="228"/>
      <c r="J20" s="228"/>
      <c r="K20" s="228"/>
      <c r="L20" s="228"/>
      <c r="M20" s="228"/>
      <c r="N20" s="228"/>
      <c r="O20" s="228"/>
      <c r="P20" s="228"/>
      <c r="Q20" s="228"/>
      <c r="R20" s="228"/>
    </row>
    <row r="21" spans="1:18" x14ac:dyDescent="0.25">
      <c r="A21" s="228"/>
      <c r="B21" s="228"/>
      <c r="C21" s="228"/>
      <c r="D21" s="228"/>
      <c r="E21" s="228"/>
      <c r="F21" s="228"/>
      <c r="G21" s="228"/>
      <c r="H21" s="228"/>
      <c r="I21" s="228"/>
      <c r="J21" s="228"/>
      <c r="K21" s="228"/>
      <c r="L21" s="228"/>
      <c r="M21" s="228"/>
      <c r="N21" s="228"/>
      <c r="O21" s="228"/>
      <c r="P21" s="228"/>
      <c r="Q21" s="228"/>
      <c r="R21" s="228"/>
    </row>
    <row r="22" spans="1:18" x14ac:dyDescent="0.25">
      <c r="A22" s="228"/>
      <c r="B22" s="228"/>
      <c r="C22" s="228"/>
      <c r="D22" s="228"/>
      <c r="E22" s="228"/>
      <c r="F22" s="228"/>
      <c r="G22" s="228"/>
      <c r="H22" s="228"/>
      <c r="I22" s="228"/>
      <c r="J22" s="228"/>
      <c r="K22" s="228"/>
      <c r="L22" s="228"/>
      <c r="M22" s="228"/>
      <c r="N22" s="228"/>
      <c r="O22" s="228"/>
      <c r="P22" s="228"/>
      <c r="Q22" s="228"/>
      <c r="R22" s="228"/>
    </row>
    <row r="23" spans="1:18" x14ac:dyDescent="0.25">
      <c r="A23" s="228"/>
      <c r="B23" s="228" t="s">
        <v>323</v>
      </c>
      <c r="C23" s="228"/>
      <c r="D23" s="228"/>
      <c r="E23" s="228"/>
      <c r="F23" s="228"/>
      <c r="G23" s="228"/>
      <c r="H23" s="228"/>
      <c r="I23" s="228"/>
      <c r="J23" s="228"/>
      <c r="K23" s="228"/>
      <c r="L23" s="228"/>
      <c r="M23" s="228"/>
      <c r="N23" s="228"/>
      <c r="O23" s="228"/>
      <c r="P23" s="228"/>
      <c r="Q23" s="228"/>
      <c r="R23" s="228"/>
    </row>
    <row r="24" spans="1:18" x14ac:dyDescent="0.25">
      <c r="A24" s="228"/>
      <c r="B24" s="228"/>
      <c r="C24" s="228" t="s">
        <v>324</v>
      </c>
      <c r="D24" s="228"/>
      <c r="E24" s="228"/>
      <c r="F24" s="228"/>
      <c r="G24" s="228"/>
      <c r="H24" s="228"/>
      <c r="I24" s="228"/>
      <c r="J24" s="228"/>
      <c r="K24" s="228"/>
      <c r="L24" s="228"/>
      <c r="M24" s="228"/>
      <c r="N24" s="228"/>
      <c r="O24" s="228"/>
      <c r="P24" s="228"/>
      <c r="Q24" s="228"/>
      <c r="R24" s="228"/>
    </row>
    <row r="25" spans="1:18" x14ac:dyDescent="0.25">
      <c r="A25" s="228"/>
      <c r="B25" s="228"/>
      <c r="C25" s="228"/>
      <c r="D25" s="228"/>
      <c r="E25" s="228"/>
      <c r="F25" s="228"/>
      <c r="G25" s="228"/>
      <c r="H25" s="228"/>
      <c r="I25" s="228"/>
      <c r="J25" s="228"/>
      <c r="K25" s="228"/>
      <c r="L25" s="228"/>
      <c r="M25" s="228"/>
      <c r="N25" s="228"/>
      <c r="O25" s="228"/>
      <c r="P25" s="228"/>
      <c r="Q25" s="228"/>
      <c r="R25" s="228"/>
    </row>
    <row r="26" spans="1:18" x14ac:dyDescent="0.25">
      <c r="A26" s="228"/>
      <c r="B26" s="228"/>
      <c r="C26" s="228"/>
      <c r="D26" s="228"/>
      <c r="E26" s="228"/>
      <c r="F26" s="228"/>
      <c r="G26" s="228"/>
      <c r="H26" s="228"/>
      <c r="I26" s="228"/>
      <c r="J26" s="228"/>
      <c r="K26" s="228"/>
      <c r="L26" s="228"/>
      <c r="M26" s="228"/>
      <c r="N26" s="228"/>
      <c r="O26" s="228"/>
      <c r="P26" s="228"/>
      <c r="Q26" s="228"/>
      <c r="R26" s="228"/>
    </row>
    <row r="27" spans="1:18" x14ac:dyDescent="0.25">
      <c r="A27" s="228"/>
      <c r="B27" s="228"/>
      <c r="C27" s="228"/>
      <c r="D27" s="228"/>
      <c r="E27" s="228"/>
      <c r="F27" s="228"/>
      <c r="G27" s="228"/>
      <c r="H27" s="228"/>
      <c r="I27" s="228"/>
      <c r="J27" s="228"/>
      <c r="K27" s="228"/>
      <c r="L27" s="228"/>
      <c r="M27" s="228"/>
      <c r="N27" s="228"/>
      <c r="O27" s="228"/>
      <c r="P27" s="228"/>
      <c r="Q27" s="228"/>
      <c r="R27" s="228"/>
    </row>
    <row r="28" spans="1:18" x14ac:dyDescent="0.25">
      <c r="A28" s="228"/>
      <c r="B28" s="228"/>
      <c r="C28" s="228"/>
      <c r="D28" s="228"/>
      <c r="E28" s="228"/>
      <c r="F28" s="228"/>
      <c r="G28" s="228"/>
      <c r="H28" s="228"/>
      <c r="I28" s="228"/>
      <c r="J28" s="228"/>
      <c r="K28" s="228"/>
      <c r="L28" s="228"/>
      <c r="M28" s="228"/>
      <c r="N28" s="228"/>
      <c r="O28" s="228"/>
      <c r="P28" s="228"/>
      <c r="Q28" s="228"/>
      <c r="R28" s="228"/>
    </row>
    <row r="29" spans="1:18" x14ac:dyDescent="0.25">
      <c r="A29" s="228"/>
      <c r="B29" s="228"/>
      <c r="C29" s="228"/>
      <c r="D29" s="228"/>
      <c r="E29" s="228"/>
      <c r="F29" s="228"/>
      <c r="G29" s="228"/>
      <c r="H29" s="228"/>
      <c r="I29" s="228"/>
      <c r="J29" s="228"/>
      <c r="K29" s="228"/>
      <c r="L29" s="228"/>
      <c r="M29" s="228"/>
      <c r="N29" s="228"/>
      <c r="O29" s="228"/>
      <c r="P29" s="228"/>
      <c r="Q29" s="228"/>
      <c r="R29" s="228"/>
    </row>
    <row r="30" spans="1:18" x14ac:dyDescent="0.25">
      <c r="A30" s="228"/>
      <c r="B30" s="228"/>
      <c r="C30" s="228"/>
      <c r="D30" s="228"/>
      <c r="E30" s="228"/>
      <c r="F30" s="228"/>
      <c r="G30" s="228"/>
      <c r="H30" s="228"/>
      <c r="I30" s="228"/>
      <c r="J30" s="228"/>
      <c r="K30" s="228"/>
      <c r="L30" s="228"/>
      <c r="M30" s="228"/>
      <c r="N30" s="228"/>
      <c r="O30" s="228"/>
      <c r="P30" s="228"/>
      <c r="Q30" s="228"/>
      <c r="R30" s="228"/>
    </row>
    <row r="31" spans="1:18" x14ac:dyDescent="0.25">
      <c r="A31" s="228"/>
      <c r="B31" s="228"/>
      <c r="C31" s="228"/>
      <c r="D31" s="228"/>
      <c r="E31" s="228"/>
      <c r="F31" s="228"/>
      <c r="G31" s="228"/>
      <c r="H31" s="228"/>
      <c r="I31" s="228"/>
      <c r="J31" s="228"/>
      <c r="K31" s="228"/>
      <c r="L31" s="228"/>
      <c r="M31" s="228"/>
      <c r="N31" s="228"/>
      <c r="O31" s="228"/>
      <c r="P31" s="228"/>
      <c r="Q31" s="228"/>
      <c r="R31" s="228"/>
    </row>
    <row r="32" spans="1:18" x14ac:dyDescent="0.25">
      <c r="A32" s="228"/>
      <c r="B32" s="228"/>
      <c r="C32" s="228"/>
      <c r="D32" s="228"/>
      <c r="E32" s="228"/>
      <c r="F32" s="228"/>
      <c r="G32" s="228"/>
      <c r="H32" s="228"/>
      <c r="I32" s="228"/>
      <c r="J32" s="228"/>
      <c r="K32" s="228"/>
      <c r="L32" s="228"/>
      <c r="M32" s="228"/>
      <c r="N32" s="228"/>
      <c r="O32" s="228"/>
      <c r="P32" s="228"/>
      <c r="Q32" s="228"/>
      <c r="R32" s="228"/>
    </row>
    <row r="33" spans="1:18" x14ac:dyDescent="0.25">
      <c r="A33" s="228"/>
      <c r="B33" s="228"/>
      <c r="C33" s="228"/>
      <c r="D33" s="228"/>
      <c r="E33" s="228"/>
      <c r="F33" s="228"/>
      <c r="G33" s="228"/>
      <c r="H33" s="228"/>
      <c r="I33" s="228"/>
      <c r="J33" s="228"/>
      <c r="K33" s="228"/>
      <c r="L33" s="228"/>
      <c r="M33" s="228"/>
      <c r="N33" s="228"/>
      <c r="O33" s="228"/>
      <c r="P33" s="228"/>
      <c r="Q33" s="228"/>
      <c r="R33" s="228"/>
    </row>
    <row r="34" spans="1:18" x14ac:dyDescent="0.25">
      <c r="A34" s="228"/>
      <c r="B34" s="228"/>
      <c r="C34" s="228"/>
      <c r="D34" s="228"/>
      <c r="E34" s="228"/>
      <c r="F34" s="228"/>
      <c r="G34" s="228"/>
      <c r="H34" s="228"/>
      <c r="I34" s="228"/>
      <c r="J34" s="228"/>
      <c r="K34" s="228"/>
      <c r="L34" s="228"/>
      <c r="M34" s="228"/>
      <c r="N34" s="228"/>
      <c r="O34" s="228"/>
      <c r="P34" s="228"/>
      <c r="Q34" s="228"/>
      <c r="R34" s="228"/>
    </row>
    <row r="35" spans="1:18" x14ac:dyDescent="0.25">
      <c r="A35" s="228"/>
      <c r="B35" s="228"/>
      <c r="C35" s="228"/>
      <c r="D35" s="228"/>
      <c r="E35" s="228"/>
      <c r="F35" s="228"/>
      <c r="G35" s="228"/>
      <c r="H35" s="228"/>
      <c r="I35" s="228"/>
      <c r="J35" s="228"/>
      <c r="K35" s="228"/>
      <c r="L35" s="228"/>
      <c r="M35" s="228"/>
      <c r="N35" s="228"/>
      <c r="O35" s="228"/>
      <c r="P35" s="228"/>
      <c r="Q35" s="228"/>
      <c r="R35" s="228"/>
    </row>
    <row r="36" spans="1:18" x14ac:dyDescent="0.25">
      <c r="A36" s="228"/>
      <c r="B36" s="228"/>
      <c r="C36" s="228"/>
      <c r="D36" s="228"/>
      <c r="E36" s="228"/>
      <c r="F36" s="228"/>
      <c r="G36" s="228"/>
      <c r="H36" s="228"/>
      <c r="I36" s="228"/>
      <c r="J36" s="228"/>
      <c r="K36" s="228"/>
      <c r="L36" s="228"/>
      <c r="M36" s="228"/>
      <c r="N36" s="228"/>
      <c r="O36" s="228"/>
      <c r="P36" s="228"/>
      <c r="Q36" s="228"/>
      <c r="R36" s="228"/>
    </row>
    <row r="37" spans="1:18" x14ac:dyDescent="0.25">
      <c r="A37" s="228"/>
      <c r="B37" s="228"/>
      <c r="C37" s="228"/>
      <c r="D37" s="228"/>
      <c r="E37" s="228"/>
      <c r="F37" s="228"/>
      <c r="G37" s="228"/>
      <c r="H37" s="228"/>
      <c r="I37" s="228"/>
      <c r="J37" s="228"/>
      <c r="K37" s="228"/>
      <c r="L37" s="228"/>
      <c r="M37" s="228"/>
      <c r="N37" s="228"/>
      <c r="O37" s="228"/>
      <c r="P37" s="228"/>
      <c r="Q37" s="228"/>
      <c r="R37" s="228"/>
    </row>
    <row r="38" spans="1:18" x14ac:dyDescent="0.25">
      <c r="A38" s="228"/>
      <c r="B38" s="228"/>
      <c r="C38" s="228"/>
      <c r="D38" s="228"/>
      <c r="E38" s="228"/>
      <c r="F38" s="228"/>
      <c r="G38" s="228"/>
      <c r="H38" s="228"/>
      <c r="I38" s="228"/>
      <c r="J38" s="228"/>
      <c r="K38" s="228"/>
      <c r="L38" s="228"/>
      <c r="M38" s="228"/>
      <c r="N38" s="228"/>
      <c r="O38" s="228"/>
      <c r="P38" s="228"/>
      <c r="Q38" s="228"/>
      <c r="R38" s="228"/>
    </row>
    <row r="39" spans="1:18" x14ac:dyDescent="0.25">
      <c r="A39" s="228"/>
      <c r="B39" s="228"/>
      <c r="C39" s="228"/>
      <c r="D39" s="228"/>
      <c r="E39" s="228"/>
      <c r="F39" s="228"/>
      <c r="G39" s="228"/>
      <c r="H39" s="228"/>
      <c r="I39" s="228"/>
      <c r="J39" s="228"/>
      <c r="K39" s="228"/>
      <c r="L39" s="228"/>
      <c r="M39" s="228"/>
      <c r="N39" s="228"/>
      <c r="O39" s="228"/>
      <c r="P39" s="228"/>
      <c r="Q39" s="228"/>
      <c r="R39" s="228"/>
    </row>
    <row r="40" spans="1:18" x14ac:dyDescent="0.25">
      <c r="A40" s="228"/>
      <c r="B40" s="228"/>
      <c r="C40" s="228"/>
      <c r="D40" s="228"/>
      <c r="E40" s="228"/>
      <c r="F40" s="228"/>
      <c r="G40" s="228"/>
      <c r="H40" s="228"/>
      <c r="I40" s="228"/>
      <c r="J40" s="228"/>
      <c r="K40" s="228"/>
      <c r="L40" s="228"/>
      <c r="M40" s="228"/>
      <c r="N40" s="228"/>
      <c r="O40" s="228"/>
      <c r="P40" s="228"/>
      <c r="Q40" s="228"/>
      <c r="R40" s="228"/>
    </row>
    <row r="41" spans="1:18" x14ac:dyDescent="0.25">
      <c r="A41" s="228"/>
      <c r="B41" s="228"/>
      <c r="C41" s="228"/>
      <c r="D41" s="228"/>
      <c r="E41" s="228"/>
      <c r="F41" s="228"/>
      <c r="G41" s="228"/>
      <c r="H41" s="228"/>
      <c r="I41" s="228"/>
      <c r="J41" s="228"/>
      <c r="K41" s="228"/>
      <c r="L41" s="228"/>
      <c r="M41" s="228"/>
      <c r="N41" s="228"/>
      <c r="O41" s="228"/>
      <c r="P41" s="228"/>
      <c r="Q41" s="228"/>
      <c r="R41" s="228"/>
    </row>
    <row r="42" spans="1:18" x14ac:dyDescent="0.25">
      <c r="A42" s="228"/>
      <c r="B42" s="228"/>
      <c r="C42" s="228"/>
      <c r="D42" s="228"/>
      <c r="E42" s="228"/>
      <c r="F42" s="228"/>
      <c r="G42" s="228"/>
      <c r="H42" s="228"/>
      <c r="I42" s="228"/>
      <c r="J42" s="228"/>
      <c r="K42" s="228"/>
      <c r="L42" s="228"/>
      <c r="M42" s="228"/>
      <c r="N42" s="228"/>
      <c r="O42" s="228"/>
      <c r="P42" s="228"/>
      <c r="Q42" s="228"/>
      <c r="R42" s="228"/>
    </row>
    <row r="43" spans="1:18" x14ac:dyDescent="0.25">
      <c r="A43" s="228"/>
      <c r="B43" s="228"/>
      <c r="C43" s="228"/>
      <c r="D43" s="228"/>
      <c r="E43" s="228"/>
      <c r="F43" s="228"/>
      <c r="G43" s="228"/>
      <c r="H43" s="228"/>
      <c r="I43" s="228"/>
      <c r="J43" s="228"/>
      <c r="K43" s="228"/>
      <c r="L43" s="228"/>
      <c r="M43" s="228"/>
      <c r="N43" s="228"/>
      <c r="O43" s="228"/>
      <c r="P43" s="228"/>
      <c r="Q43" s="228"/>
      <c r="R43" s="22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AT44"/>
  <sheetViews>
    <sheetView showGridLines="0" topLeftCell="D5" zoomScaleNormal="100" zoomScaleSheetLayoutView="55" workbookViewId="0">
      <selection activeCell="AU6" sqref="AU6"/>
    </sheetView>
  </sheetViews>
  <sheetFormatPr baseColWidth="10" defaultRowHeight="0" customHeight="1" zeroHeight="1" x14ac:dyDescent="0.2"/>
  <cols>
    <col min="1" max="1" width="44.28515625" style="39" customWidth="1"/>
    <col min="2" max="2" width="14.42578125" style="39" customWidth="1"/>
    <col min="3" max="3" width="58.42578125" style="44" customWidth="1"/>
    <col min="4" max="4" width="46.5703125" style="44" customWidth="1"/>
    <col min="5" max="5" width="42.28515625" style="264" customWidth="1"/>
    <col min="6" max="6" width="34.85546875" style="52" customWidth="1"/>
    <col min="7" max="7" width="53.140625" style="39" customWidth="1"/>
    <col min="8" max="8" width="45.7109375" style="39" hidden="1" customWidth="1"/>
    <col min="9" max="9" width="20.28515625" style="39" hidden="1" customWidth="1"/>
    <col min="10" max="11" width="22.7109375" style="39" hidden="1" customWidth="1"/>
    <col min="12" max="12" width="21.140625" style="39" hidden="1" customWidth="1"/>
    <col min="13" max="19" width="33.7109375" style="39" hidden="1" customWidth="1"/>
    <col min="20" max="20" width="44.42578125" style="39" hidden="1" customWidth="1"/>
    <col min="21" max="21" width="45.7109375" style="39" hidden="1" customWidth="1"/>
    <col min="22" max="22" width="20.28515625" style="39" hidden="1" customWidth="1"/>
    <col min="23" max="24" width="22.7109375" style="39" hidden="1" customWidth="1"/>
    <col min="25" max="25" width="21.140625" style="39" hidden="1" customWidth="1"/>
    <col min="26" max="33" width="33.7109375" style="39" hidden="1" customWidth="1"/>
    <col min="34" max="34" width="45.7109375" style="39" hidden="1" customWidth="1"/>
    <col min="35" max="35" width="20.28515625" style="39" hidden="1" customWidth="1"/>
    <col min="36" max="37" width="22.7109375" style="39" hidden="1" customWidth="1"/>
    <col min="38" max="38" width="21.140625" style="39" hidden="1" customWidth="1"/>
    <col min="39" max="45" width="33.7109375" style="39" hidden="1" customWidth="1"/>
    <col min="46" max="46" width="9.5703125" style="39" hidden="1" customWidth="1"/>
    <col min="47" max="16384" width="11.42578125" style="39"/>
  </cols>
  <sheetData>
    <row r="1" spans="1:46" ht="42" customHeight="1" x14ac:dyDescent="0.2">
      <c r="A1" s="363" t="s">
        <v>148</v>
      </c>
      <c r="B1" s="364"/>
      <c r="C1" s="364"/>
      <c r="D1" s="364"/>
      <c r="E1" s="364"/>
      <c r="F1" s="365"/>
      <c r="G1" s="129" t="s">
        <v>147</v>
      </c>
      <c r="H1" s="349"/>
      <c r="I1" s="350"/>
      <c r="J1" s="372" t="s">
        <v>148</v>
      </c>
      <c r="K1" s="372"/>
      <c r="L1" s="372"/>
      <c r="M1" s="372"/>
      <c r="N1" s="372"/>
      <c r="O1" s="372"/>
      <c r="P1" s="372"/>
      <c r="Q1" s="372"/>
      <c r="R1" s="372"/>
      <c r="S1" s="372"/>
      <c r="T1" s="130" t="s">
        <v>147</v>
      </c>
      <c r="U1" s="349"/>
      <c r="V1" s="350"/>
      <c r="W1" s="372" t="s">
        <v>148</v>
      </c>
      <c r="X1" s="372"/>
      <c r="Y1" s="372"/>
      <c r="Z1" s="372"/>
      <c r="AA1" s="372"/>
      <c r="AB1" s="372"/>
      <c r="AC1" s="372"/>
      <c r="AD1" s="372"/>
      <c r="AE1" s="372"/>
      <c r="AF1" s="372"/>
      <c r="AG1" s="130" t="s">
        <v>147</v>
      </c>
      <c r="AH1" s="349"/>
      <c r="AI1" s="350"/>
      <c r="AJ1" s="372" t="s">
        <v>148</v>
      </c>
      <c r="AK1" s="372"/>
      <c r="AL1" s="372"/>
      <c r="AM1" s="372"/>
      <c r="AN1" s="372"/>
      <c r="AO1" s="372"/>
      <c r="AP1" s="372"/>
      <c r="AQ1" s="372"/>
      <c r="AR1" s="372"/>
      <c r="AS1" s="372"/>
      <c r="AT1" s="130" t="s">
        <v>147</v>
      </c>
    </row>
    <row r="2" spans="1:46" ht="22.5" customHeight="1" x14ac:dyDescent="0.2">
      <c r="A2" s="366"/>
      <c r="B2" s="367"/>
      <c r="C2" s="367"/>
      <c r="D2" s="367"/>
      <c r="E2" s="367"/>
      <c r="F2" s="368"/>
      <c r="G2" s="129" t="s">
        <v>457</v>
      </c>
      <c r="H2" s="351"/>
      <c r="I2" s="352"/>
      <c r="J2" s="373"/>
      <c r="K2" s="373"/>
      <c r="L2" s="373"/>
      <c r="M2" s="373"/>
      <c r="N2" s="373"/>
      <c r="O2" s="373"/>
      <c r="P2" s="373"/>
      <c r="Q2" s="373"/>
      <c r="R2" s="373"/>
      <c r="S2" s="373"/>
      <c r="T2" s="129" t="s">
        <v>198</v>
      </c>
      <c r="U2" s="351"/>
      <c r="V2" s="352"/>
      <c r="W2" s="373"/>
      <c r="X2" s="373"/>
      <c r="Y2" s="373"/>
      <c r="Z2" s="373"/>
      <c r="AA2" s="373"/>
      <c r="AB2" s="373"/>
      <c r="AC2" s="373"/>
      <c r="AD2" s="373"/>
      <c r="AE2" s="373"/>
      <c r="AF2" s="373"/>
      <c r="AG2" s="129" t="s">
        <v>198</v>
      </c>
      <c r="AH2" s="351"/>
      <c r="AI2" s="352"/>
      <c r="AJ2" s="373"/>
      <c r="AK2" s="373"/>
      <c r="AL2" s="373"/>
      <c r="AM2" s="373"/>
      <c r="AN2" s="373"/>
      <c r="AO2" s="373"/>
      <c r="AP2" s="373"/>
      <c r="AQ2" s="373"/>
      <c r="AR2" s="373"/>
      <c r="AS2" s="373"/>
      <c r="AT2" s="131" t="s">
        <v>198</v>
      </c>
    </row>
    <row r="3" spans="1:46" ht="37.5" customHeight="1" x14ac:dyDescent="0.2">
      <c r="A3" s="369"/>
      <c r="B3" s="370"/>
      <c r="C3" s="370"/>
      <c r="D3" s="370"/>
      <c r="E3" s="370"/>
      <c r="F3" s="371"/>
      <c r="G3" s="129" t="s">
        <v>456</v>
      </c>
      <c r="H3" s="351"/>
      <c r="I3" s="352"/>
      <c r="J3" s="373"/>
      <c r="K3" s="373"/>
      <c r="L3" s="373"/>
      <c r="M3" s="373"/>
      <c r="N3" s="373"/>
      <c r="O3" s="373"/>
      <c r="P3" s="373"/>
      <c r="Q3" s="373"/>
      <c r="R3" s="373"/>
      <c r="S3" s="373"/>
      <c r="T3" s="129" t="s">
        <v>199</v>
      </c>
      <c r="U3" s="351"/>
      <c r="V3" s="352"/>
      <c r="W3" s="373"/>
      <c r="X3" s="373"/>
      <c r="Y3" s="373"/>
      <c r="Z3" s="373"/>
      <c r="AA3" s="373"/>
      <c r="AB3" s="373"/>
      <c r="AC3" s="373"/>
      <c r="AD3" s="373"/>
      <c r="AE3" s="373"/>
      <c r="AF3" s="373"/>
      <c r="AG3" s="129" t="s">
        <v>199</v>
      </c>
      <c r="AH3" s="351"/>
      <c r="AI3" s="352"/>
      <c r="AJ3" s="373"/>
      <c r="AK3" s="373"/>
      <c r="AL3" s="373"/>
      <c r="AM3" s="373"/>
      <c r="AN3" s="373"/>
      <c r="AO3" s="373"/>
      <c r="AP3" s="373"/>
      <c r="AQ3" s="373"/>
      <c r="AR3" s="373"/>
      <c r="AS3" s="373"/>
      <c r="AT3" s="131" t="s">
        <v>199</v>
      </c>
    </row>
    <row r="4" spans="1:46" ht="48" customHeight="1" x14ac:dyDescent="0.2">
      <c r="A4" s="357" t="s">
        <v>144</v>
      </c>
      <c r="B4" s="358"/>
      <c r="C4" s="358"/>
      <c r="D4" s="358"/>
      <c r="E4" s="358"/>
      <c r="F4" s="358"/>
      <c r="G4" s="359"/>
      <c r="H4" s="374" t="s">
        <v>144</v>
      </c>
      <c r="I4" s="373"/>
      <c r="J4" s="373"/>
      <c r="K4" s="373"/>
      <c r="L4" s="373"/>
      <c r="M4" s="373"/>
      <c r="N4" s="373"/>
      <c r="O4" s="373"/>
      <c r="P4" s="373"/>
      <c r="Q4" s="373"/>
      <c r="R4" s="373"/>
      <c r="S4" s="373"/>
      <c r="T4" s="375"/>
      <c r="U4" s="374" t="s">
        <v>144</v>
      </c>
      <c r="V4" s="373"/>
      <c r="W4" s="373"/>
      <c r="X4" s="373"/>
      <c r="Y4" s="373"/>
      <c r="Z4" s="373"/>
      <c r="AA4" s="373"/>
      <c r="AB4" s="373"/>
      <c r="AC4" s="373"/>
      <c r="AD4" s="373"/>
      <c r="AE4" s="373"/>
      <c r="AF4" s="373"/>
      <c r="AG4" s="375"/>
      <c r="AH4" s="374" t="s">
        <v>144</v>
      </c>
      <c r="AI4" s="373"/>
      <c r="AJ4" s="373"/>
      <c r="AK4" s="373"/>
      <c r="AL4" s="373"/>
      <c r="AM4" s="373"/>
      <c r="AN4" s="373"/>
      <c r="AO4" s="373"/>
      <c r="AP4" s="373"/>
      <c r="AQ4" s="373"/>
      <c r="AR4" s="373"/>
      <c r="AS4" s="373"/>
      <c r="AT4" s="375"/>
    </row>
    <row r="5" spans="1:46" ht="43.5" customHeight="1" x14ac:dyDescent="0.2">
      <c r="A5" s="353" t="s">
        <v>201</v>
      </c>
      <c r="B5" s="354"/>
      <c r="C5" s="354"/>
      <c r="D5" s="354"/>
      <c r="E5" s="355"/>
      <c r="F5" s="224"/>
      <c r="G5" s="140" t="s">
        <v>443</v>
      </c>
      <c r="H5" s="379" t="s">
        <v>201</v>
      </c>
      <c r="I5" s="354"/>
      <c r="J5" s="354"/>
      <c r="K5" s="354"/>
      <c r="L5" s="354"/>
      <c r="M5" s="354"/>
      <c r="N5" s="354"/>
      <c r="O5" s="354"/>
      <c r="P5" s="354"/>
      <c r="Q5" s="355"/>
      <c r="R5" s="353" t="s">
        <v>207</v>
      </c>
      <c r="S5" s="354"/>
      <c r="T5" s="380"/>
      <c r="U5" s="379" t="s">
        <v>201</v>
      </c>
      <c r="V5" s="354"/>
      <c r="W5" s="354"/>
      <c r="X5" s="354"/>
      <c r="Y5" s="354"/>
      <c r="Z5" s="354"/>
      <c r="AA5" s="354"/>
      <c r="AB5" s="354"/>
      <c r="AC5" s="354"/>
      <c r="AD5" s="355"/>
      <c r="AE5" s="353" t="s">
        <v>207</v>
      </c>
      <c r="AF5" s="354"/>
      <c r="AG5" s="380"/>
      <c r="AH5" s="379" t="s">
        <v>201</v>
      </c>
      <c r="AI5" s="354"/>
      <c r="AJ5" s="354"/>
      <c r="AK5" s="354"/>
      <c r="AL5" s="354"/>
      <c r="AM5" s="354"/>
      <c r="AN5" s="354"/>
      <c r="AO5" s="354"/>
      <c r="AP5" s="354"/>
      <c r="AQ5" s="355"/>
      <c r="AR5" s="353" t="s">
        <v>207</v>
      </c>
      <c r="AS5" s="354"/>
      <c r="AT5" s="380"/>
    </row>
    <row r="6" spans="1:46" ht="43.5" customHeight="1" thickBot="1" x14ac:dyDescent="0.25">
      <c r="A6" s="360" t="s">
        <v>158</v>
      </c>
      <c r="B6" s="361"/>
      <c r="C6" s="361"/>
      <c r="D6" s="361"/>
      <c r="E6" s="361"/>
      <c r="F6" s="361"/>
      <c r="G6" s="362"/>
      <c r="H6" s="376" t="s">
        <v>158</v>
      </c>
      <c r="I6" s="377"/>
      <c r="J6" s="377"/>
      <c r="K6" s="377"/>
      <c r="L6" s="377"/>
      <c r="M6" s="377"/>
      <c r="N6" s="377"/>
      <c r="O6" s="377"/>
      <c r="P6" s="377"/>
      <c r="Q6" s="377"/>
      <c r="R6" s="377"/>
      <c r="S6" s="377"/>
      <c r="T6" s="378"/>
      <c r="U6" s="376" t="s">
        <v>158</v>
      </c>
      <c r="V6" s="377"/>
      <c r="W6" s="377"/>
      <c r="X6" s="377"/>
      <c r="Y6" s="377"/>
      <c r="Z6" s="377"/>
      <c r="AA6" s="377"/>
      <c r="AB6" s="377"/>
      <c r="AC6" s="377"/>
      <c r="AD6" s="377"/>
      <c r="AE6" s="377"/>
      <c r="AF6" s="377"/>
      <c r="AG6" s="378"/>
      <c r="AH6" s="376" t="s">
        <v>158</v>
      </c>
      <c r="AI6" s="377"/>
      <c r="AJ6" s="377"/>
      <c r="AK6" s="377"/>
      <c r="AL6" s="377"/>
      <c r="AM6" s="377"/>
      <c r="AN6" s="377"/>
      <c r="AO6" s="377"/>
      <c r="AP6" s="377"/>
      <c r="AQ6" s="377"/>
      <c r="AR6" s="377"/>
      <c r="AS6" s="377"/>
      <c r="AT6" s="378"/>
    </row>
    <row r="7" spans="1:46" s="40" customFormat="1" ht="45.75" customHeight="1" x14ac:dyDescent="0.25">
      <c r="A7" s="332" t="s">
        <v>146</v>
      </c>
      <c r="B7" s="332" t="s">
        <v>197</v>
      </c>
      <c r="C7" s="332" t="s">
        <v>145</v>
      </c>
      <c r="D7" s="332" t="s">
        <v>325</v>
      </c>
      <c r="E7" s="332" t="s">
        <v>125</v>
      </c>
      <c r="F7" s="332" t="s">
        <v>285</v>
      </c>
      <c r="G7" s="332" t="s">
        <v>326</v>
      </c>
      <c r="H7" s="356" t="s">
        <v>185</v>
      </c>
      <c r="I7" s="344"/>
      <c r="J7" s="344"/>
      <c r="K7" s="345"/>
      <c r="L7" s="346" t="s">
        <v>172</v>
      </c>
      <c r="M7" s="347"/>
      <c r="N7" s="348"/>
      <c r="O7" s="340" t="s">
        <v>173</v>
      </c>
      <c r="P7" s="341"/>
      <c r="Q7" s="341"/>
      <c r="R7" s="341"/>
      <c r="S7" s="341"/>
      <c r="T7" s="342"/>
      <c r="U7" s="343" t="s">
        <v>188</v>
      </c>
      <c r="V7" s="344"/>
      <c r="W7" s="344"/>
      <c r="X7" s="345"/>
      <c r="Y7" s="346" t="s">
        <v>189</v>
      </c>
      <c r="Z7" s="347"/>
      <c r="AA7" s="348"/>
      <c r="AB7" s="340" t="s">
        <v>190</v>
      </c>
      <c r="AC7" s="341"/>
      <c r="AD7" s="341"/>
      <c r="AE7" s="341"/>
      <c r="AF7" s="341"/>
      <c r="AG7" s="342"/>
      <c r="AH7" s="343" t="s">
        <v>191</v>
      </c>
      <c r="AI7" s="344"/>
      <c r="AJ7" s="344"/>
      <c r="AK7" s="345"/>
      <c r="AL7" s="346" t="s">
        <v>192</v>
      </c>
      <c r="AM7" s="347"/>
      <c r="AN7" s="348"/>
      <c r="AO7" s="340" t="s">
        <v>193</v>
      </c>
      <c r="AP7" s="341"/>
      <c r="AQ7" s="341"/>
      <c r="AR7" s="341"/>
      <c r="AS7" s="341"/>
      <c r="AT7" s="342"/>
    </row>
    <row r="8" spans="1:46" s="40" customFormat="1" ht="105" customHeight="1" x14ac:dyDescent="0.25">
      <c r="A8" s="332"/>
      <c r="B8" s="332"/>
      <c r="C8" s="332"/>
      <c r="D8" s="332"/>
      <c r="E8" s="332"/>
      <c r="F8" s="332"/>
      <c r="G8" s="332"/>
      <c r="H8" s="230" t="s">
        <v>167</v>
      </c>
      <c r="I8" s="123" t="s">
        <v>165</v>
      </c>
      <c r="J8" s="123" t="s">
        <v>168</v>
      </c>
      <c r="K8" s="124" t="s">
        <v>169</v>
      </c>
      <c r="L8" s="125" t="s">
        <v>170</v>
      </c>
      <c r="M8" s="126" t="s">
        <v>174</v>
      </c>
      <c r="N8" s="127" t="s">
        <v>171</v>
      </c>
      <c r="O8" s="128" t="s">
        <v>186</v>
      </c>
      <c r="P8" s="120" t="s">
        <v>179</v>
      </c>
      <c r="Q8" s="120" t="s">
        <v>175</v>
      </c>
      <c r="R8" s="120" t="s">
        <v>176</v>
      </c>
      <c r="S8" s="120" t="s">
        <v>177</v>
      </c>
      <c r="T8" s="121" t="s">
        <v>178</v>
      </c>
      <c r="U8" s="122" t="s">
        <v>167</v>
      </c>
      <c r="V8" s="123" t="s">
        <v>165</v>
      </c>
      <c r="W8" s="123" t="s">
        <v>168</v>
      </c>
      <c r="X8" s="124" t="s">
        <v>169</v>
      </c>
      <c r="Y8" s="125" t="s">
        <v>170</v>
      </c>
      <c r="Z8" s="126" t="s">
        <v>174</v>
      </c>
      <c r="AA8" s="127" t="s">
        <v>171</v>
      </c>
      <c r="AB8" s="128" t="s">
        <v>186</v>
      </c>
      <c r="AC8" s="120" t="s">
        <v>179</v>
      </c>
      <c r="AD8" s="120" t="s">
        <v>175</v>
      </c>
      <c r="AE8" s="120" t="s">
        <v>176</v>
      </c>
      <c r="AF8" s="120" t="s">
        <v>177</v>
      </c>
      <c r="AG8" s="121" t="s">
        <v>178</v>
      </c>
      <c r="AH8" s="122" t="s">
        <v>167</v>
      </c>
      <c r="AI8" s="123" t="s">
        <v>165</v>
      </c>
      <c r="AJ8" s="123" t="s">
        <v>168</v>
      </c>
      <c r="AK8" s="124" t="s">
        <v>169</v>
      </c>
      <c r="AL8" s="125" t="s">
        <v>170</v>
      </c>
      <c r="AM8" s="126" t="s">
        <v>174</v>
      </c>
      <c r="AN8" s="127" t="s">
        <v>171</v>
      </c>
      <c r="AO8" s="128" t="s">
        <v>186</v>
      </c>
      <c r="AP8" s="120" t="s">
        <v>179</v>
      </c>
      <c r="AQ8" s="120" t="s">
        <v>175</v>
      </c>
      <c r="AR8" s="120" t="s">
        <v>176</v>
      </c>
      <c r="AS8" s="120" t="s">
        <v>177</v>
      </c>
      <c r="AT8" s="121" t="s">
        <v>178</v>
      </c>
    </row>
    <row r="9" spans="1:46" s="40" customFormat="1" ht="103.5" customHeight="1" x14ac:dyDescent="0.25">
      <c r="A9" s="333" t="s">
        <v>340</v>
      </c>
      <c r="B9" s="281">
        <v>1</v>
      </c>
      <c r="C9" s="257" t="s">
        <v>277</v>
      </c>
      <c r="D9" s="258" t="s">
        <v>379</v>
      </c>
      <c r="E9" s="41" t="s">
        <v>455</v>
      </c>
      <c r="F9" s="284" t="s">
        <v>460</v>
      </c>
      <c r="G9" s="259" t="s">
        <v>278</v>
      </c>
      <c r="H9" s="135"/>
      <c r="I9" s="90"/>
      <c r="J9" s="90"/>
      <c r="K9" s="107"/>
      <c r="L9" s="106"/>
      <c r="M9" s="90"/>
      <c r="N9" s="107"/>
      <c r="O9" s="106"/>
      <c r="P9" s="90"/>
      <c r="Q9" s="90"/>
      <c r="R9" s="90"/>
      <c r="S9" s="90"/>
      <c r="T9" s="107"/>
      <c r="U9" s="106"/>
      <c r="V9" s="90"/>
      <c r="W9" s="90"/>
      <c r="X9" s="107"/>
      <c r="Y9" s="106"/>
      <c r="Z9" s="90"/>
      <c r="AA9" s="107"/>
      <c r="AB9" s="106"/>
      <c r="AC9" s="90"/>
      <c r="AD9" s="90"/>
      <c r="AE9" s="90"/>
      <c r="AF9" s="90"/>
      <c r="AG9" s="107"/>
      <c r="AH9" s="106"/>
      <c r="AI9" s="90"/>
      <c r="AJ9" s="90"/>
      <c r="AK9" s="107"/>
      <c r="AL9" s="106"/>
      <c r="AM9" s="90"/>
      <c r="AN9" s="107"/>
      <c r="AO9" s="106"/>
      <c r="AP9" s="90"/>
      <c r="AQ9" s="90"/>
      <c r="AR9" s="90"/>
      <c r="AS9" s="90"/>
      <c r="AT9" s="107"/>
    </row>
    <row r="10" spans="1:46" s="40" customFormat="1" ht="66.75" customHeight="1" x14ac:dyDescent="0.25">
      <c r="A10" s="333"/>
      <c r="B10" s="281">
        <f>B9+1</f>
        <v>2</v>
      </c>
      <c r="C10" s="258" t="s">
        <v>279</v>
      </c>
      <c r="D10" s="258" t="s">
        <v>342</v>
      </c>
      <c r="E10" s="41" t="s">
        <v>455</v>
      </c>
      <c r="F10" s="287" t="s">
        <v>343</v>
      </c>
      <c r="G10" s="259" t="s">
        <v>278</v>
      </c>
      <c r="H10" s="135"/>
      <c r="I10" s="90"/>
      <c r="J10" s="90"/>
      <c r="K10" s="107"/>
      <c r="L10" s="106"/>
      <c r="M10" s="90"/>
      <c r="N10" s="107"/>
      <c r="O10" s="106"/>
      <c r="P10" s="90"/>
      <c r="Q10" s="90"/>
      <c r="R10" s="90"/>
      <c r="S10" s="90"/>
      <c r="T10" s="107"/>
      <c r="U10" s="106"/>
      <c r="V10" s="90"/>
      <c r="W10" s="90"/>
      <c r="X10" s="107"/>
      <c r="Y10" s="106"/>
      <c r="Z10" s="90"/>
      <c r="AA10" s="107"/>
      <c r="AB10" s="106"/>
      <c r="AC10" s="90"/>
      <c r="AD10" s="90"/>
      <c r="AE10" s="90"/>
      <c r="AF10" s="90"/>
      <c r="AG10" s="107"/>
      <c r="AH10" s="106"/>
      <c r="AI10" s="90"/>
      <c r="AJ10" s="90"/>
      <c r="AK10" s="107"/>
      <c r="AL10" s="106"/>
      <c r="AM10" s="90"/>
      <c r="AN10" s="107"/>
      <c r="AO10" s="106"/>
      <c r="AP10" s="90"/>
      <c r="AQ10" s="90"/>
      <c r="AR10" s="90"/>
      <c r="AS10" s="90"/>
      <c r="AT10" s="107"/>
    </row>
    <row r="11" spans="1:46" ht="110.25" customHeight="1" x14ac:dyDescent="0.2">
      <c r="A11" s="333"/>
      <c r="B11" s="281">
        <f t="shared" ref="B11:B19" si="0">B10+1</f>
        <v>3</v>
      </c>
      <c r="C11" s="258" t="s">
        <v>280</v>
      </c>
      <c r="D11" s="258" t="s">
        <v>379</v>
      </c>
      <c r="E11" s="41" t="s">
        <v>455</v>
      </c>
      <c r="F11" s="284" t="s">
        <v>460</v>
      </c>
      <c r="G11" s="259" t="s">
        <v>380</v>
      </c>
      <c r="H11" s="135"/>
      <c r="I11" s="90"/>
      <c r="J11" s="90"/>
      <c r="K11" s="107"/>
      <c r="L11" s="106"/>
      <c r="M11" s="90"/>
      <c r="N11" s="107"/>
      <c r="O11" s="106"/>
      <c r="P11" s="90"/>
      <c r="Q11" s="90"/>
      <c r="R11" s="90"/>
      <c r="S11" s="90"/>
      <c r="T11" s="107"/>
      <c r="U11" s="106"/>
      <c r="V11" s="90"/>
      <c r="W11" s="90"/>
      <c r="X11" s="107"/>
      <c r="Y11" s="106"/>
      <c r="Z11" s="90"/>
      <c r="AA11" s="107"/>
      <c r="AB11" s="106"/>
      <c r="AC11" s="90"/>
      <c r="AD11" s="90"/>
      <c r="AE11" s="90"/>
      <c r="AF11" s="90"/>
      <c r="AG11" s="107"/>
      <c r="AH11" s="106"/>
      <c r="AI11" s="90"/>
      <c r="AJ11" s="90"/>
      <c r="AK11" s="107"/>
      <c r="AL11" s="106"/>
      <c r="AM11" s="90"/>
      <c r="AN11" s="107"/>
      <c r="AO11" s="106"/>
      <c r="AP11" s="90"/>
      <c r="AQ11" s="90"/>
      <c r="AR11" s="90"/>
      <c r="AS11" s="90"/>
      <c r="AT11" s="107"/>
    </row>
    <row r="12" spans="1:46" ht="91.5" customHeight="1" x14ac:dyDescent="0.2">
      <c r="A12" s="333"/>
      <c r="B12" s="281">
        <f t="shared" si="0"/>
        <v>4</v>
      </c>
      <c r="C12" s="258" t="s">
        <v>344</v>
      </c>
      <c r="D12" s="258" t="s">
        <v>345</v>
      </c>
      <c r="E12" s="41" t="s">
        <v>455</v>
      </c>
      <c r="F12" s="284" t="s">
        <v>460</v>
      </c>
      <c r="G12" s="259" t="s">
        <v>278</v>
      </c>
      <c r="H12" s="135"/>
      <c r="I12" s="90"/>
      <c r="J12" s="90"/>
      <c r="K12" s="107"/>
      <c r="L12" s="106"/>
      <c r="M12" s="90"/>
      <c r="N12" s="107"/>
      <c r="O12" s="106"/>
      <c r="P12" s="90"/>
      <c r="Q12" s="90"/>
      <c r="R12" s="90"/>
      <c r="S12" s="90"/>
      <c r="T12" s="107"/>
      <c r="U12" s="106"/>
      <c r="V12" s="90"/>
      <c r="W12" s="90"/>
      <c r="X12" s="107"/>
      <c r="Y12" s="106"/>
      <c r="Z12" s="90"/>
      <c r="AA12" s="107"/>
      <c r="AB12" s="106"/>
      <c r="AC12" s="90"/>
      <c r="AD12" s="90"/>
      <c r="AE12" s="90"/>
      <c r="AF12" s="90"/>
      <c r="AG12" s="107"/>
      <c r="AH12" s="106"/>
      <c r="AI12" s="90"/>
      <c r="AJ12" s="90"/>
      <c r="AK12" s="107"/>
      <c r="AL12" s="106"/>
      <c r="AM12" s="90"/>
      <c r="AN12" s="107"/>
      <c r="AO12" s="106"/>
      <c r="AP12" s="90"/>
      <c r="AQ12" s="90"/>
      <c r="AR12" s="90"/>
      <c r="AS12" s="90"/>
      <c r="AT12" s="107"/>
    </row>
    <row r="13" spans="1:46" ht="91.5" customHeight="1" x14ac:dyDescent="0.2">
      <c r="A13" s="281" t="s">
        <v>339</v>
      </c>
      <c r="B13" s="281">
        <f t="shared" si="0"/>
        <v>5</v>
      </c>
      <c r="C13" s="157" t="s">
        <v>233</v>
      </c>
      <c r="D13" s="158" t="s">
        <v>341</v>
      </c>
      <c r="E13" s="284" t="s">
        <v>458</v>
      </c>
      <c r="F13" s="287" t="s">
        <v>343</v>
      </c>
      <c r="G13" s="259" t="s">
        <v>278</v>
      </c>
      <c r="H13" s="135"/>
      <c r="I13" s="90"/>
      <c r="J13" s="90"/>
      <c r="K13" s="107"/>
      <c r="L13" s="106"/>
      <c r="M13" s="90"/>
      <c r="N13" s="107"/>
      <c r="O13" s="106"/>
      <c r="P13" s="90"/>
      <c r="Q13" s="90"/>
      <c r="R13" s="90"/>
      <c r="S13" s="90"/>
      <c r="T13" s="107"/>
      <c r="U13" s="106"/>
      <c r="V13" s="90"/>
      <c r="W13" s="90"/>
      <c r="X13" s="107"/>
      <c r="Y13" s="106"/>
      <c r="Z13" s="90"/>
      <c r="AA13" s="107"/>
      <c r="AB13" s="106"/>
      <c r="AC13" s="90"/>
      <c r="AD13" s="90"/>
      <c r="AE13" s="90"/>
      <c r="AF13" s="90"/>
      <c r="AG13" s="107"/>
      <c r="AH13" s="106"/>
      <c r="AI13" s="90"/>
      <c r="AJ13" s="90"/>
      <c r="AK13" s="107"/>
      <c r="AL13" s="106"/>
      <c r="AM13" s="90"/>
      <c r="AN13" s="107"/>
      <c r="AO13" s="106"/>
      <c r="AP13" s="90"/>
      <c r="AQ13" s="90"/>
      <c r="AR13" s="90"/>
      <c r="AS13" s="90"/>
      <c r="AT13" s="107"/>
    </row>
    <row r="14" spans="1:46" s="40" customFormat="1" ht="105" customHeight="1" x14ac:dyDescent="0.25">
      <c r="A14" s="334" t="s">
        <v>281</v>
      </c>
      <c r="B14" s="281">
        <f t="shared" si="0"/>
        <v>6</v>
      </c>
      <c r="C14" s="257" t="s">
        <v>381</v>
      </c>
      <c r="D14" s="258" t="s">
        <v>346</v>
      </c>
      <c r="E14" s="41" t="s">
        <v>455</v>
      </c>
      <c r="F14" s="287" t="s">
        <v>343</v>
      </c>
      <c r="G14" s="260">
        <v>44712</v>
      </c>
      <c r="H14" s="135"/>
      <c r="I14" s="90"/>
      <c r="J14" s="90"/>
      <c r="K14" s="107"/>
      <c r="L14" s="106"/>
      <c r="M14" s="90"/>
      <c r="N14" s="107"/>
      <c r="O14" s="106"/>
      <c r="P14" s="90"/>
      <c r="Q14" s="90"/>
      <c r="R14" s="90"/>
      <c r="S14" s="90"/>
      <c r="T14" s="107"/>
      <c r="U14" s="106"/>
      <c r="V14" s="90"/>
      <c r="W14" s="90"/>
      <c r="X14" s="107"/>
      <c r="Y14" s="106"/>
      <c r="Z14" s="90"/>
      <c r="AA14" s="107"/>
      <c r="AB14" s="106"/>
      <c r="AC14" s="90"/>
      <c r="AD14" s="90"/>
      <c r="AE14" s="90"/>
      <c r="AF14" s="90"/>
      <c r="AG14" s="107"/>
      <c r="AH14" s="106"/>
      <c r="AI14" s="90"/>
      <c r="AJ14" s="90"/>
      <c r="AK14" s="107"/>
      <c r="AL14" s="106"/>
      <c r="AM14" s="90"/>
      <c r="AN14" s="107"/>
      <c r="AO14" s="106"/>
      <c r="AP14" s="90"/>
      <c r="AQ14" s="90"/>
      <c r="AR14" s="90"/>
      <c r="AS14" s="90"/>
      <c r="AT14" s="107"/>
    </row>
    <row r="15" spans="1:46" ht="145.5" customHeight="1" x14ac:dyDescent="0.2">
      <c r="A15" s="335"/>
      <c r="B15" s="281">
        <f t="shared" si="0"/>
        <v>7</v>
      </c>
      <c r="C15" s="261" t="s">
        <v>347</v>
      </c>
      <c r="D15" s="261" t="s">
        <v>348</v>
      </c>
      <c r="E15" s="286" t="s">
        <v>389</v>
      </c>
      <c r="F15" s="41" t="s">
        <v>455</v>
      </c>
      <c r="G15" s="78" t="s">
        <v>442</v>
      </c>
      <c r="H15" s="135"/>
      <c r="I15" s="90"/>
      <c r="J15" s="90"/>
      <c r="K15" s="107"/>
      <c r="L15" s="106"/>
      <c r="M15" s="90"/>
      <c r="N15" s="107"/>
      <c r="O15" s="106"/>
      <c r="P15" s="90"/>
      <c r="Q15" s="90"/>
      <c r="R15" s="90"/>
      <c r="S15" s="90"/>
      <c r="T15" s="107"/>
      <c r="U15" s="106"/>
      <c r="V15" s="90"/>
      <c r="W15" s="90"/>
      <c r="X15" s="107"/>
      <c r="Y15" s="106"/>
      <c r="Z15" s="90"/>
      <c r="AA15" s="107"/>
      <c r="AB15" s="106"/>
      <c r="AC15" s="90"/>
      <c r="AD15" s="90"/>
      <c r="AE15" s="90"/>
      <c r="AF15" s="90"/>
      <c r="AG15" s="107"/>
      <c r="AH15" s="106"/>
      <c r="AI15" s="90"/>
      <c r="AJ15" s="90"/>
      <c r="AK15" s="107"/>
      <c r="AL15" s="106"/>
      <c r="AM15" s="90"/>
      <c r="AN15" s="107"/>
      <c r="AO15" s="106"/>
      <c r="AP15" s="90"/>
      <c r="AQ15" s="90"/>
      <c r="AR15" s="90"/>
      <c r="AS15" s="90"/>
      <c r="AT15" s="107"/>
    </row>
    <row r="16" spans="1:46" ht="106.5" customHeight="1" x14ac:dyDescent="0.2">
      <c r="A16" s="336"/>
      <c r="B16" s="281">
        <f t="shared" si="0"/>
        <v>8</v>
      </c>
      <c r="C16" s="261" t="s">
        <v>383</v>
      </c>
      <c r="D16" s="261" t="s">
        <v>382</v>
      </c>
      <c r="E16" s="41" t="s">
        <v>455</v>
      </c>
      <c r="F16" s="287" t="s">
        <v>343</v>
      </c>
      <c r="G16" s="259" t="s">
        <v>278</v>
      </c>
      <c r="H16" s="135"/>
      <c r="I16" s="90"/>
      <c r="J16" s="90"/>
      <c r="K16" s="107"/>
      <c r="L16" s="106"/>
      <c r="M16" s="90"/>
      <c r="N16" s="107"/>
      <c r="O16" s="106"/>
      <c r="P16" s="90"/>
      <c r="Q16" s="90"/>
      <c r="R16" s="90"/>
      <c r="S16" s="90"/>
      <c r="T16" s="107"/>
      <c r="U16" s="106"/>
      <c r="V16" s="90"/>
      <c r="W16" s="90"/>
      <c r="X16" s="107"/>
      <c r="Y16" s="106"/>
      <c r="Z16" s="90"/>
      <c r="AA16" s="107"/>
      <c r="AB16" s="106"/>
      <c r="AC16" s="90"/>
      <c r="AD16" s="90"/>
      <c r="AE16" s="90"/>
      <c r="AF16" s="90"/>
      <c r="AG16" s="107"/>
      <c r="AH16" s="106"/>
      <c r="AI16" s="90"/>
      <c r="AJ16" s="90"/>
      <c r="AK16" s="107"/>
      <c r="AL16" s="106"/>
      <c r="AM16" s="90"/>
      <c r="AN16" s="107"/>
      <c r="AO16" s="106"/>
      <c r="AP16" s="90"/>
      <c r="AQ16" s="90"/>
      <c r="AR16" s="90"/>
      <c r="AS16" s="90"/>
      <c r="AT16" s="107"/>
    </row>
    <row r="17" spans="1:46" ht="141" customHeight="1" x14ac:dyDescent="0.2">
      <c r="A17" s="337" t="s">
        <v>338</v>
      </c>
      <c r="B17" s="281">
        <f t="shared" si="0"/>
        <v>9</v>
      </c>
      <c r="C17" s="261" t="s">
        <v>385</v>
      </c>
      <c r="D17" s="261" t="s">
        <v>384</v>
      </c>
      <c r="E17" s="41" t="s">
        <v>455</v>
      </c>
      <c r="F17" s="287" t="s">
        <v>343</v>
      </c>
      <c r="G17" s="262" t="s">
        <v>459</v>
      </c>
      <c r="H17" s="135"/>
      <c r="I17" s="90"/>
      <c r="J17" s="90"/>
      <c r="K17" s="107"/>
      <c r="L17" s="106"/>
      <c r="M17" s="90"/>
      <c r="N17" s="107"/>
      <c r="O17" s="106"/>
      <c r="P17" s="90"/>
      <c r="Q17" s="90"/>
      <c r="R17" s="90"/>
      <c r="S17" s="90"/>
      <c r="T17" s="107"/>
      <c r="U17" s="106"/>
      <c r="V17" s="90"/>
      <c r="W17" s="90"/>
      <c r="X17" s="107"/>
      <c r="Y17" s="106"/>
      <c r="Z17" s="90"/>
      <c r="AA17" s="107"/>
      <c r="AB17" s="106"/>
      <c r="AC17" s="90"/>
      <c r="AD17" s="90"/>
      <c r="AE17" s="90"/>
      <c r="AF17" s="90"/>
      <c r="AG17" s="107"/>
      <c r="AH17" s="106"/>
      <c r="AI17" s="90"/>
      <c r="AJ17" s="90"/>
      <c r="AK17" s="107"/>
      <c r="AL17" s="106"/>
      <c r="AM17" s="90"/>
      <c r="AN17" s="107"/>
      <c r="AO17" s="106"/>
      <c r="AP17" s="90"/>
      <c r="AQ17" s="90"/>
      <c r="AR17" s="90"/>
      <c r="AS17" s="90"/>
      <c r="AT17" s="107"/>
    </row>
    <row r="18" spans="1:46" ht="94.5" customHeight="1" x14ac:dyDescent="0.2">
      <c r="A18" s="338"/>
      <c r="B18" s="281">
        <f t="shared" si="0"/>
        <v>10</v>
      </c>
      <c r="C18" s="76" t="s">
        <v>234</v>
      </c>
      <c r="D18" s="78" t="s">
        <v>235</v>
      </c>
      <c r="E18" s="284" t="s">
        <v>458</v>
      </c>
      <c r="F18" s="287" t="s">
        <v>343</v>
      </c>
      <c r="G18" s="262" t="s">
        <v>320</v>
      </c>
      <c r="H18" s="135"/>
      <c r="I18" s="90"/>
      <c r="J18" s="90"/>
      <c r="K18" s="107"/>
      <c r="L18" s="106"/>
      <c r="M18" s="90"/>
      <c r="N18" s="107"/>
      <c r="O18" s="106"/>
      <c r="P18" s="90"/>
      <c r="Q18" s="90"/>
      <c r="R18" s="90"/>
      <c r="S18" s="90"/>
      <c r="T18" s="107"/>
      <c r="U18" s="106"/>
      <c r="V18" s="90"/>
      <c r="W18" s="90"/>
      <c r="X18" s="107"/>
      <c r="Y18" s="106"/>
      <c r="Z18" s="90"/>
      <c r="AA18" s="107"/>
      <c r="AB18" s="106"/>
      <c r="AC18" s="90"/>
      <c r="AD18" s="90"/>
      <c r="AE18" s="90"/>
      <c r="AF18" s="90"/>
      <c r="AG18" s="107"/>
      <c r="AH18" s="106"/>
      <c r="AI18" s="90"/>
      <c r="AJ18" s="90"/>
      <c r="AK18" s="107"/>
      <c r="AL18" s="106"/>
      <c r="AM18" s="90"/>
      <c r="AN18" s="107"/>
      <c r="AO18" s="106"/>
      <c r="AP18" s="90"/>
      <c r="AQ18" s="90"/>
      <c r="AR18" s="90"/>
      <c r="AS18" s="90"/>
      <c r="AT18" s="107"/>
    </row>
    <row r="19" spans="1:46" ht="87" customHeight="1" x14ac:dyDescent="0.2">
      <c r="A19" s="339"/>
      <c r="B19" s="281">
        <f t="shared" si="0"/>
        <v>11</v>
      </c>
      <c r="C19" s="76" t="s">
        <v>236</v>
      </c>
      <c r="D19" s="78" t="s">
        <v>235</v>
      </c>
      <c r="E19" s="284" t="s">
        <v>458</v>
      </c>
      <c r="F19" s="288" t="s">
        <v>343</v>
      </c>
      <c r="G19" s="262" t="s">
        <v>320</v>
      </c>
      <c r="H19" s="135"/>
      <c r="I19" s="90"/>
      <c r="J19" s="90"/>
      <c r="K19" s="107"/>
      <c r="L19" s="106"/>
      <c r="M19" s="90"/>
      <c r="N19" s="107"/>
      <c r="O19" s="106"/>
      <c r="P19" s="90"/>
      <c r="Q19" s="90"/>
      <c r="R19" s="90"/>
      <c r="S19" s="90"/>
      <c r="T19" s="107"/>
      <c r="U19" s="106"/>
      <c r="V19" s="90"/>
      <c r="W19" s="90"/>
      <c r="X19" s="107"/>
      <c r="Y19" s="106"/>
      <c r="Z19" s="90"/>
      <c r="AA19" s="107"/>
      <c r="AB19" s="106"/>
      <c r="AC19" s="90"/>
      <c r="AD19" s="90"/>
      <c r="AE19" s="90"/>
      <c r="AF19" s="90"/>
      <c r="AG19" s="107"/>
      <c r="AH19" s="106"/>
      <c r="AI19" s="90"/>
      <c r="AJ19" s="90"/>
      <c r="AK19" s="107"/>
      <c r="AL19" s="106"/>
      <c r="AM19" s="90"/>
      <c r="AN19" s="107"/>
      <c r="AO19" s="106"/>
      <c r="AP19" s="90"/>
      <c r="AQ19" s="90"/>
      <c r="AR19" s="90"/>
      <c r="AS19" s="90"/>
      <c r="AT19" s="107"/>
    </row>
    <row r="20" spans="1:46" s="40" customFormat="1" ht="213" customHeight="1" x14ac:dyDescent="0.2">
      <c r="A20" s="54"/>
      <c r="B20" s="54"/>
      <c r="C20" s="55"/>
      <c r="D20" s="56"/>
      <c r="E20" s="65"/>
      <c r="F20" s="52"/>
      <c r="G20" s="58"/>
    </row>
    <row r="21" spans="1:46" ht="273" customHeight="1" x14ac:dyDescent="0.2">
      <c r="A21" s="59"/>
      <c r="B21" s="59"/>
      <c r="C21" s="60"/>
      <c r="D21" s="60"/>
      <c r="E21" s="63"/>
      <c r="G21" s="61"/>
    </row>
    <row r="22" spans="1:46" ht="372.75" customHeight="1" x14ac:dyDescent="0.2">
      <c r="A22" s="59"/>
      <c r="B22" s="59"/>
      <c r="C22" s="62"/>
      <c r="D22" s="60"/>
      <c r="E22" s="63"/>
      <c r="G22" s="63"/>
    </row>
    <row r="23" spans="1:46" ht="408.75" customHeight="1" x14ac:dyDescent="0.2">
      <c r="A23" s="59"/>
      <c r="B23" s="59"/>
      <c r="C23" s="62"/>
      <c r="D23" s="60"/>
      <c r="E23" s="63"/>
      <c r="G23" s="64"/>
    </row>
    <row r="24" spans="1:46" ht="198.75" customHeight="1" x14ac:dyDescent="0.2">
      <c r="A24" s="331"/>
      <c r="B24" s="119"/>
      <c r="C24" s="57"/>
      <c r="D24" s="57"/>
      <c r="E24" s="65"/>
      <c r="G24" s="65"/>
    </row>
    <row r="25" spans="1:46" ht="158.25" customHeight="1" x14ac:dyDescent="0.2">
      <c r="A25" s="331"/>
      <c r="B25" s="119"/>
      <c r="C25" s="62"/>
      <c r="D25" s="62"/>
      <c r="E25" s="65"/>
      <c r="G25" s="63"/>
    </row>
    <row r="26" spans="1:46" ht="211.5" customHeight="1" x14ac:dyDescent="0.2">
      <c r="A26" s="331"/>
      <c r="B26" s="119"/>
      <c r="C26" s="62"/>
      <c r="D26" s="62"/>
      <c r="E26" s="65"/>
      <c r="G26" s="63"/>
    </row>
    <row r="27" spans="1:46" ht="227.25" customHeight="1" x14ac:dyDescent="0.2">
      <c r="A27" s="331"/>
      <c r="B27" s="119"/>
      <c r="C27" s="57"/>
      <c r="D27" s="57"/>
      <c r="E27" s="65"/>
      <c r="G27" s="65"/>
    </row>
    <row r="28" spans="1:46" ht="14.25" x14ac:dyDescent="0.2">
      <c r="A28" s="38"/>
      <c r="B28" s="38"/>
      <c r="C28" s="42"/>
      <c r="D28" s="42"/>
      <c r="E28" s="263"/>
      <c r="G28" s="43"/>
    </row>
    <row r="29" spans="1:46" ht="14.25" hidden="1" x14ac:dyDescent="0.2"/>
    <row r="30" spans="1:46" ht="14.25" hidden="1" x14ac:dyDescent="0.2"/>
    <row r="31" spans="1:46" ht="14.25" hidden="1" x14ac:dyDescent="0.2"/>
    <row r="32" spans="1:46" ht="14.25" hidden="1" x14ac:dyDescent="0.2"/>
    <row r="33" ht="14.25" hidden="1" x14ac:dyDescent="0.2"/>
    <row r="34" ht="14.25" hidden="1" x14ac:dyDescent="0.2"/>
    <row r="35" ht="14.25" hidden="1" x14ac:dyDescent="0.2"/>
    <row r="36" ht="14.25" hidden="1" x14ac:dyDescent="0.2"/>
    <row r="37" ht="14.25" hidden="1" x14ac:dyDescent="0.2"/>
    <row r="38" ht="14.25" hidden="1" x14ac:dyDescent="0.2"/>
    <row r="39" ht="14.25" hidden="1" x14ac:dyDescent="0.2"/>
    <row r="40" ht="14.25" hidden="1" x14ac:dyDescent="0.2"/>
    <row r="41" ht="14.25" hidden="1" x14ac:dyDescent="0.2"/>
    <row r="42" ht="14.25" hidden="1" x14ac:dyDescent="0.2"/>
    <row r="43" ht="14.25" hidden="1" x14ac:dyDescent="0.2"/>
    <row r="44" ht="14.25" hidden="1" x14ac:dyDescent="0.2"/>
  </sheetData>
  <sheetProtection selectLockedCells="1"/>
  <dataConsolidate/>
  <mergeCells count="43">
    <mergeCell ref="AJ1:AS3"/>
    <mergeCell ref="AH4:AT4"/>
    <mergeCell ref="AH6:AT6"/>
    <mergeCell ref="H5:Q5"/>
    <mergeCell ref="R5:T5"/>
    <mergeCell ref="U5:AD5"/>
    <mergeCell ref="AE5:AG5"/>
    <mergeCell ref="AH5:AQ5"/>
    <mergeCell ref="AR5:AT5"/>
    <mergeCell ref="W1:AF3"/>
    <mergeCell ref="U4:AG4"/>
    <mergeCell ref="U6:AG6"/>
    <mergeCell ref="AH1:AI3"/>
    <mergeCell ref="J1:S3"/>
    <mergeCell ref="H4:T4"/>
    <mergeCell ref="H6:T6"/>
    <mergeCell ref="H1:I3"/>
    <mergeCell ref="U1:V3"/>
    <mergeCell ref="A5:E5"/>
    <mergeCell ref="B7:B8"/>
    <mergeCell ref="G7:G8"/>
    <mergeCell ref="L7:N7"/>
    <mergeCell ref="H7:K7"/>
    <mergeCell ref="O7:T7"/>
    <mergeCell ref="A4:G4"/>
    <mergeCell ref="A6:G6"/>
    <mergeCell ref="F7:F8"/>
    <mergeCell ref="E7:E8"/>
    <mergeCell ref="A1:F3"/>
    <mergeCell ref="AO7:AT7"/>
    <mergeCell ref="U7:X7"/>
    <mergeCell ref="Y7:AA7"/>
    <mergeCell ref="AB7:AG7"/>
    <mergeCell ref="AH7:AK7"/>
    <mergeCell ref="AL7:AN7"/>
    <mergeCell ref="A26:A27"/>
    <mergeCell ref="A24:A25"/>
    <mergeCell ref="A7:A8"/>
    <mergeCell ref="C7:C8"/>
    <mergeCell ref="D7:D8"/>
    <mergeCell ref="A9:A12"/>
    <mergeCell ref="A14:A16"/>
    <mergeCell ref="A17:A19"/>
  </mergeCells>
  <printOptions horizontalCentered="1"/>
  <pageMargins left="0.19685039370078741" right="0.19685039370078741" top="0.78740157480314965" bottom="0.39370078740157483" header="0" footer="0"/>
  <pageSetup paperSize="14" scale="22" orientation="landscape"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'CONTROL DE CAMBIOS'!$A$34:$A$37</xm:f>
          </x14:formula1>
          <xm:sqref>Z8 AM8 M8</xm:sqref>
        </x14:dataValidation>
        <x14:dataValidation type="list" allowBlank="1" showInputMessage="1" showErrorMessage="1" xr:uid="{00000000-0002-0000-0200-000001000000}">
          <x14:formula1>
            <xm:f>'CONTROL DE CAMBIOS'!$C$34:$C$38</xm:f>
          </x14:formula1>
          <xm:sqref>AG8 AT8 T8</xm:sqref>
        </x14:dataValidation>
        <x14:dataValidation type="list" allowBlank="1" showInputMessage="1" showErrorMessage="1" xr:uid="{00000000-0002-0000-0200-000002000000}">
          <x14:formula1>
            <xm:f>'C:\Users\jmurilloc\Downloads\[F - PAAC.xlsx]CONTROL DE CAMBIOS'!#REF!</xm:f>
          </x14:formula1>
          <xm:sqref>Z18:Z19 AM18:AM19 AG18:AG19 AT18:AT19 T18:T19 T13 AT13 AG13 AM13 Z13 M13 M18:M19</xm:sqref>
        </x14:dataValidation>
        <x14:dataValidation type="list" allowBlank="1" showInputMessage="1" showErrorMessage="1" xr:uid="{00000000-0002-0000-0200-000003000000}">
          <x14:formula1>
            <xm:f>'C:\Users\jmurilloc\Downloads\[COMPONENTE 1 PACC ENERO 2022.xlsx]CONTROL DE CAMBIOS'!#REF!</xm:f>
          </x14:formula1>
          <xm:sqref>M9:M12 Z9:Z12 AM9:AM12 T9:T12 AG9:AG12 AT9:AT12 T14:T17 AT14:AT17 AG14:AG17 M14:M17 AM14:AM17 Z14:Z17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W13"/>
  <sheetViews>
    <sheetView zoomScale="60" zoomScaleNormal="60" workbookViewId="0">
      <pane xSplit="2" ySplit="10" topLeftCell="C11" activePane="bottomRight" state="frozen"/>
      <selection pane="topRight" activeCell="C1" sqref="C1"/>
      <selection pane="bottomLeft" activeCell="A11" sqref="A11"/>
      <selection pane="bottomRight" activeCell="E8" sqref="E8"/>
    </sheetView>
  </sheetViews>
  <sheetFormatPr baseColWidth="10" defaultRowHeight="14.25" x14ac:dyDescent="0.2"/>
  <cols>
    <col min="1" max="1" width="11.42578125" style="38"/>
    <col min="2" max="2" width="39.85546875" style="38" customWidth="1"/>
    <col min="3" max="3" width="21.140625" style="38" customWidth="1"/>
    <col min="4" max="4" width="25" style="38" customWidth="1"/>
    <col min="5" max="5" width="22.42578125" style="38" customWidth="1"/>
    <col min="6" max="7" width="18.5703125" style="38" customWidth="1"/>
    <col min="8" max="8" width="26.7109375" style="38" customWidth="1"/>
    <col min="9" max="9" width="18.5703125" style="38" customWidth="1"/>
    <col min="10" max="10" width="24.7109375" style="38" customWidth="1"/>
    <col min="11" max="11" width="29" style="38" hidden="1" customWidth="1"/>
    <col min="12" max="13" width="17.140625" style="38" hidden="1" customWidth="1"/>
    <col min="14" max="14" width="20.5703125" style="38" hidden="1" customWidth="1"/>
    <col min="15" max="17" width="22.140625" style="38" hidden="1" customWidth="1"/>
    <col min="18" max="19" width="18.42578125" style="38" hidden="1" customWidth="1"/>
    <col min="20" max="20" width="18" style="38" hidden="1" customWidth="1"/>
    <col min="21" max="21" width="18.42578125" style="38" hidden="1" customWidth="1"/>
    <col min="22" max="22" width="23.42578125" style="38" hidden="1" customWidth="1"/>
    <col min="23" max="23" width="24.85546875" style="38" hidden="1" customWidth="1"/>
    <col min="24" max="32" width="17.7109375" style="38" hidden="1" customWidth="1"/>
    <col min="33" max="33" width="21.5703125" style="38" hidden="1" customWidth="1"/>
    <col min="34" max="34" width="17.7109375" style="38" hidden="1" customWidth="1"/>
    <col min="35" max="35" width="21" style="38" hidden="1" customWidth="1"/>
    <col min="36" max="36" width="27.28515625" style="38" hidden="1" customWidth="1"/>
    <col min="37" max="47" width="17.7109375" style="38" hidden="1" customWidth="1"/>
    <col min="48" max="48" width="24.5703125" style="38" hidden="1" customWidth="1"/>
    <col min="49" max="49" width="26.7109375" style="38" hidden="1" customWidth="1"/>
    <col min="50" max="16384" width="11.42578125" style="38"/>
  </cols>
  <sheetData>
    <row r="1" spans="1:49" ht="34.5" customHeight="1" x14ac:dyDescent="0.2">
      <c r="A1" s="394" t="s">
        <v>202</v>
      </c>
      <c r="B1" s="372"/>
      <c r="C1" s="372"/>
      <c r="D1" s="372"/>
      <c r="E1" s="372"/>
      <c r="F1" s="372"/>
      <c r="G1" s="372"/>
      <c r="H1" s="372"/>
      <c r="I1" s="388" t="s">
        <v>147</v>
      </c>
      <c r="J1" s="389"/>
      <c r="K1" s="409"/>
      <c r="L1" s="410"/>
      <c r="M1" s="406"/>
      <c r="N1" s="407"/>
      <c r="O1" s="407"/>
      <c r="P1" s="407"/>
      <c r="Q1" s="407"/>
      <c r="R1" s="407"/>
      <c r="S1" s="407"/>
      <c r="T1" s="407"/>
      <c r="U1" s="407"/>
      <c r="V1" s="408"/>
      <c r="W1" s="226"/>
      <c r="X1" s="409"/>
      <c r="Y1" s="410"/>
      <c r="Z1" s="406"/>
      <c r="AA1" s="407"/>
      <c r="AB1" s="407"/>
      <c r="AC1" s="407"/>
      <c r="AD1" s="407"/>
      <c r="AE1" s="407"/>
      <c r="AF1" s="407"/>
      <c r="AG1" s="407"/>
      <c r="AH1" s="407"/>
      <c r="AI1" s="408"/>
      <c r="AJ1" s="226"/>
      <c r="AK1" s="409"/>
      <c r="AL1" s="410"/>
      <c r="AM1" s="406"/>
      <c r="AN1" s="407"/>
      <c r="AO1" s="407"/>
      <c r="AP1" s="407"/>
      <c r="AQ1" s="407"/>
      <c r="AR1" s="407"/>
      <c r="AS1" s="407"/>
      <c r="AT1" s="407"/>
      <c r="AU1" s="407"/>
      <c r="AV1" s="408"/>
      <c r="AW1" s="226"/>
    </row>
    <row r="2" spans="1:49" ht="36" customHeight="1" x14ac:dyDescent="0.2">
      <c r="A2" s="374"/>
      <c r="B2" s="373"/>
      <c r="C2" s="373"/>
      <c r="D2" s="373"/>
      <c r="E2" s="373"/>
      <c r="F2" s="373"/>
      <c r="G2" s="373"/>
      <c r="H2" s="373"/>
      <c r="I2" s="390" t="s">
        <v>457</v>
      </c>
      <c r="J2" s="391"/>
      <c r="K2" s="411"/>
      <c r="L2" s="412"/>
      <c r="M2" s="366"/>
      <c r="N2" s="367"/>
      <c r="O2" s="367"/>
      <c r="P2" s="367"/>
      <c r="Q2" s="367"/>
      <c r="R2" s="367"/>
      <c r="S2" s="367"/>
      <c r="T2" s="367"/>
      <c r="U2" s="367"/>
      <c r="V2" s="368"/>
      <c r="W2" s="129"/>
      <c r="X2" s="411"/>
      <c r="Y2" s="412"/>
      <c r="Z2" s="366"/>
      <c r="AA2" s="367"/>
      <c r="AB2" s="367"/>
      <c r="AC2" s="367"/>
      <c r="AD2" s="367"/>
      <c r="AE2" s="367"/>
      <c r="AF2" s="367"/>
      <c r="AG2" s="367"/>
      <c r="AH2" s="367"/>
      <c r="AI2" s="368"/>
      <c r="AJ2" s="129"/>
      <c r="AK2" s="411"/>
      <c r="AL2" s="412"/>
      <c r="AM2" s="366"/>
      <c r="AN2" s="367"/>
      <c r="AO2" s="367"/>
      <c r="AP2" s="367"/>
      <c r="AQ2" s="367"/>
      <c r="AR2" s="367"/>
      <c r="AS2" s="367"/>
      <c r="AT2" s="367"/>
      <c r="AU2" s="367"/>
      <c r="AV2" s="368"/>
      <c r="AW2" s="227"/>
    </row>
    <row r="3" spans="1:49" ht="42" customHeight="1" thickBot="1" x14ac:dyDescent="0.25">
      <c r="A3" s="395"/>
      <c r="B3" s="396"/>
      <c r="C3" s="396"/>
      <c r="D3" s="396"/>
      <c r="E3" s="396"/>
      <c r="F3" s="396"/>
      <c r="G3" s="396"/>
      <c r="H3" s="396"/>
      <c r="I3" s="392" t="s">
        <v>456</v>
      </c>
      <c r="J3" s="393"/>
      <c r="K3" s="413"/>
      <c r="L3" s="414"/>
      <c r="M3" s="369"/>
      <c r="N3" s="370"/>
      <c r="O3" s="370"/>
      <c r="P3" s="370"/>
      <c r="Q3" s="370"/>
      <c r="R3" s="370"/>
      <c r="S3" s="370"/>
      <c r="T3" s="370"/>
      <c r="U3" s="370"/>
      <c r="V3" s="371"/>
      <c r="W3" s="129"/>
      <c r="X3" s="413"/>
      <c r="Y3" s="414"/>
      <c r="Z3" s="369"/>
      <c r="AA3" s="370"/>
      <c r="AB3" s="370"/>
      <c r="AC3" s="370"/>
      <c r="AD3" s="370"/>
      <c r="AE3" s="370"/>
      <c r="AF3" s="370"/>
      <c r="AG3" s="370"/>
      <c r="AH3" s="370"/>
      <c r="AI3" s="371"/>
      <c r="AJ3" s="129"/>
      <c r="AK3" s="413"/>
      <c r="AL3" s="414"/>
      <c r="AM3" s="369"/>
      <c r="AN3" s="370"/>
      <c r="AO3" s="370"/>
      <c r="AP3" s="370"/>
      <c r="AQ3" s="370"/>
      <c r="AR3" s="370"/>
      <c r="AS3" s="370"/>
      <c r="AT3" s="370"/>
      <c r="AU3" s="370"/>
      <c r="AV3" s="371"/>
      <c r="AW3" s="227"/>
    </row>
    <row r="4" spans="1:49" ht="48.75" customHeight="1" x14ac:dyDescent="0.2">
      <c r="A4" s="386" t="s">
        <v>144</v>
      </c>
      <c r="B4" s="370"/>
      <c r="C4" s="370"/>
      <c r="D4" s="370"/>
      <c r="E4" s="370"/>
      <c r="F4" s="370"/>
      <c r="G4" s="370"/>
      <c r="H4" s="370"/>
      <c r="I4" s="370"/>
      <c r="J4" s="387"/>
      <c r="K4" s="417"/>
      <c r="L4" s="358"/>
      <c r="M4" s="358"/>
      <c r="N4" s="358"/>
      <c r="O4" s="358"/>
      <c r="P4" s="358"/>
      <c r="Q4" s="358"/>
      <c r="R4" s="358"/>
      <c r="S4" s="358"/>
      <c r="T4" s="358"/>
      <c r="U4" s="358"/>
      <c r="V4" s="358"/>
      <c r="W4" s="359"/>
      <c r="X4" s="417"/>
      <c r="Y4" s="358"/>
      <c r="Z4" s="358"/>
      <c r="AA4" s="358"/>
      <c r="AB4" s="358"/>
      <c r="AC4" s="358"/>
      <c r="AD4" s="358"/>
      <c r="AE4" s="358"/>
      <c r="AF4" s="358"/>
      <c r="AG4" s="358"/>
      <c r="AH4" s="358"/>
      <c r="AI4" s="358"/>
      <c r="AJ4" s="359"/>
      <c r="AK4" s="417"/>
      <c r="AL4" s="358"/>
      <c r="AM4" s="358"/>
      <c r="AN4" s="358"/>
      <c r="AO4" s="358"/>
      <c r="AP4" s="358"/>
      <c r="AQ4" s="358"/>
      <c r="AR4" s="358"/>
      <c r="AS4" s="358"/>
      <c r="AT4" s="358"/>
      <c r="AU4" s="358"/>
      <c r="AV4" s="358"/>
      <c r="AW4" s="359"/>
    </row>
    <row r="5" spans="1:49" ht="48.75" customHeight="1" x14ac:dyDescent="0.2">
      <c r="A5" s="379" t="s">
        <v>206</v>
      </c>
      <c r="B5" s="354"/>
      <c r="C5" s="354"/>
      <c r="D5" s="354"/>
      <c r="E5" s="354"/>
      <c r="F5" s="354"/>
      <c r="G5" s="354"/>
      <c r="H5" s="355"/>
      <c r="I5" s="384" t="s">
        <v>443</v>
      </c>
      <c r="J5" s="385"/>
      <c r="K5" s="379"/>
      <c r="L5" s="354"/>
      <c r="M5" s="354"/>
      <c r="N5" s="354"/>
      <c r="O5" s="354"/>
      <c r="P5" s="354"/>
      <c r="Q5" s="354"/>
      <c r="R5" s="354"/>
      <c r="S5" s="354"/>
      <c r="T5" s="355"/>
      <c r="U5" s="353"/>
      <c r="V5" s="354"/>
      <c r="W5" s="380"/>
      <c r="X5" s="379"/>
      <c r="Y5" s="354"/>
      <c r="Z5" s="354"/>
      <c r="AA5" s="354"/>
      <c r="AB5" s="354"/>
      <c r="AC5" s="354"/>
      <c r="AD5" s="354"/>
      <c r="AE5" s="354"/>
      <c r="AF5" s="354"/>
      <c r="AG5" s="355"/>
      <c r="AH5" s="353"/>
      <c r="AI5" s="354"/>
      <c r="AJ5" s="380"/>
      <c r="AK5" s="379"/>
      <c r="AL5" s="354"/>
      <c r="AM5" s="354"/>
      <c r="AN5" s="354"/>
      <c r="AO5" s="354"/>
      <c r="AP5" s="354"/>
      <c r="AQ5" s="354"/>
      <c r="AR5" s="354"/>
      <c r="AS5" s="354"/>
      <c r="AT5" s="355"/>
      <c r="AU5" s="353"/>
      <c r="AV5" s="354"/>
      <c r="AW5" s="380"/>
    </row>
    <row r="6" spans="1:49" ht="48.75" customHeight="1" thickBot="1" x14ac:dyDescent="0.25">
      <c r="A6" s="381" t="s">
        <v>150</v>
      </c>
      <c r="B6" s="382"/>
      <c r="C6" s="382"/>
      <c r="D6" s="382"/>
      <c r="E6" s="382"/>
      <c r="F6" s="382"/>
      <c r="G6" s="382"/>
      <c r="H6" s="382"/>
      <c r="I6" s="382"/>
      <c r="J6" s="383"/>
      <c r="K6" s="416"/>
      <c r="L6" s="377"/>
      <c r="M6" s="377"/>
      <c r="N6" s="377"/>
      <c r="O6" s="377"/>
      <c r="P6" s="377"/>
      <c r="Q6" s="377"/>
      <c r="R6" s="377"/>
      <c r="S6" s="377"/>
      <c r="T6" s="377"/>
      <c r="U6" s="377"/>
      <c r="V6" s="377"/>
      <c r="W6" s="378"/>
      <c r="X6" s="376"/>
      <c r="Y6" s="377"/>
      <c r="Z6" s="377"/>
      <c r="AA6" s="377"/>
      <c r="AB6" s="377"/>
      <c r="AC6" s="377"/>
      <c r="AD6" s="377"/>
      <c r="AE6" s="377"/>
      <c r="AF6" s="377"/>
      <c r="AG6" s="377"/>
      <c r="AH6" s="377"/>
      <c r="AI6" s="377"/>
      <c r="AJ6" s="378"/>
      <c r="AK6" s="376"/>
      <c r="AL6" s="377"/>
      <c r="AM6" s="377"/>
      <c r="AN6" s="377"/>
      <c r="AO6" s="377"/>
      <c r="AP6" s="377"/>
      <c r="AQ6" s="377"/>
      <c r="AR6" s="377"/>
      <c r="AS6" s="377"/>
      <c r="AT6" s="377"/>
      <c r="AU6" s="377"/>
      <c r="AV6" s="377"/>
      <c r="AW6" s="378"/>
    </row>
    <row r="7" spans="1:49" ht="72.75" customHeight="1" x14ac:dyDescent="0.2">
      <c r="A7" s="225" t="s">
        <v>123</v>
      </c>
      <c r="B7" s="225" t="s">
        <v>164</v>
      </c>
      <c r="C7" s="225" t="s">
        <v>333</v>
      </c>
      <c r="D7" s="225" t="s">
        <v>334</v>
      </c>
      <c r="E7" s="225" t="s">
        <v>335</v>
      </c>
      <c r="F7" s="225" t="s">
        <v>336</v>
      </c>
      <c r="G7" s="225" t="s">
        <v>124</v>
      </c>
      <c r="H7" s="225" t="s">
        <v>125</v>
      </c>
      <c r="I7" s="225" t="s">
        <v>126</v>
      </c>
      <c r="J7" s="225" t="s">
        <v>337</v>
      </c>
      <c r="K7" s="356"/>
      <c r="L7" s="344"/>
      <c r="M7" s="344"/>
      <c r="N7" s="345"/>
      <c r="O7" s="346"/>
      <c r="P7" s="347"/>
      <c r="Q7" s="348"/>
      <c r="R7" s="340"/>
      <c r="S7" s="341"/>
      <c r="T7" s="341"/>
      <c r="U7" s="341"/>
      <c r="V7" s="341"/>
      <c r="W7" s="342"/>
      <c r="X7" s="343"/>
      <c r="Y7" s="344"/>
      <c r="Z7" s="344"/>
      <c r="AA7" s="345"/>
      <c r="AB7" s="346"/>
      <c r="AC7" s="347"/>
      <c r="AD7" s="348"/>
      <c r="AE7" s="340"/>
      <c r="AF7" s="341"/>
      <c r="AG7" s="341"/>
      <c r="AH7" s="341"/>
      <c r="AI7" s="341"/>
      <c r="AJ7" s="342"/>
      <c r="AK7" s="343"/>
      <c r="AL7" s="344"/>
      <c r="AM7" s="344"/>
      <c r="AN7" s="345"/>
      <c r="AO7" s="346"/>
      <c r="AP7" s="347"/>
      <c r="AQ7" s="348"/>
      <c r="AR7" s="340"/>
      <c r="AS7" s="341"/>
      <c r="AT7" s="341"/>
      <c r="AU7" s="341"/>
      <c r="AV7" s="341"/>
      <c r="AW7" s="342"/>
    </row>
    <row r="8" spans="1:49" ht="76.5" customHeight="1" x14ac:dyDescent="0.2">
      <c r="A8" s="256"/>
      <c r="B8" s="256"/>
      <c r="C8" s="256"/>
      <c r="D8" s="256"/>
      <c r="E8" s="256"/>
      <c r="F8" s="256"/>
      <c r="G8" s="256"/>
      <c r="H8" s="256"/>
      <c r="I8" s="256"/>
      <c r="J8" s="256"/>
      <c r="K8" s="397"/>
      <c r="L8" s="398"/>
      <c r="M8" s="398"/>
      <c r="N8" s="399"/>
      <c r="O8" s="400"/>
      <c r="P8" s="401"/>
      <c r="Q8" s="402"/>
      <c r="R8" s="403"/>
      <c r="S8" s="404"/>
      <c r="T8" s="404"/>
      <c r="U8" s="404"/>
      <c r="V8" s="404"/>
      <c r="W8" s="405"/>
      <c r="X8" s="415"/>
      <c r="Y8" s="398"/>
      <c r="Z8" s="398"/>
      <c r="AA8" s="399"/>
      <c r="AB8" s="400"/>
      <c r="AC8" s="401"/>
      <c r="AD8" s="402"/>
      <c r="AE8" s="403"/>
      <c r="AF8" s="404"/>
      <c r="AG8" s="404"/>
      <c r="AH8" s="404"/>
      <c r="AI8" s="404"/>
      <c r="AJ8" s="405"/>
      <c r="AK8" s="415"/>
      <c r="AL8" s="398"/>
      <c r="AM8" s="398"/>
      <c r="AN8" s="399"/>
      <c r="AO8" s="400"/>
      <c r="AP8" s="401"/>
      <c r="AQ8" s="402"/>
      <c r="AR8" s="403"/>
      <c r="AS8" s="404"/>
      <c r="AT8" s="404"/>
      <c r="AU8" s="404"/>
      <c r="AV8" s="404"/>
      <c r="AW8" s="405"/>
    </row>
    <row r="9" spans="1:49" ht="87" customHeight="1" x14ac:dyDescent="0.2">
      <c r="A9" s="256"/>
      <c r="B9" s="256"/>
      <c r="C9" s="256"/>
      <c r="D9" s="256"/>
      <c r="E9" s="256"/>
      <c r="F9" s="256"/>
      <c r="G9" s="256"/>
      <c r="H9" s="256"/>
      <c r="I9" s="256"/>
      <c r="J9" s="256"/>
      <c r="K9" s="397"/>
      <c r="L9" s="398"/>
      <c r="M9" s="398"/>
      <c r="N9" s="399"/>
      <c r="O9" s="400"/>
      <c r="P9" s="401"/>
      <c r="Q9" s="402"/>
      <c r="R9" s="403"/>
      <c r="S9" s="404"/>
      <c r="T9" s="404"/>
      <c r="U9" s="404"/>
      <c r="V9" s="404"/>
      <c r="W9" s="405"/>
      <c r="X9" s="415"/>
      <c r="Y9" s="398"/>
      <c r="Z9" s="398"/>
      <c r="AA9" s="399"/>
      <c r="AB9" s="400"/>
      <c r="AC9" s="401"/>
      <c r="AD9" s="402"/>
      <c r="AE9" s="403"/>
      <c r="AF9" s="404"/>
      <c r="AG9" s="404"/>
      <c r="AH9" s="404"/>
      <c r="AI9" s="404"/>
      <c r="AJ9" s="405"/>
      <c r="AK9" s="415"/>
      <c r="AL9" s="398"/>
      <c r="AM9" s="398"/>
      <c r="AN9" s="399"/>
      <c r="AO9" s="400"/>
      <c r="AP9" s="401"/>
      <c r="AQ9" s="402"/>
      <c r="AR9" s="403"/>
      <c r="AS9" s="404"/>
      <c r="AT9" s="404"/>
      <c r="AU9" s="404"/>
      <c r="AV9" s="404"/>
      <c r="AW9" s="405"/>
    </row>
    <row r="10" spans="1:49" ht="92.25" customHeight="1" thickBot="1" x14ac:dyDescent="0.25">
      <c r="A10" s="256"/>
      <c r="B10" s="256"/>
      <c r="C10" s="256"/>
      <c r="D10" s="256"/>
      <c r="E10" s="256"/>
      <c r="F10" s="256"/>
      <c r="G10" s="256"/>
      <c r="H10" s="256"/>
      <c r="I10" s="256"/>
      <c r="J10" s="256"/>
      <c r="K10" s="397"/>
      <c r="L10" s="398"/>
      <c r="M10" s="398"/>
      <c r="N10" s="399"/>
      <c r="O10" s="400"/>
      <c r="P10" s="401"/>
      <c r="Q10" s="402"/>
      <c r="R10" s="403"/>
      <c r="S10" s="404"/>
      <c r="T10" s="404"/>
      <c r="U10" s="404"/>
      <c r="V10" s="404"/>
      <c r="W10" s="405"/>
      <c r="X10" s="415"/>
      <c r="Y10" s="398"/>
      <c r="Z10" s="398"/>
      <c r="AA10" s="399"/>
      <c r="AB10" s="400"/>
      <c r="AC10" s="401"/>
      <c r="AD10" s="402"/>
      <c r="AE10" s="403"/>
      <c r="AF10" s="404"/>
      <c r="AG10" s="404"/>
      <c r="AH10" s="404"/>
      <c r="AI10" s="404"/>
      <c r="AJ10" s="405"/>
      <c r="AK10" s="415"/>
      <c r="AL10" s="398"/>
      <c r="AM10" s="398"/>
      <c r="AN10" s="399"/>
      <c r="AO10" s="400"/>
      <c r="AP10" s="401"/>
      <c r="AQ10" s="402"/>
      <c r="AR10" s="403"/>
      <c r="AS10" s="404"/>
      <c r="AT10" s="404"/>
      <c r="AU10" s="404"/>
      <c r="AV10" s="404"/>
      <c r="AW10" s="405"/>
    </row>
    <row r="11" spans="1:49" s="174" customFormat="1" ht="78" customHeight="1" x14ac:dyDescent="0.2">
      <c r="A11" s="251"/>
      <c r="B11" s="221"/>
      <c r="C11" s="252"/>
      <c r="D11" s="252"/>
      <c r="E11" s="252"/>
      <c r="F11" s="252"/>
      <c r="G11" s="252"/>
      <c r="H11" s="252"/>
      <c r="I11" s="252"/>
      <c r="J11" s="252"/>
      <c r="K11" s="173"/>
      <c r="O11" s="175"/>
      <c r="P11" s="175"/>
      <c r="Q11" s="176"/>
      <c r="U11" s="173"/>
      <c r="X11" s="177"/>
      <c r="Y11" s="178"/>
      <c r="Z11" s="179"/>
      <c r="AA11" s="180"/>
      <c r="AB11" s="181"/>
      <c r="AC11" s="182"/>
      <c r="AD11" s="183"/>
      <c r="AE11" s="184"/>
      <c r="AF11" s="185"/>
      <c r="AG11" s="186"/>
      <c r="AH11" s="187"/>
      <c r="AI11" s="185"/>
      <c r="AJ11" s="188"/>
      <c r="AK11" s="212"/>
    </row>
    <row r="12" spans="1:49" s="174" customFormat="1" ht="78" customHeight="1" x14ac:dyDescent="0.2">
      <c r="A12" s="251"/>
      <c r="B12" s="221"/>
      <c r="C12" s="252"/>
      <c r="D12" s="252"/>
      <c r="E12" s="252"/>
      <c r="F12" s="252"/>
      <c r="G12" s="252"/>
      <c r="H12" s="252"/>
      <c r="I12" s="252"/>
      <c r="J12" s="252"/>
      <c r="K12" s="173"/>
      <c r="O12" s="175"/>
      <c r="P12" s="175"/>
      <c r="Q12" s="176"/>
      <c r="U12" s="173"/>
      <c r="X12" s="191"/>
      <c r="Y12" s="192"/>
      <c r="Z12" s="193"/>
      <c r="AA12" s="194"/>
      <c r="AB12" s="195"/>
      <c r="AC12" s="196"/>
      <c r="AD12" s="197"/>
      <c r="AE12" s="198"/>
      <c r="AF12" s="185"/>
      <c r="AG12" s="143"/>
      <c r="AH12" s="199"/>
      <c r="AI12" s="189"/>
      <c r="AJ12" s="190"/>
      <c r="AK12" s="212"/>
    </row>
    <row r="13" spans="1:49" s="174" customFormat="1" ht="78" customHeight="1" thickBot="1" x14ac:dyDescent="0.25">
      <c r="A13" s="251"/>
      <c r="B13" s="221"/>
      <c r="C13" s="252"/>
      <c r="D13" s="252"/>
      <c r="E13" s="252"/>
      <c r="F13" s="252"/>
      <c r="G13" s="252"/>
      <c r="H13" s="252"/>
      <c r="I13" s="252"/>
      <c r="J13" s="252"/>
      <c r="K13" s="173"/>
      <c r="O13" s="175"/>
      <c r="P13" s="175"/>
      <c r="Q13" s="176"/>
      <c r="U13" s="173"/>
      <c r="X13" s="200"/>
      <c r="Y13" s="201"/>
      <c r="Z13" s="202"/>
      <c r="AA13" s="203"/>
      <c r="AB13" s="204"/>
      <c r="AC13" s="205"/>
      <c r="AD13" s="206"/>
      <c r="AE13" s="207"/>
      <c r="AF13" s="185"/>
      <c r="AG13" s="208"/>
      <c r="AH13" s="209"/>
      <c r="AI13" s="210"/>
      <c r="AJ13" s="211"/>
      <c r="AK13" s="212"/>
    </row>
  </sheetData>
  <mergeCells count="74">
    <mergeCell ref="K6:W6"/>
    <mergeCell ref="X6:AJ6"/>
    <mergeCell ref="AK6:AW6"/>
    <mergeCell ref="AM1:AV3"/>
    <mergeCell ref="K4:W4"/>
    <mergeCell ref="X4:AJ4"/>
    <mergeCell ref="AK4:AW4"/>
    <mergeCell ref="K5:T5"/>
    <mergeCell ref="U5:W5"/>
    <mergeCell ref="X5:AG5"/>
    <mergeCell ref="AH5:AJ5"/>
    <mergeCell ref="AK5:AT5"/>
    <mergeCell ref="AU5:AW5"/>
    <mergeCell ref="K1:L3"/>
    <mergeCell ref="M1:V3"/>
    <mergeCell ref="X1:Y3"/>
    <mergeCell ref="X7:AA7"/>
    <mergeCell ref="AB7:AD7"/>
    <mergeCell ref="AE7:AJ7"/>
    <mergeCell ref="X8:X10"/>
    <mergeCell ref="Y8:Y10"/>
    <mergeCell ref="Z8:Z10"/>
    <mergeCell ref="Z1:AI3"/>
    <mergeCell ref="AK1:AL3"/>
    <mergeCell ref="AV8:AV10"/>
    <mergeCell ref="AW8:AW10"/>
    <mergeCell ref="AI8:AI10"/>
    <mergeCell ref="AJ8:AJ10"/>
    <mergeCell ref="AK7:AN7"/>
    <mergeCell ref="AO7:AQ7"/>
    <mergeCell ref="AR7:AW7"/>
    <mergeCell ref="AK8:AK10"/>
    <mergeCell ref="AL8:AL10"/>
    <mergeCell ref="AM8:AM10"/>
    <mergeCell ref="AN8:AN10"/>
    <mergeCell ref="AO8:AO10"/>
    <mergeCell ref="AP8:AP10"/>
    <mergeCell ref="AQ8:AQ10"/>
    <mergeCell ref="AU8:AU10"/>
    <mergeCell ref="AG8:AG10"/>
    <mergeCell ref="AH8:AH10"/>
    <mergeCell ref="AA8:AA10"/>
    <mergeCell ref="AB8:AB10"/>
    <mergeCell ref="AC8:AC10"/>
    <mergeCell ref="AD8:AD10"/>
    <mergeCell ref="AE8:AE10"/>
    <mergeCell ref="AF8:AF10"/>
    <mergeCell ref="AT8:AT10"/>
    <mergeCell ref="AR8:AR10"/>
    <mergeCell ref="AS8:AS10"/>
    <mergeCell ref="R7:W7"/>
    <mergeCell ref="K8:K10"/>
    <mergeCell ref="L8:L10"/>
    <mergeCell ref="M8:M10"/>
    <mergeCell ref="N8:N10"/>
    <mergeCell ref="O8:O10"/>
    <mergeCell ref="P8:P10"/>
    <mergeCell ref="Q8:Q10"/>
    <mergeCell ref="R8:R10"/>
    <mergeCell ref="S8:S10"/>
    <mergeCell ref="T8:T10"/>
    <mergeCell ref="U8:U10"/>
    <mergeCell ref="V8:V10"/>
    <mergeCell ref="W8:W10"/>
    <mergeCell ref="K7:N7"/>
    <mergeCell ref="O7:Q7"/>
    <mergeCell ref="A6:J6"/>
    <mergeCell ref="I5:J5"/>
    <mergeCell ref="A5:H5"/>
    <mergeCell ref="A4:J4"/>
    <mergeCell ref="I1:J1"/>
    <mergeCell ref="I2:J2"/>
    <mergeCell ref="I3:J3"/>
    <mergeCell ref="A1:H3"/>
  </mergeCells>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'CONTROL DE CAMBIOS'!$C$34:$C$38</xm:f>
          </x14:formula1>
          <xm:sqref>W8 AJ8 AW8</xm:sqref>
        </x14:dataValidation>
        <x14:dataValidation type="list" allowBlank="1" showInputMessage="1" showErrorMessage="1" xr:uid="{00000000-0002-0000-0300-000001000000}">
          <x14:formula1>
            <xm:f>'CONTROL DE CAMBIOS'!$A$34:$A$37</xm:f>
          </x14:formula1>
          <xm:sqref>P8 AC8 AP8</xm:sqref>
        </x14:dataValidation>
        <x14:dataValidation type="list" allowBlank="1" showInputMessage="1" showErrorMessage="1" xr:uid="{00000000-0002-0000-0300-000002000000}">
          <x14:formula1>
            <xm:f>'[20220104_PAAC NUMERALES 2 Y 5 050122.xlsx]CONTROL DE CAMBIOS'!#REF!</xm:f>
          </x14:formula1>
          <xm:sqref>AJ11:AJ13 AC11:AC13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T41"/>
  <sheetViews>
    <sheetView topLeftCell="A4" zoomScale="90" zoomScaleNormal="90" zoomScaleSheetLayoutView="110" workbookViewId="0">
      <selection activeCell="B7" sqref="B7:B9"/>
    </sheetView>
  </sheetViews>
  <sheetFormatPr baseColWidth="10" defaultColWidth="11.42578125" defaultRowHeight="12.75" x14ac:dyDescent="0.2"/>
  <cols>
    <col min="1" max="1" width="41.42578125" style="52" customWidth="1"/>
    <col min="2" max="2" width="6.7109375" style="52" customWidth="1"/>
    <col min="3" max="3" width="51.140625" style="52" customWidth="1"/>
    <col min="4" max="4" width="43.5703125" style="52" customWidth="1"/>
    <col min="5" max="6" width="34.85546875" style="52" customWidth="1"/>
    <col min="7" max="7" width="40.5703125" style="52" customWidth="1"/>
    <col min="8" max="19" width="26.5703125" style="52" hidden="1" customWidth="1"/>
    <col min="20" max="20" width="30.140625" style="52" hidden="1" customWidth="1"/>
    <col min="21" max="45" width="18.42578125" style="52" hidden="1" customWidth="1"/>
    <col min="46" max="46" width="26" style="52" hidden="1" customWidth="1"/>
    <col min="47" max="16384" width="11.42578125" style="52"/>
  </cols>
  <sheetData>
    <row r="1" spans="1:46" s="36" customFormat="1" ht="31.5" customHeight="1" x14ac:dyDescent="0.2">
      <c r="A1" s="424" t="s">
        <v>202</v>
      </c>
      <c r="B1" s="367"/>
      <c r="C1" s="367"/>
      <c r="D1" s="367"/>
      <c r="E1" s="367"/>
      <c r="F1" s="368"/>
      <c r="G1" s="132" t="s">
        <v>147</v>
      </c>
      <c r="H1" s="132" t="s">
        <v>147</v>
      </c>
      <c r="I1" s="132" t="s">
        <v>147</v>
      </c>
      <c r="J1" s="132" t="s">
        <v>147</v>
      </c>
      <c r="K1" s="132" t="s">
        <v>147</v>
      </c>
      <c r="L1" s="132" t="s">
        <v>147</v>
      </c>
      <c r="M1" s="132" t="s">
        <v>147</v>
      </c>
      <c r="N1" s="132" t="s">
        <v>147</v>
      </c>
      <c r="O1" s="226"/>
      <c r="P1" s="349"/>
      <c r="Q1" s="350"/>
      <c r="R1" s="372"/>
      <c r="S1" s="372"/>
      <c r="T1" s="372"/>
      <c r="U1" s="372"/>
      <c r="V1" s="372"/>
      <c r="W1" s="372"/>
      <c r="X1" s="372"/>
      <c r="Y1" s="372"/>
      <c r="Z1" s="372"/>
      <c r="AA1" s="372"/>
      <c r="AB1" s="226"/>
      <c r="AC1" s="349"/>
      <c r="AD1" s="350"/>
      <c r="AE1" s="372"/>
      <c r="AF1" s="372"/>
      <c r="AG1" s="372"/>
      <c r="AH1" s="372"/>
      <c r="AI1" s="372"/>
      <c r="AJ1" s="372"/>
      <c r="AK1" s="372"/>
      <c r="AL1" s="372"/>
      <c r="AM1" s="372"/>
      <c r="AN1" s="372"/>
      <c r="AO1" s="226"/>
    </row>
    <row r="2" spans="1:46" s="36" customFormat="1" ht="39" customHeight="1" x14ac:dyDescent="0.2">
      <c r="A2" s="424"/>
      <c r="B2" s="367"/>
      <c r="C2" s="367"/>
      <c r="D2" s="367"/>
      <c r="E2" s="367"/>
      <c r="F2" s="368"/>
      <c r="G2" s="133" t="s">
        <v>457</v>
      </c>
      <c r="H2" s="133" t="s">
        <v>198</v>
      </c>
      <c r="I2" s="133" t="s">
        <v>198</v>
      </c>
      <c r="J2" s="133" t="s">
        <v>198</v>
      </c>
      <c r="K2" s="133" t="s">
        <v>198</v>
      </c>
      <c r="L2" s="133" t="s">
        <v>198</v>
      </c>
      <c r="M2" s="133" t="s">
        <v>198</v>
      </c>
      <c r="N2" s="133" t="s">
        <v>198</v>
      </c>
      <c r="O2" s="129"/>
      <c r="P2" s="351"/>
      <c r="Q2" s="352"/>
      <c r="R2" s="373"/>
      <c r="S2" s="373"/>
      <c r="T2" s="373"/>
      <c r="U2" s="373"/>
      <c r="V2" s="373"/>
      <c r="W2" s="373"/>
      <c r="X2" s="373"/>
      <c r="Y2" s="373"/>
      <c r="Z2" s="373"/>
      <c r="AA2" s="373"/>
      <c r="AB2" s="129"/>
      <c r="AC2" s="351"/>
      <c r="AD2" s="352"/>
      <c r="AE2" s="373"/>
      <c r="AF2" s="373"/>
      <c r="AG2" s="373"/>
      <c r="AH2" s="373"/>
      <c r="AI2" s="373"/>
      <c r="AJ2" s="373"/>
      <c r="AK2" s="373"/>
      <c r="AL2" s="373"/>
      <c r="AM2" s="373"/>
      <c r="AN2" s="373"/>
      <c r="AO2" s="227"/>
    </row>
    <row r="3" spans="1:46" s="36" customFormat="1" ht="43.5" customHeight="1" x14ac:dyDescent="0.2">
      <c r="A3" s="386"/>
      <c r="B3" s="370"/>
      <c r="C3" s="370"/>
      <c r="D3" s="370"/>
      <c r="E3" s="370"/>
      <c r="F3" s="371"/>
      <c r="G3" s="133" t="s">
        <v>456</v>
      </c>
      <c r="H3" s="133" t="s">
        <v>331</v>
      </c>
      <c r="I3" s="133" t="s">
        <v>331</v>
      </c>
      <c r="J3" s="133" t="s">
        <v>331</v>
      </c>
      <c r="K3" s="133" t="s">
        <v>331</v>
      </c>
      <c r="L3" s="133" t="s">
        <v>331</v>
      </c>
      <c r="M3" s="133" t="s">
        <v>331</v>
      </c>
      <c r="N3" s="133" t="s">
        <v>331</v>
      </c>
      <c r="O3" s="129"/>
      <c r="P3" s="351"/>
      <c r="Q3" s="352"/>
      <c r="R3" s="373"/>
      <c r="S3" s="373"/>
      <c r="T3" s="373"/>
      <c r="U3" s="373"/>
      <c r="V3" s="373"/>
      <c r="W3" s="373"/>
      <c r="X3" s="373"/>
      <c r="Y3" s="373"/>
      <c r="Z3" s="373"/>
      <c r="AA3" s="373"/>
      <c r="AB3" s="129"/>
      <c r="AC3" s="351"/>
      <c r="AD3" s="352"/>
      <c r="AE3" s="373"/>
      <c r="AF3" s="373"/>
      <c r="AG3" s="373"/>
      <c r="AH3" s="373"/>
      <c r="AI3" s="373"/>
      <c r="AJ3" s="373"/>
      <c r="AK3" s="373"/>
      <c r="AL3" s="373"/>
      <c r="AM3" s="373"/>
      <c r="AN3" s="373"/>
      <c r="AO3" s="227"/>
    </row>
    <row r="4" spans="1:46" s="36" customFormat="1" ht="33" customHeight="1" x14ac:dyDescent="0.2">
      <c r="A4" s="417" t="s">
        <v>144</v>
      </c>
      <c r="B4" s="358"/>
      <c r="C4" s="358"/>
      <c r="D4" s="358"/>
      <c r="E4" s="358"/>
      <c r="F4" s="358"/>
      <c r="G4" s="425"/>
      <c r="H4" s="254"/>
      <c r="I4" s="254"/>
      <c r="J4" s="254"/>
      <c r="K4" s="254"/>
      <c r="L4" s="254"/>
      <c r="M4" s="254"/>
      <c r="N4" s="254"/>
      <c r="O4" s="255"/>
      <c r="P4" s="374"/>
      <c r="Q4" s="373"/>
      <c r="R4" s="373"/>
      <c r="S4" s="373"/>
      <c r="T4" s="373"/>
      <c r="U4" s="373"/>
      <c r="V4" s="373"/>
      <c r="W4" s="373"/>
      <c r="X4" s="373"/>
      <c r="Y4" s="373"/>
      <c r="Z4" s="373"/>
      <c r="AA4" s="373"/>
      <c r="AB4" s="375"/>
      <c r="AC4" s="374"/>
      <c r="AD4" s="373"/>
      <c r="AE4" s="373"/>
      <c r="AF4" s="373"/>
      <c r="AG4" s="373"/>
      <c r="AH4" s="373"/>
      <c r="AI4" s="373"/>
      <c r="AJ4" s="373"/>
      <c r="AK4" s="373"/>
      <c r="AL4" s="373"/>
      <c r="AM4" s="373"/>
      <c r="AN4" s="373"/>
      <c r="AO4" s="375"/>
    </row>
    <row r="5" spans="1:46" s="36" customFormat="1" ht="33" customHeight="1" x14ac:dyDescent="0.2">
      <c r="A5" s="379" t="s">
        <v>206</v>
      </c>
      <c r="B5" s="354"/>
      <c r="C5" s="354"/>
      <c r="D5" s="354"/>
      <c r="E5" s="355"/>
      <c r="F5" s="353" t="s">
        <v>443</v>
      </c>
      <c r="G5" s="354"/>
      <c r="H5" s="140"/>
      <c r="I5" s="140"/>
      <c r="J5" s="140"/>
      <c r="K5" s="140"/>
      <c r="L5" s="250"/>
      <c r="M5" s="139"/>
      <c r="N5" s="140"/>
      <c r="O5" s="253"/>
      <c r="P5" s="379"/>
      <c r="Q5" s="354"/>
      <c r="R5" s="354"/>
      <c r="S5" s="354"/>
      <c r="T5" s="354"/>
      <c r="U5" s="354"/>
      <c r="V5" s="354"/>
      <c r="W5" s="354"/>
      <c r="X5" s="354"/>
      <c r="Y5" s="355"/>
      <c r="Z5" s="353"/>
      <c r="AA5" s="354"/>
      <c r="AB5" s="380"/>
      <c r="AC5" s="379"/>
      <c r="AD5" s="354"/>
      <c r="AE5" s="354"/>
      <c r="AF5" s="354"/>
      <c r="AG5" s="354"/>
      <c r="AH5" s="354"/>
      <c r="AI5" s="354"/>
      <c r="AJ5" s="354"/>
      <c r="AK5" s="354"/>
      <c r="AL5" s="355"/>
      <c r="AM5" s="353"/>
      <c r="AN5" s="354"/>
      <c r="AO5" s="380"/>
    </row>
    <row r="6" spans="1:46" ht="48" customHeight="1" thickBot="1" x14ac:dyDescent="0.25">
      <c r="A6" s="426" t="s">
        <v>282</v>
      </c>
      <c r="B6" s="426"/>
      <c r="C6" s="426"/>
      <c r="D6" s="426"/>
      <c r="E6" s="426"/>
      <c r="F6" s="426"/>
      <c r="G6" s="426"/>
      <c r="H6" s="436" t="s">
        <v>282</v>
      </c>
      <c r="I6" s="437"/>
      <c r="J6" s="437"/>
      <c r="K6" s="437"/>
      <c r="L6" s="437"/>
      <c r="M6" s="437"/>
      <c r="N6" s="437"/>
      <c r="O6" s="437"/>
      <c r="P6" s="437"/>
      <c r="Q6" s="437"/>
      <c r="R6" s="437"/>
      <c r="S6" s="437"/>
      <c r="T6" s="438"/>
      <c r="U6" s="436" t="s">
        <v>282</v>
      </c>
      <c r="V6" s="437"/>
      <c r="W6" s="437"/>
      <c r="X6" s="437"/>
      <c r="Y6" s="437"/>
      <c r="Z6" s="437"/>
      <c r="AA6" s="437"/>
      <c r="AB6" s="437"/>
      <c r="AC6" s="437"/>
      <c r="AD6" s="437"/>
      <c r="AE6" s="437"/>
      <c r="AF6" s="437"/>
      <c r="AG6" s="438"/>
      <c r="AH6" s="436" t="s">
        <v>282</v>
      </c>
      <c r="AI6" s="437"/>
      <c r="AJ6" s="437"/>
      <c r="AK6" s="437"/>
      <c r="AL6" s="437"/>
      <c r="AM6" s="437"/>
      <c r="AN6" s="437"/>
      <c r="AO6" s="437"/>
      <c r="AP6" s="437"/>
      <c r="AQ6" s="437"/>
      <c r="AR6" s="437"/>
      <c r="AS6" s="437"/>
      <c r="AT6" s="438"/>
    </row>
    <row r="7" spans="1:46" ht="34.5" customHeight="1" x14ac:dyDescent="0.2">
      <c r="A7" s="431" t="s">
        <v>283</v>
      </c>
      <c r="B7" s="433" t="s">
        <v>197</v>
      </c>
      <c r="C7" s="433" t="s">
        <v>137</v>
      </c>
      <c r="D7" s="431" t="s">
        <v>138</v>
      </c>
      <c r="E7" s="433" t="s">
        <v>284</v>
      </c>
      <c r="F7" s="431" t="s">
        <v>285</v>
      </c>
      <c r="G7" s="431" t="s">
        <v>326</v>
      </c>
      <c r="H7" s="356" t="s">
        <v>185</v>
      </c>
      <c r="I7" s="344"/>
      <c r="J7" s="344"/>
      <c r="K7" s="345"/>
      <c r="L7" s="346" t="s">
        <v>172</v>
      </c>
      <c r="M7" s="347"/>
      <c r="N7" s="348"/>
      <c r="O7" s="340" t="s">
        <v>173</v>
      </c>
      <c r="P7" s="341"/>
      <c r="Q7" s="341"/>
      <c r="R7" s="341"/>
      <c r="S7" s="341"/>
      <c r="T7" s="342"/>
      <c r="U7" s="343" t="s">
        <v>188</v>
      </c>
      <c r="V7" s="344"/>
      <c r="W7" s="344"/>
      <c r="X7" s="345"/>
      <c r="Y7" s="346" t="s">
        <v>189</v>
      </c>
      <c r="Z7" s="347"/>
      <c r="AA7" s="348"/>
      <c r="AB7" s="340" t="s">
        <v>190</v>
      </c>
      <c r="AC7" s="341"/>
      <c r="AD7" s="341"/>
      <c r="AE7" s="341"/>
      <c r="AF7" s="341"/>
      <c r="AG7" s="342"/>
      <c r="AH7" s="343" t="s">
        <v>196</v>
      </c>
      <c r="AI7" s="344"/>
      <c r="AJ7" s="344"/>
      <c r="AK7" s="345"/>
      <c r="AL7" s="346" t="s">
        <v>195</v>
      </c>
      <c r="AM7" s="347"/>
      <c r="AN7" s="348"/>
      <c r="AO7" s="340" t="s">
        <v>193</v>
      </c>
      <c r="AP7" s="341"/>
      <c r="AQ7" s="341"/>
      <c r="AR7" s="341"/>
      <c r="AS7" s="341"/>
      <c r="AT7" s="342"/>
    </row>
    <row r="8" spans="1:46" ht="18" customHeight="1" x14ac:dyDescent="0.2">
      <c r="A8" s="431"/>
      <c r="B8" s="433"/>
      <c r="C8" s="433"/>
      <c r="D8" s="431"/>
      <c r="E8" s="433"/>
      <c r="F8" s="432"/>
      <c r="G8" s="432"/>
      <c r="H8" s="434" t="s">
        <v>167</v>
      </c>
      <c r="I8" s="427" t="s">
        <v>165</v>
      </c>
      <c r="J8" s="427" t="s">
        <v>168</v>
      </c>
      <c r="K8" s="429" t="s">
        <v>169</v>
      </c>
      <c r="L8" s="441" t="s">
        <v>170</v>
      </c>
      <c r="M8" s="443" t="s">
        <v>174</v>
      </c>
      <c r="N8" s="445" t="s">
        <v>171</v>
      </c>
      <c r="O8" s="447" t="s">
        <v>186</v>
      </c>
      <c r="P8" s="449" t="s">
        <v>179</v>
      </c>
      <c r="Q8" s="449" t="s">
        <v>175</v>
      </c>
      <c r="R8" s="449" t="s">
        <v>176</v>
      </c>
      <c r="S8" s="449" t="s">
        <v>177</v>
      </c>
      <c r="T8" s="439" t="s">
        <v>178</v>
      </c>
      <c r="U8" s="451" t="s">
        <v>167</v>
      </c>
      <c r="V8" s="427" t="s">
        <v>165</v>
      </c>
      <c r="W8" s="427" t="s">
        <v>168</v>
      </c>
      <c r="X8" s="429" t="s">
        <v>169</v>
      </c>
      <c r="Y8" s="441" t="s">
        <v>170</v>
      </c>
      <c r="Z8" s="443" t="s">
        <v>174</v>
      </c>
      <c r="AA8" s="445" t="s">
        <v>171</v>
      </c>
      <c r="AB8" s="447" t="s">
        <v>186</v>
      </c>
      <c r="AC8" s="449" t="s">
        <v>179</v>
      </c>
      <c r="AD8" s="449" t="s">
        <v>175</v>
      </c>
      <c r="AE8" s="449" t="s">
        <v>176</v>
      </c>
      <c r="AF8" s="449" t="s">
        <v>177</v>
      </c>
      <c r="AG8" s="439" t="s">
        <v>178</v>
      </c>
      <c r="AH8" s="451" t="s">
        <v>167</v>
      </c>
      <c r="AI8" s="427" t="s">
        <v>165</v>
      </c>
      <c r="AJ8" s="427" t="s">
        <v>168</v>
      </c>
      <c r="AK8" s="429" t="s">
        <v>169</v>
      </c>
      <c r="AL8" s="441" t="s">
        <v>170</v>
      </c>
      <c r="AM8" s="443" t="s">
        <v>174</v>
      </c>
      <c r="AN8" s="445" t="s">
        <v>171</v>
      </c>
      <c r="AO8" s="447" t="s">
        <v>186</v>
      </c>
      <c r="AP8" s="449" t="s">
        <v>179</v>
      </c>
      <c r="AQ8" s="449" t="s">
        <v>175</v>
      </c>
      <c r="AR8" s="449" t="s">
        <v>176</v>
      </c>
      <c r="AS8" s="449" t="s">
        <v>177</v>
      </c>
      <c r="AT8" s="439" t="s">
        <v>178</v>
      </c>
    </row>
    <row r="9" spans="1:46" ht="38.25" customHeight="1" x14ac:dyDescent="0.2">
      <c r="A9" s="431"/>
      <c r="B9" s="433"/>
      <c r="C9" s="433"/>
      <c r="D9" s="431"/>
      <c r="E9" s="433"/>
      <c r="F9" s="432"/>
      <c r="G9" s="432" t="s">
        <v>141</v>
      </c>
      <c r="H9" s="435"/>
      <c r="I9" s="428"/>
      <c r="J9" s="428"/>
      <c r="K9" s="430"/>
      <c r="L9" s="442"/>
      <c r="M9" s="444"/>
      <c r="N9" s="446"/>
      <c r="O9" s="448"/>
      <c r="P9" s="450"/>
      <c r="Q9" s="450"/>
      <c r="R9" s="450"/>
      <c r="S9" s="450"/>
      <c r="T9" s="440"/>
      <c r="U9" s="452"/>
      <c r="V9" s="428"/>
      <c r="W9" s="428"/>
      <c r="X9" s="430"/>
      <c r="Y9" s="442"/>
      <c r="Z9" s="444"/>
      <c r="AA9" s="446"/>
      <c r="AB9" s="448"/>
      <c r="AC9" s="450"/>
      <c r="AD9" s="450"/>
      <c r="AE9" s="450"/>
      <c r="AF9" s="450"/>
      <c r="AG9" s="440"/>
      <c r="AH9" s="452"/>
      <c r="AI9" s="428"/>
      <c r="AJ9" s="428"/>
      <c r="AK9" s="430"/>
      <c r="AL9" s="442"/>
      <c r="AM9" s="444"/>
      <c r="AN9" s="446"/>
      <c r="AO9" s="448"/>
      <c r="AP9" s="450"/>
      <c r="AQ9" s="450"/>
      <c r="AR9" s="450"/>
      <c r="AS9" s="450"/>
      <c r="AT9" s="440"/>
    </row>
    <row r="10" spans="1:46" s="144" customFormat="1" ht="72" customHeight="1" x14ac:dyDescent="0.2">
      <c r="A10" s="418" t="s">
        <v>469</v>
      </c>
      <c r="B10" s="289">
        <v>1</v>
      </c>
      <c r="C10" s="272" t="s">
        <v>286</v>
      </c>
      <c r="D10" s="272" t="s">
        <v>287</v>
      </c>
      <c r="E10" s="272" t="s">
        <v>455</v>
      </c>
      <c r="F10" s="272" t="s">
        <v>389</v>
      </c>
      <c r="G10" s="147">
        <v>44592</v>
      </c>
      <c r="H10" s="135"/>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row>
    <row r="11" spans="1:46" s="144" customFormat="1" ht="87" customHeight="1" x14ac:dyDescent="0.2">
      <c r="A11" s="419"/>
      <c r="B11" s="289">
        <v>2</v>
      </c>
      <c r="C11" s="272" t="s">
        <v>288</v>
      </c>
      <c r="D11" s="272" t="s">
        <v>289</v>
      </c>
      <c r="E11" s="272" t="s">
        <v>455</v>
      </c>
      <c r="F11" s="272" t="s">
        <v>389</v>
      </c>
      <c r="G11" s="147">
        <v>44592</v>
      </c>
      <c r="H11" s="135"/>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row>
    <row r="12" spans="1:46" s="144" customFormat="1" ht="75" customHeight="1" x14ac:dyDescent="0.2">
      <c r="A12" s="419"/>
      <c r="B12" s="289">
        <f>B11+1</f>
        <v>3</v>
      </c>
      <c r="C12" s="77" t="s">
        <v>290</v>
      </c>
      <c r="D12" s="77" t="s">
        <v>291</v>
      </c>
      <c r="E12" s="272" t="s">
        <v>389</v>
      </c>
      <c r="F12" s="272" t="s">
        <v>292</v>
      </c>
      <c r="G12" s="290">
        <v>44621</v>
      </c>
      <c r="H12" s="135"/>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row>
    <row r="13" spans="1:46" s="144" customFormat="1" ht="93.6" customHeight="1" x14ac:dyDescent="0.2">
      <c r="A13" s="419"/>
      <c r="B13" s="289">
        <f t="shared" ref="B13:B41" si="0">B12+1</f>
        <v>4</v>
      </c>
      <c r="C13" s="75" t="s">
        <v>249</v>
      </c>
      <c r="D13" s="75" t="s">
        <v>293</v>
      </c>
      <c r="E13" s="272" t="s">
        <v>467</v>
      </c>
      <c r="F13" s="272" t="s">
        <v>292</v>
      </c>
      <c r="G13" s="147">
        <v>44681</v>
      </c>
      <c r="H13" s="135"/>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row>
    <row r="14" spans="1:46" s="144" customFormat="1" ht="101.25" customHeight="1" x14ac:dyDescent="0.2">
      <c r="A14" s="419"/>
      <c r="B14" s="289">
        <f t="shared" si="0"/>
        <v>5</v>
      </c>
      <c r="C14" s="272" t="s">
        <v>294</v>
      </c>
      <c r="D14" s="272" t="s">
        <v>295</v>
      </c>
      <c r="E14" s="272" t="s">
        <v>467</v>
      </c>
      <c r="F14" s="77" t="s">
        <v>474</v>
      </c>
      <c r="G14" s="147">
        <v>44925</v>
      </c>
      <c r="H14" s="135"/>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row>
    <row r="15" spans="1:46" s="144" customFormat="1" ht="99.95" customHeight="1" x14ac:dyDescent="0.2">
      <c r="A15" s="419"/>
      <c r="B15" s="289">
        <f t="shared" si="0"/>
        <v>6</v>
      </c>
      <c r="C15" s="232" t="s">
        <v>387</v>
      </c>
      <c r="D15" s="232" t="s">
        <v>388</v>
      </c>
      <c r="E15" s="77" t="s">
        <v>468</v>
      </c>
      <c r="F15" s="272" t="s">
        <v>389</v>
      </c>
      <c r="G15" s="291">
        <v>44925</v>
      </c>
      <c r="H15" s="135"/>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row>
    <row r="16" spans="1:46" s="144" customFormat="1" ht="198" customHeight="1" x14ac:dyDescent="0.2">
      <c r="A16" s="419"/>
      <c r="B16" s="289">
        <f t="shared" si="0"/>
        <v>7</v>
      </c>
      <c r="C16" s="75" t="s">
        <v>245</v>
      </c>
      <c r="D16" s="292" t="s">
        <v>477</v>
      </c>
      <c r="E16" s="272" t="s">
        <v>389</v>
      </c>
      <c r="F16" s="77" t="s">
        <v>474</v>
      </c>
      <c r="G16" s="147">
        <v>44925</v>
      </c>
      <c r="H16" s="135"/>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row>
    <row r="17" spans="1:46" s="144" customFormat="1" ht="94.5" customHeight="1" x14ac:dyDescent="0.2">
      <c r="A17" s="419"/>
      <c r="B17" s="289">
        <f t="shared" si="0"/>
        <v>8</v>
      </c>
      <c r="C17" s="75" t="s">
        <v>296</v>
      </c>
      <c r="D17" s="272" t="s">
        <v>390</v>
      </c>
      <c r="E17" s="272" t="s">
        <v>467</v>
      </c>
      <c r="F17" s="77" t="s">
        <v>474</v>
      </c>
      <c r="G17" s="147">
        <v>44925</v>
      </c>
      <c r="H17" s="135"/>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row>
    <row r="18" spans="1:46" s="144" customFormat="1" ht="78" customHeight="1" x14ac:dyDescent="0.2">
      <c r="A18" s="419"/>
      <c r="B18" s="289">
        <f t="shared" si="0"/>
        <v>9</v>
      </c>
      <c r="C18" s="168" t="s">
        <v>391</v>
      </c>
      <c r="D18" s="168" t="s">
        <v>297</v>
      </c>
      <c r="E18" s="272" t="s">
        <v>455</v>
      </c>
      <c r="F18" s="168" t="s">
        <v>478</v>
      </c>
      <c r="G18" s="151">
        <v>44864</v>
      </c>
      <c r="H18" s="135"/>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row>
    <row r="19" spans="1:46" s="144" customFormat="1" ht="117" customHeight="1" x14ac:dyDescent="0.2">
      <c r="A19" s="419"/>
      <c r="B19" s="289">
        <f t="shared" si="0"/>
        <v>10</v>
      </c>
      <c r="C19" s="213" t="s">
        <v>386</v>
      </c>
      <c r="D19" s="213" t="s">
        <v>401</v>
      </c>
      <c r="E19" s="213" t="s">
        <v>452</v>
      </c>
      <c r="F19" s="213" t="s">
        <v>246</v>
      </c>
      <c r="G19" s="214">
        <v>44910</v>
      </c>
      <c r="H19" s="90"/>
      <c r="I19" s="90"/>
      <c r="J19" s="107"/>
      <c r="K19" s="106"/>
      <c r="L19" s="90"/>
      <c r="M19" s="107"/>
      <c r="N19" s="106"/>
      <c r="O19" s="90"/>
      <c r="P19" s="90"/>
      <c r="Q19" s="90"/>
      <c r="R19" s="90"/>
      <c r="S19" s="107"/>
      <c r="T19" s="106"/>
      <c r="U19" s="90"/>
      <c r="V19" s="90"/>
      <c r="W19" s="107"/>
      <c r="X19" s="106"/>
      <c r="Y19" s="90"/>
      <c r="Z19" s="107"/>
      <c r="AA19" s="106"/>
      <c r="AB19" s="90"/>
      <c r="AC19" s="90"/>
      <c r="AD19" s="90"/>
      <c r="AE19" s="90"/>
      <c r="AF19" s="107"/>
      <c r="AG19" s="106"/>
      <c r="AH19" s="90"/>
      <c r="AI19" s="90"/>
      <c r="AJ19" s="107"/>
      <c r="AK19" s="106"/>
      <c r="AL19" s="90"/>
      <c r="AM19" s="107"/>
      <c r="AN19" s="106"/>
      <c r="AO19" s="90"/>
      <c r="AP19" s="90"/>
      <c r="AQ19" s="90"/>
      <c r="AR19" s="90"/>
      <c r="AS19" s="107"/>
    </row>
    <row r="20" spans="1:46" s="144" customFormat="1" ht="108" customHeight="1" x14ac:dyDescent="0.2">
      <c r="A20" s="420"/>
      <c r="B20" s="289">
        <f t="shared" si="0"/>
        <v>11</v>
      </c>
      <c r="C20" s="232" t="s">
        <v>405</v>
      </c>
      <c r="D20" s="272" t="s">
        <v>406</v>
      </c>
      <c r="E20" s="77" t="s">
        <v>476</v>
      </c>
      <c r="F20" s="293" t="s">
        <v>343</v>
      </c>
      <c r="G20" s="100">
        <v>44910</v>
      </c>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row>
    <row r="21" spans="1:46" s="144" customFormat="1" ht="90" customHeight="1" x14ac:dyDescent="0.2">
      <c r="A21" s="418" t="s">
        <v>470</v>
      </c>
      <c r="B21" s="289">
        <f t="shared" si="0"/>
        <v>12</v>
      </c>
      <c r="C21" s="294" t="s">
        <v>400</v>
      </c>
      <c r="D21" s="75" t="s">
        <v>298</v>
      </c>
      <c r="E21" s="272" t="s">
        <v>467</v>
      </c>
      <c r="F21" s="272" t="s">
        <v>292</v>
      </c>
      <c r="G21" s="295">
        <v>44650</v>
      </c>
      <c r="H21" s="242"/>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row>
    <row r="22" spans="1:46" s="144" customFormat="1" ht="123" customHeight="1" x14ac:dyDescent="0.2">
      <c r="A22" s="419"/>
      <c r="B22" s="289">
        <f t="shared" si="0"/>
        <v>13</v>
      </c>
      <c r="C22" s="294" t="s">
        <v>299</v>
      </c>
      <c r="D22" s="294" t="s">
        <v>248</v>
      </c>
      <c r="E22" s="272" t="s">
        <v>467</v>
      </c>
      <c r="F22" s="272" t="s">
        <v>292</v>
      </c>
      <c r="G22" s="290">
        <v>44650</v>
      </c>
      <c r="H22" s="24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row>
    <row r="23" spans="1:46" s="144" customFormat="1" ht="93.75" customHeight="1" x14ac:dyDescent="0.2">
      <c r="A23" s="419"/>
      <c r="B23" s="289">
        <f t="shared" si="0"/>
        <v>14</v>
      </c>
      <c r="C23" s="294" t="s">
        <v>300</v>
      </c>
      <c r="D23" s="294" t="s">
        <v>301</v>
      </c>
      <c r="E23" s="272" t="s">
        <v>467</v>
      </c>
      <c r="F23" s="75" t="s">
        <v>343</v>
      </c>
      <c r="G23" s="151">
        <v>44803</v>
      </c>
      <c r="H23" s="243"/>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row>
    <row r="24" spans="1:46" s="144" customFormat="1" ht="84" customHeight="1" x14ac:dyDescent="0.2">
      <c r="A24" s="419"/>
      <c r="B24" s="289">
        <f t="shared" si="0"/>
        <v>15</v>
      </c>
      <c r="C24" s="78" t="s">
        <v>208</v>
      </c>
      <c r="D24" s="75" t="s">
        <v>302</v>
      </c>
      <c r="E24" s="77" t="s">
        <v>452</v>
      </c>
      <c r="F24" s="293" t="s">
        <v>343</v>
      </c>
      <c r="G24" s="100">
        <v>44834</v>
      </c>
      <c r="H24" s="244" t="s">
        <v>303</v>
      </c>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row>
    <row r="25" spans="1:46" s="144" customFormat="1" ht="76.5" customHeight="1" x14ac:dyDescent="0.2">
      <c r="A25" s="419"/>
      <c r="B25" s="289">
        <f t="shared" si="0"/>
        <v>16</v>
      </c>
      <c r="C25" s="78" t="s">
        <v>212</v>
      </c>
      <c r="D25" s="213" t="s">
        <v>213</v>
      </c>
      <c r="E25" s="213" t="s">
        <v>452</v>
      </c>
      <c r="F25" s="41" t="s">
        <v>343</v>
      </c>
      <c r="G25" s="145">
        <v>44925</v>
      </c>
      <c r="H25" s="90"/>
      <c r="I25" s="90"/>
      <c r="J25" s="107"/>
      <c r="K25" s="106"/>
      <c r="L25" s="90"/>
      <c r="M25" s="107"/>
      <c r="N25" s="106"/>
      <c r="O25" s="90"/>
      <c r="P25" s="90"/>
      <c r="Q25" s="90"/>
      <c r="R25" s="90"/>
      <c r="S25" s="107"/>
      <c r="T25" s="106"/>
      <c r="U25" s="90"/>
      <c r="V25" s="90"/>
      <c r="W25" s="107"/>
      <c r="X25" s="106"/>
      <c r="Y25" s="90"/>
      <c r="Z25" s="107"/>
      <c r="AA25" s="106"/>
      <c r="AB25" s="90"/>
      <c r="AC25" s="90"/>
      <c r="AD25" s="90"/>
      <c r="AE25" s="90"/>
      <c r="AF25" s="107"/>
      <c r="AG25" s="106"/>
      <c r="AH25" s="90"/>
      <c r="AI25" s="90"/>
      <c r="AJ25" s="107"/>
      <c r="AK25" s="106"/>
      <c r="AL25" s="90"/>
      <c r="AM25" s="107"/>
      <c r="AN25" s="106"/>
      <c r="AO25" s="90"/>
      <c r="AP25" s="90"/>
      <c r="AQ25" s="90"/>
      <c r="AR25" s="90"/>
      <c r="AS25" s="107"/>
    </row>
    <row r="26" spans="1:46" s="144" customFormat="1" ht="77.25" customHeight="1" x14ac:dyDescent="0.2">
      <c r="A26" s="419"/>
      <c r="B26" s="289">
        <f t="shared" si="0"/>
        <v>17</v>
      </c>
      <c r="C26" s="232" t="s">
        <v>210</v>
      </c>
      <c r="D26" s="232" t="s">
        <v>402</v>
      </c>
      <c r="E26" s="78" t="s">
        <v>452</v>
      </c>
      <c r="F26" s="293" t="s">
        <v>343</v>
      </c>
      <c r="G26" s="100">
        <v>44925</v>
      </c>
      <c r="H26" s="245" t="s">
        <v>304</v>
      </c>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AO26" s="222"/>
      <c r="AP26" s="222"/>
      <c r="AQ26" s="222"/>
      <c r="AR26" s="222"/>
      <c r="AS26" s="222"/>
      <c r="AT26" s="222"/>
    </row>
    <row r="27" spans="1:46" s="144" customFormat="1" ht="132.75" customHeight="1" x14ac:dyDescent="0.2">
      <c r="A27" s="419"/>
      <c r="B27" s="289">
        <f t="shared" si="0"/>
        <v>18</v>
      </c>
      <c r="C27" s="78" t="s">
        <v>305</v>
      </c>
      <c r="D27" s="74" t="s">
        <v>306</v>
      </c>
      <c r="E27" s="77" t="s">
        <v>451</v>
      </c>
      <c r="F27" s="293" t="s">
        <v>343</v>
      </c>
      <c r="G27" s="100">
        <v>44925</v>
      </c>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row>
    <row r="28" spans="1:46" s="144" customFormat="1" ht="90" customHeight="1" x14ac:dyDescent="0.2">
      <c r="A28" s="419"/>
      <c r="B28" s="289">
        <f t="shared" si="0"/>
        <v>19</v>
      </c>
      <c r="C28" s="215" t="s">
        <v>484</v>
      </c>
      <c r="D28" s="213" t="s">
        <v>219</v>
      </c>
      <c r="E28" s="77" t="s">
        <v>451</v>
      </c>
      <c r="F28" s="41" t="s">
        <v>343</v>
      </c>
      <c r="G28" s="214">
        <v>44803</v>
      </c>
      <c r="H28" s="90"/>
      <c r="I28" s="90"/>
      <c r="J28" s="107"/>
      <c r="K28" s="106"/>
      <c r="L28" s="90"/>
      <c r="M28" s="107"/>
      <c r="N28" s="106"/>
      <c r="O28" s="90"/>
      <c r="P28" s="90"/>
      <c r="Q28" s="90"/>
      <c r="R28" s="90"/>
      <c r="S28" s="107"/>
      <c r="T28" s="106"/>
      <c r="U28" s="90"/>
      <c r="V28" s="90"/>
      <c r="W28" s="107"/>
      <c r="X28" s="106"/>
      <c r="Y28" s="90"/>
      <c r="Z28" s="107"/>
      <c r="AA28" s="106"/>
      <c r="AB28" s="90"/>
      <c r="AC28" s="90"/>
      <c r="AD28" s="90"/>
      <c r="AE28" s="90"/>
      <c r="AF28" s="107"/>
      <c r="AG28" s="106"/>
      <c r="AH28" s="90"/>
      <c r="AI28" s="90"/>
      <c r="AJ28" s="107"/>
      <c r="AK28" s="106"/>
      <c r="AL28" s="90"/>
      <c r="AM28" s="107"/>
      <c r="AN28" s="106"/>
      <c r="AO28" s="90"/>
      <c r="AP28" s="90"/>
      <c r="AQ28" s="90"/>
      <c r="AR28" s="90"/>
      <c r="AS28" s="107"/>
    </row>
    <row r="29" spans="1:46" s="144" customFormat="1" ht="99" customHeight="1" x14ac:dyDescent="0.2">
      <c r="A29" s="419"/>
      <c r="B29" s="289">
        <f t="shared" si="0"/>
        <v>20</v>
      </c>
      <c r="C29" s="78" t="s">
        <v>220</v>
      </c>
      <c r="D29" s="296" t="s">
        <v>307</v>
      </c>
      <c r="E29" s="296" t="s">
        <v>450</v>
      </c>
      <c r="F29" s="41" t="s">
        <v>343</v>
      </c>
      <c r="G29" s="151">
        <v>44925</v>
      </c>
      <c r="H29" s="246"/>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row>
    <row r="30" spans="1:46" s="144" customFormat="1" ht="87" customHeight="1" x14ac:dyDescent="0.2">
      <c r="A30" s="419"/>
      <c r="B30" s="289">
        <f t="shared" si="0"/>
        <v>21</v>
      </c>
      <c r="C30" s="232" t="s">
        <v>404</v>
      </c>
      <c r="D30" s="78" t="s">
        <v>403</v>
      </c>
      <c r="E30" s="272" t="s">
        <v>476</v>
      </c>
      <c r="F30" s="41" t="s">
        <v>343</v>
      </c>
      <c r="G30" s="100">
        <v>44910</v>
      </c>
      <c r="H30" s="279"/>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row>
    <row r="31" spans="1:46" s="144" customFormat="1" ht="72" customHeight="1" x14ac:dyDescent="0.2">
      <c r="A31" s="419"/>
      <c r="B31" s="289">
        <f t="shared" si="0"/>
        <v>22</v>
      </c>
      <c r="C31" s="213" t="s">
        <v>414</v>
      </c>
      <c r="D31" s="213" t="s">
        <v>222</v>
      </c>
      <c r="E31" s="213" t="s">
        <v>453</v>
      </c>
      <c r="F31" s="41" t="s">
        <v>343</v>
      </c>
      <c r="G31" s="214">
        <v>44803</v>
      </c>
      <c r="H31" s="90"/>
      <c r="I31" s="90"/>
      <c r="J31" s="107"/>
      <c r="K31" s="106"/>
      <c r="L31" s="90"/>
      <c r="M31" s="107"/>
      <c r="N31" s="106"/>
      <c r="O31" s="90"/>
      <c r="P31" s="90"/>
      <c r="Q31" s="90"/>
      <c r="R31" s="90"/>
      <c r="S31" s="107"/>
      <c r="T31" s="106"/>
      <c r="U31" s="90"/>
      <c r="V31" s="90"/>
      <c r="W31" s="107"/>
      <c r="X31" s="106"/>
      <c r="Y31" s="90"/>
      <c r="Z31" s="107"/>
      <c r="AA31" s="106"/>
      <c r="AB31" s="90"/>
      <c r="AC31" s="90"/>
      <c r="AD31" s="90"/>
      <c r="AE31" s="90"/>
      <c r="AF31" s="107"/>
      <c r="AG31" s="106"/>
      <c r="AH31" s="90"/>
      <c r="AI31" s="90"/>
      <c r="AJ31" s="107"/>
      <c r="AK31" s="106"/>
      <c r="AL31" s="90"/>
      <c r="AM31" s="107"/>
      <c r="AN31" s="106"/>
      <c r="AO31" s="90"/>
      <c r="AP31" s="90"/>
      <c r="AQ31" s="90"/>
      <c r="AR31" s="90"/>
      <c r="AS31" s="107"/>
    </row>
    <row r="32" spans="1:46" s="144" customFormat="1" ht="111" customHeight="1" x14ac:dyDescent="0.2">
      <c r="A32" s="420"/>
      <c r="B32" s="289">
        <f t="shared" si="0"/>
        <v>23</v>
      </c>
      <c r="C32" s="232" t="s">
        <v>407</v>
      </c>
      <c r="D32" s="272" t="s">
        <v>308</v>
      </c>
      <c r="E32" s="272" t="s">
        <v>475</v>
      </c>
      <c r="F32" s="168" t="s">
        <v>455</v>
      </c>
      <c r="G32" s="100" t="s">
        <v>309</v>
      </c>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row>
    <row r="33" spans="1:46" s="144" customFormat="1" ht="105.75" customHeight="1" x14ac:dyDescent="0.2">
      <c r="A33" s="421" t="s">
        <v>471</v>
      </c>
      <c r="B33" s="289">
        <f t="shared" si="0"/>
        <v>24</v>
      </c>
      <c r="C33" s="297" t="s">
        <v>310</v>
      </c>
      <c r="D33" s="298" t="s">
        <v>408</v>
      </c>
      <c r="E33" s="272" t="s">
        <v>455</v>
      </c>
      <c r="F33" s="297" t="s">
        <v>343</v>
      </c>
      <c r="G33" s="299">
        <v>44910</v>
      </c>
      <c r="H33" s="247"/>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row>
    <row r="34" spans="1:46" s="144" customFormat="1" ht="90" customHeight="1" x14ac:dyDescent="0.2">
      <c r="A34" s="422"/>
      <c r="B34" s="289">
        <f t="shared" si="0"/>
        <v>25</v>
      </c>
      <c r="C34" s="297" t="s">
        <v>311</v>
      </c>
      <c r="D34" s="297" t="s">
        <v>312</v>
      </c>
      <c r="E34" s="272" t="s">
        <v>455</v>
      </c>
      <c r="F34" s="297" t="s">
        <v>343</v>
      </c>
      <c r="G34" s="291">
        <v>44681</v>
      </c>
      <c r="H34" s="247"/>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row>
    <row r="35" spans="1:46" s="144" customFormat="1" ht="94.5" customHeight="1" x14ac:dyDescent="0.2">
      <c r="A35" s="422"/>
      <c r="B35" s="289">
        <f t="shared" si="0"/>
        <v>26</v>
      </c>
      <c r="C35" s="77" t="s">
        <v>409</v>
      </c>
      <c r="D35" s="77" t="s">
        <v>313</v>
      </c>
      <c r="E35" s="272" t="s">
        <v>455</v>
      </c>
      <c r="F35" s="77" t="s">
        <v>474</v>
      </c>
      <c r="G35" s="147">
        <v>44620</v>
      </c>
      <c r="H35" s="277"/>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row>
    <row r="36" spans="1:46" s="144" customFormat="1" ht="94.5" customHeight="1" x14ac:dyDescent="0.2">
      <c r="A36" s="422"/>
      <c r="B36" s="289">
        <f t="shared" si="0"/>
        <v>27</v>
      </c>
      <c r="C36" s="77" t="s">
        <v>314</v>
      </c>
      <c r="D36" s="77" t="s">
        <v>315</v>
      </c>
      <c r="E36" s="272" t="s">
        <v>455</v>
      </c>
      <c r="F36" s="300" t="s">
        <v>473</v>
      </c>
      <c r="G36" s="147">
        <v>44635</v>
      </c>
      <c r="H36" s="277"/>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row>
    <row r="37" spans="1:46" s="144" customFormat="1" ht="77.25" customHeight="1" x14ac:dyDescent="0.2">
      <c r="A37" s="422"/>
      <c r="B37" s="289">
        <f t="shared" si="0"/>
        <v>28</v>
      </c>
      <c r="C37" s="221" t="s">
        <v>411</v>
      </c>
      <c r="D37" s="221" t="s">
        <v>410</v>
      </c>
      <c r="E37" s="272" t="s">
        <v>455</v>
      </c>
      <c r="F37" s="272" t="s">
        <v>292</v>
      </c>
      <c r="G37" s="299">
        <v>44865</v>
      </c>
      <c r="H37" s="248"/>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row>
    <row r="38" spans="1:46" s="144" customFormat="1" ht="114" customHeight="1" x14ac:dyDescent="0.2">
      <c r="A38" s="423"/>
      <c r="B38" s="289">
        <f t="shared" si="0"/>
        <v>29</v>
      </c>
      <c r="C38" s="301" t="s">
        <v>247</v>
      </c>
      <c r="D38" s="301" t="s">
        <v>316</v>
      </c>
      <c r="E38" s="272" t="s">
        <v>467</v>
      </c>
      <c r="F38" s="301" t="s">
        <v>399</v>
      </c>
      <c r="G38" s="151">
        <v>44910</v>
      </c>
      <c r="H38" s="249"/>
      <c r="I38" s="162" t="s">
        <v>317</v>
      </c>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row>
    <row r="39" spans="1:46" s="144" customFormat="1" ht="51" customHeight="1" x14ac:dyDescent="0.2">
      <c r="A39" s="418" t="s">
        <v>319</v>
      </c>
      <c r="B39" s="289">
        <f t="shared" si="0"/>
        <v>30</v>
      </c>
      <c r="C39" s="297" t="s">
        <v>412</v>
      </c>
      <c r="D39" s="297" t="s">
        <v>318</v>
      </c>
      <c r="E39" s="272" t="s">
        <v>455</v>
      </c>
      <c r="F39" s="293" t="s">
        <v>343</v>
      </c>
      <c r="G39" s="151">
        <v>44865</v>
      </c>
      <c r="H39" s="243"/>
      <c r="I39" s="14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row>
    <row r="40" spans="1:46" s="144" customFormat="1" ht="50.25" customHeight="1" x14ac:dyDescent="0.2">
      <c r="A40" s="419"/>
      <c r="B40" s="289">
        <f t="shared" si="0"/>
        <v>31</v>
      </c>
      <c r="C40" s="78" t="s">
        <v>237</v>
      </c>
      <c r="D40" s="302" t="s">
        <v>238</v>
      </c>
      <c r="E40" s="78" t="s">
        <v>445</v>
      </c>
      <c r="F40" s="293" t="s">
        <v>343</v>
      </c>
      <c r="G40" s="100">
        <v>44673</v>
      </c>
      <c r="H40" s="280"/>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row>
    <row r="41" spans="1:46" s="144" customFormat="1" ht="79.5" customHeight="1" x14ac:dyDescent="0.2">
      <c r="A41" s="420"/>
      <c r="B41" s="289">
        <f t="shared" si="0"/>
        <v>32</v>
      </c>
      <c r="C41" s="78" t="s">
        <v>209</v>
      </c>
      <c r="D41" s="78" t="s">
        <v>413</v>
      </c>
      <c r="E41" s="272" t="s">
        <v>455</v>
      </c>
      <c r="F41" s="300" t="s">
        <v>472</v>
      </c>
      <c r="G41" s="100">
        <v>44910</v>
      </c>
      <c r="H41" s="277"/>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row>
  </sheetData>
  <mergeCells count="77">
    <mergeCell ref="AE8:AE9"/>
    <mergeCell ref="W8:W9"/>
    <mergeCell ref="X8:X9"/>
    <mergeCell ref="Y8:Y9"/>
    <mergeCell ref="Z8:Z9"/>
    <mergeCell ref="AA8:AA9"/>
    <mergeCell ref="AB8:AB9"/>
    <mergeCell ref="AC8:AC9"/>
    <mergeCell ref="AD8:AD9"/>
    <mergeCell ref="L8:L9"/>
    <mergeCell ref="AQ8:AQ9"/>
    <mergeCell ref="R8:R9"/>
    <mergeCell ref="S8:S9"/>
    <mergeCell ref="T8:T9"/>
    <mergeCell ref="U8:U9"/>
    <mergeCell ref="V8:V9"/>
    <mergeCell ref="Q8:Q9"/>
    <mergeCell ref="M8:M9"/>
    <mergeCell ref="N8:N9"/>
    <mergeCell ref="O8:O9"/>
    <mergeCell ref="P8:P9"/>
    <mergeCell ref="AF8:AF9"/>
    <mergeCell ref="AG8:AG9"/>
    <mergeCell ref="AH8:AH9"/>
    <mergeCell ref="AI8:AI9"/>
    <mergeCell ref="AJ8:AJ9"/>
    <mergeCell ref="AK8:AK9"/>
    <mergeCell ref="AT8:AT9"/>
    <mergeCell ref="AL8:AL9"/>
    <mergeCell ref="AM8:AM9"/>
    <mergeCell ref="AN8:AN9"/>
    <mergeCell ref="AO8:AO9"/>
    <mergeCell ref="AP8:AP9"/>
    <mergeCell ref="AR8:AR9"/>
    <mergeCell ref="AS8:AS9"/>
    <mergeCell ref="AL7:AN7"/>
    <mergeCell ref="AO7:AT7"/>
    <mergeCell ref="H6:T6"/>
    <mergeCell ref="H7:K7"/>
    <mergeCell ref="L7:N7"/>
    <mergeCell ref="O7:T7"/>
    <mergeCell ref="U7:X7"/>
    <mergeCell ref="Y7:AA7"/>
    <mergeCell ref="U6:AG6"/>
    <mergeCell ref="AH6:AT6"/>
    <mergeCell ref="AB7:AG7"/>
    <mergeCell ref="AH7:AK7"/>
    <mergeCell ref="P5:Y5"/>
    <mergeCell ref="Z5:AB5"/>
    <mergeCell ref="AC5:AL5"/>
    <mergeCell ref="AM5:AO5"/>
    <mergeCell ref="P1:Q3"/>
    <mergeCell ref="R1:AA3"/>
    <mergeCell ref="AC1:AD3"/>
    <mergeCell ref="AE1:AN3"/>
    <mergeCell ref="P4:AB4"/>
    <mergeCell ref="AC4:AO4"/>
    <mergeCell ref="I8:I9"/>
    <mergeCell ref="J8:J9"/>
    <mergeCell ref="K8:K9"/>
    <mergeCell ref="A5:E5"/>
    <mergeCell ref="G7:G9"/>
    <mergeCell ref="C7:C9"/>
    <mergeCell ref="D7:D9"/>
    <mergeCell ref="E7:E9"/>
    <mergeCell ref="F7:F9"/>
    <mergeCell ref="H8:H9"/>
    <mergeCell ref="A7:A9"/>
    <mergeCell ref="B7:B9"/>
    <mergeCell ref="A39:A41"/>
    <mergeCell ref="A33:A38"/>
    <mergeCell ref="A21:A32"/>
    <mergeCell ref="A10:A20"/>
    <mergeCell ref="A1:F3"/>
    <mergeCell ref="A4:G4"/>
    <mergeCell ref="F5:G5"/>
    <mergeCell ref="A6:G6"/>
  </mergeCells>
  <conditionalFormatting sqref="G19">
    <cfRule type="timePeriod" dxfId="7" priority="5" timePeriod="lastWeek">
      <formula>AND(TODAY()-ROUNDDOWN(G19,0)&gt;=(WEEKDAY(TODAY())),TODAY()-ROUNDDOWN(G19,0)&lt;(WEEKDAY(TODAY())+7))</formula>
    </cfRule>
  </conditionalFormatting>
  <conditionalFormatting sqref="G31">
    <cfRule type="timePeriod" dxfId="6" priority="3" timePeriod="lastWeek">
      <formula>AND(TODAY()-ROUNDDOWN(G31,0)&gt;=(WEEKDAY(TODAY())),TODAY()-ROUNDDOWN(G31,0)&lt;(WEEKDAY(TODAY())+7))</formula>
    </cfRule>
  </conditionalFormatting>
  <conditionalFormatting sqref="G28">
    <cfRule type="timePeriod" dxfId="5" priority="1" timePeriod="lastWeek">
      <formula>AND(TODAY()-ROUNDDOWN(G28,0)&gt;=(WEEKDAY(TODAY())),TODAY()-ROUNDDOWN(G28,0)&lt;(WEEKDAY(TODAY())+7))</formula>
    </cfRule>
  </conditionalFormatting>
  <dataValidations count="1">
    <dataValidation type="list" allowBlank="1" showInputMessage="1" showErrorMessage="1" sqref="T8 AG8 AT8 M8 Z8 AM8 AG21 AT21 M21 Z21 AM21 AM10:AM18 Z10:Z18 M10:M18 AT10:AT18 AG10:AG18 T10:T18 T21" xr:uid="{00000000-0002-0000-0400-000000000000}">
      <formula1>#REF!</formula1>
    </dataValidation>
  </dataValidations>
  <pageMargins left="0.7" right="0.7" top="0.75" bottom="0.75" header="0.3" footer="0.3"/>
  <pageSetup scale="28" orientation="portrait" horizontalDpi="4294967293" verticalDpi="300" r:id="rId1"/>
  <colBreaks count="3" manualBreakCount="3">
    <brk id="7" max="1048575" man="1"/>
    <brk id="20" max="1048575" man="1"/>
    <brk id="33"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1000000}">
          <x14:formula1>
            <xm:f>'C:\Users\jmurilloc\Downloads\[20012021 208-PLA-Ft-05 PLAN ANTICORRUPCIÓN Y ATENCIÓN AL CIUDADANO REAS (1).xlsx]CONTROL DE CAMBIOS'!#REF!</xm:f>
          </x14:formula1>
          <xm:sqref>S31 AF31 AS31 L31 Y31 AL31</xm:sqref>
        </x14:dataValidation>
        <x14:dataValidation type="list" allowBlank="1" showInputMessage="1" showErrorMessage="1" xr:uid="{00000000-0002-0000-0400-000002000000}">
          <x14:formula1>
            <xm:f>'C:\Users\jmurilloc\Downloads\[208-PLA-Ft-05 PLAN ANTICORRUPCIÓN Y ATENCIÓN AL CIUDADANO - V11 (3).xlsx]CONTROL DE CAMBIOS'!#REF!</xm:f>
          </x14:formula1>
          <xm:sqref>S28 AF28 AS28 L28 Y28 AL28</xm:sqref>
        </x14:dataValidation>
        <x14:dataValidation type="list" allowBlank="1" showInputMessage="1" showErrorMessage="1" xr:uid="{00000000-0002-0000-0400-000003000000}">
          <x14:formula1>
            <xm:f>'CONTROL DE CAMBIOS'!$C$34:$C$39</xm:f>
          </x14:formula1>
          <xm:sqref>AS25 S19 AF25 AS19 S25 AF19</xm:sqref>
        </x14:dataValidation>
        <x14:dataValidation type="list" allowBlank="1" showInputMessage="1" showErrorMessage="1" xr:uid="{00000000-0002-0000-0400-000004000000}">
          <x14:formula1>
            <xm:f>'CONTROL DE CAMBIOS'!$A$34:$A$38</xm:f>
          </x14:formula1>
          <xm:sqref>AL25 L19 Y25 AL19 L25 Y19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499984740745262"/>
  </sheetPr>
  <dimension ref="A1:AT38"/>
  <sheetViews>
    <sheetView zoomScale="60" zoomScaleNormal="60" workbookViewId="0">
      <pane xSplit="1" ySplit="8" topLeftCell="B28" activePane="bottomRight" state="frozen"/>
      <selection pane="topRight" activeCell="B1" sqref="B1"/>
      <selection pane="bottomLeft" activeCell="A10" sqref="A10"/>
      <selection pane="bottomRight" activeCell="C28" sqref="C28"/>
    </sheetView>
  </sheetViews>
  <sheetFormatPr baseColWidth="10" defaultRowHeight="12.75" x14ac:dyDescent="0.2"/>
  <cols>
    <col min="1" max="1" width="33.140625" style="36" customWidth="1"/>
    <col min="2" max="2" width="20.28515625" style="237" customWidth="1"/>
    <col min="3" max="3" width="37.140625" style="36" customWidth="1"/>
    <col min="4" max="4" width="38.85546875" style="36" customWidth="1"/>
    <col min="5" max="5" width="27.140625" style="36" customWidth="1"/>
    <col min="6" max="6" width="34.85546875" style="52" customWidth="1"/>
    <col min="7" max="7" width="48.85546875" style="36" customWidth="1"/>
    <col min="8" max="8" width="36.5703125" style="36" hidden="1" customWidth="1"/>
    <col min="9" max="19" width="19.5703125" style="36" hidden="1" customWidth="1"/>
    <col min="20" max="20" width="25" style="36" hidden="1" customWidth="1"/>
    <col min="21" max="32" width="18.42578125" style="36" hidden="1" customWidth="1"/>
    <col min="33" max="33" width="34.42578125" style="36" hidden="1" customWidth="1"/>
    <col min="34" max="45" width="18.42578125" style="36" hidden="1" customWidth="1"/>
    <col min="46" max="46" width="28.42578125" style="36" hidden="1" customWidth="1"/>
    <col min="47" max="16384" width="11.42578125" style="36"/>
  </cols>
  <sheetData>
    <row r="1" spans="1:46" ht="31.5" customHeight="1" x14ac:dyDescent="0.2">
      <c r="A1" s="424" t="s">
        <v>202</v>
      </c>
      <c r="B1" s="367"/>
      <c r="C1" s="367"/>
      <c r="D1" s="367"/>
      <c r="E1" s="367"/>
      <c r="F1" s="368"/>
      <c r="G1" s="132" t="s">
        <v>147</v>
      </c>
      <c r="H1" s="372"/>
      <c r="I1" s="372"/>
      <c r="J1" s="372"/>
      <c r="K1" s="372"/>
      <c r="L1" s="372"/>
      <c r="M1" s="372"/>
      <c r="N1" s="372"/>
      <c r="O1" s="372"/>
      <c r="P1" s="226"/>
      <c r="Q1" s="349"/>
      <c r="R1" s="350"/>
      <c r="S1" s="372"/>
      <c r="T1" s="372"/>
      <c r="U1" s="372"/>
      <c r="V1" s="372"/>
      <c r="W1" s="372"/>
      <c r="X1" s="372"/>
      <c r="Y1" s="372"/>
      <c r="Z1" s="372"/>
      <c r="AA1" s="372"/>
      <c r="AB1" s="372"/>
      <c r="AC1" s="226"/>
      <c r="AD1" s="349"/>
      <c r="AE1" s="350"/>
      <c r="AF1" s="372"/>
      <c r="AG1" s="372"/>
      <c r="AH1" s="372"/>
      <c r="AI1" s="372"/>
      <c r="AJ1" s="372"/>
      <c r="AK1" s="372"/>
      <c r="AL1" s="372"/>
      <c r="AM1" s="372"/>
      <c r="AN1" s="372"/>
      <c r="AO1" s="372"/>
      <c r="AP1" s="226"/>
    </row>
    <row r="2" spans="1:46" ht="39" customHeight="1" x14ac:dyDescent="0.2">
      <c r="A2" s="424"/>
      <c r="B2" s="367"/>
      <c r="C2" s="367"/>
      <c r="D2" s="367"/>
      <c r="E2" s="367"/>
      <c r="F2" s="368"/>
      <c r="G2" s="133" t="s">
        <v>457</v>
      </c>
      <c r="H2" s="373"/>
      <c r="I2" s="373"/>
      <c r="J2" s="373"/>
      <c r="K2" s="373"/>
      <c r="L2" s="373"/>
      <c r="M2" s="373"/>
      <c r="N2" s="373"/>
      <c r="O2" s="373"/>
      <c r="P2" s="129"/>
      <c r="Q2" s="351"/>
      <c r="R2" s="352"/>
      <c r="S2" s="373"/>
      <c r="T2" s="373"/>
      <c r="U2" s="373"/>
      <c r="V2" s="373"/>
      <c r="W2" s="373"/>
      <c r="X2" s="373"/>
      <c r="Y2" s="373"/>
      <c r="Z2" s="373"/>
      <c r="AA2" s="373"/>
      <c r="AB2" s="373"/>
      <c r="AC2" s="129"/>
      <c r="AD2" s="351"/>
      <c r="AE2" s="352"/>
      <c r="AF2" s="373"/>
      <c r="AG2" s="373"/>
      <c r="AH2" s="373"/>
      <c r="AI2" s="373"/>
      <c r="AJ2" s="373"/>
      <c r="AK2" s="373"/>
      <c r="AL2" s="373"/>
      <c r="AM2" s="373"/>
      <c r="AN2" s="373"/>
      <c r="AO2" s="373"/>
      <c r="AP2" s="227"/>
    </row>
    <row r="3" spans="1:46" ht="43.5" customHeight="1" x14ac:dyDescent="0.2">
      <c r="A3" s="386"/>
      <c r="B3" s="370"/>
      <c r="C3" s="370"/>
      <c r="D3" s="370"/>
      <c r="E3" s="370"/>
      <c r="F3" s="371"/>
      <c r="G3" s="133" t="s">
        <v>456</v>
      </c>
      <c r="H3" s="373"/>
      <c r="I3" s="373"/>
      <c r="J3" s="373"/>
      <c r="K3" s="373"/>
      <c r="L3" s="373"/>
      <c r="M3" s="373"/>
      <c r="N3" s="373"/>
      <c r="O3" s="373"/>
      <c r="P3" s="129"/>
      <c r="Q3" s="351"/>
      <c r="R3" s="352"/>
      <c r="S3" s="373"/>
      <c r="T3" s="373"/>
      <c r="U3" s="373"/>
      <c r="V3" s="373"/>
      <c r="W3" s="373"/>
      <c r="X3" s="373"/>
      <c r="Y3" s="373"/>
      <c r="Z3" s="373"/>
      <c r="AA3" s="373"/>
      <c r="AB3" s="373"/>
      <c r="AC3" s="129"/>
      <c r="AD3" s="351"/>
      <c r="AE3" s="352"/>
      <c r="AF3" s="373"/>
      <c r="AG3" s="373"/>
      <c r="AH3" s="373"/>
      <c r="AI3" s="373"/>
      <c r="AJ3" s="373"/>
      <c r="AK3" s="373"/>
      <c r="AL3" s="373"/>
      <c r="AM3" s="373"/>
      <c r="AN3" s="373"/>
      <c r="AO3" s="373"/>
      <c r="AP3" s="227"/>
    </row>
    <row r="4" spans="1:46" ht="33" customHeight="1" x14ac:dyDescent="0.2">
      <c r="A4" s="417" t="s">
        <v>144</v>
      </c>
      <c r="B4" s="358"/>
      <c r="C4" s="358"/>
      <c r="D4" s="358"/>
      <c r="E4" s="358"/>
      <c r="F4" s="358"/>
      <c r="G4" s="358"/>
      <c r="H4" s="373"/>
      <c r="I4" s="373"/>
      <c r="J4" s="373"/>
      <c r="K4" s="373"/>
      <c r="L4" s="373"/>
      <c r="M4" s="373"/>
      <c r="N4" s="373"/>
      <c r="O4" s="373"/>
      <c r="P4" s="375"/>
      <c r="Q4" s="374"/>
      <c r="R4" s="373"/>
      <c r="S4" s="373"/>
      <c r="T4" s="373"/>
      <c r="U4" s="373"/>
      <c r="V4" s="373"/>
      <c r="W4" s="373"/>
      <c r="X4" s="373"/>
      <c r="Y4" s="373"/>
      <c r="Z4" s="373"/>
      <c r="AA4" s="373"/>
      <c r="AB4" s="373"/>
      <c r="AC4" s="375"/>
      <c r="AD4" s="374"/>
      <c r="AE4" s="373"/>
      <c r="AF4" s="373"/>
      <c r="AG4" s="373"/>
      <c r="AH4" s="373"/>
      <c r="AI4" s="373"/>
      <c r="AJ4" s="373"/>
      <c r="AK4" s="373"/>
      <c r="AL4" s="373"/>
      <c r="AM4" s="373"/>
      <c r="AN4" s="373"/>
      <c r="AO4" s="373"/>
      <c r="AP4" s="375"/>
    </row>
    <row r="5" spans="1:46" ht="33" customHeight="1" thickBot="1" x14ac:dyDescent="0.25">
      <c r="A5" s="141" t="s">
        <v>206</v>
      </c>
      <c r="B5" s="234"/>
      <c r="C5" s="134"/>
      <c r="D5" s="134"/>
      <c r="E5" s="134"/>
      <c r="F5" s="453" t="s">
        <v>443</v>
      </c>
      <c r="G5" s="454"/>
      <c r="H5" s="354"/>
      <c r="I5" s="354"/>
      <c r="J5" s="354"/>
      <c r="K5" s="354"/>
      <c r="L5" s="354"/>
      <c r="M5" s="355"/>
      <c r="N5" s="353"/>
      <c r="O5" s="354"/>
      <c r="P5" s="380"/>
      <c r="Q5" s="379"/>
      <c r="R5" s="354"/>
      <c r="S5" s="354"/>
      <c r="T5" s="354"/>
      <c r="U5" s="354"/>
      <c r="V5" s="354"/>
      <c r="W5" s="354"/>
      <c r="X5" s="354"/>
      <c r="Y5" s="354"/>
      <c r="Z5" s="355"/>
      <c r="AA5" s="353"/>
      <c r="AB5" s="354"/>
      <c r="AC5" s="380"/>
      <c r="AD5" s="379"/>
      <c r="AE5" s="354"/>
      <c r="AF5" s="354"/>
      <c r="AG5" s="354"/>
      <c r="AH5" s="354"/>
      <c r="AI5" s="354"/>
      <c r="AJ5" s="354"/>
      <c r="AK5" s="354"/>
      <c r="AL5" s="354"/>
      <c r="AM5" s="355"/>
      <c r="AN5" s="353"/>
      <c r="AO5" s="354"/>
      <c r="AP5" s="380"/>
    </row>
    <row r="6" spans="1:46" ht="37.5" customHeight="1" thickBot="1" x14ac:dyDescent="0.25">
      <c r="A6" s="463" t="s">
        <v>159</v>
      </c>
      <c r="B6" s="464"/>
      <c r="C6" s="464"/>
      <c r="D6" s="464"/>
      <c r="E6" s="464"/>
      <c r="F6" s="464"/>
      <c r="G6" s="464"/>
      <c r="H6" s="456" t="s">
        <v>159</v>
      </c>
      <c r="I6" s="457"/>
      <c r="J6" s="457"/>
      <c r="K6" s="457"/>
      <c r="L6" s="457"/>
      <c r="M6" s="457"/>
      <c r="N6" s="457"/>
      <c r="O6" s="457"/>
      <c r="P6" s="457"/>
      <c r="Q6" s="457"/>
      <c r="R6" s="457"/>
      <c r="S6" s="457"/>
      <c r="T6" s="458"/>
      <c r="U6" s="456" t="s">
        <v>159</v>
      </c>
      <c r="V6" s="457"/>
      <c r="W6" s="457"/>
      <c r="X6" s="457"/>
      <c r="Y6" s="457"/>
      <c r="Z6" s="457"/>
      <c r="AA6" s="457"/>
      <c r="AB6" s="457"/>
      <c r="AC6" s="457"/>
      <c r="AD6" s="457"/>
      <c r="AE6" s="457"/>
      <c r="AF6" s="457"/>
      <c r="AG6" s="458"/>
      <c r="AH6" s="456" t="s">
        <v>159</v>
      </c>
      <c r="AI6" s="457"/>
      <c r="AJ6" s="457"/>
      <c r="AK6" s="457"/>
      <c r="AL6" s="457"/>
      <c r="AM6" s="457"/>
      <c r="AN6" s="457"/>
      <c r="AO6" s="457"/>
      <c r="AP6" s="457"/>
      <c r="AQ6" s="457"/>
      <c r="AR6" s="457"/>
      <c r="AS6" s="457"/>
      <c r="AT6" s="458"/>
    </row>
    <row r="7" spans="1:46" ht="37.5" customHeight="1" x14ac:dyDescent="0.2">
      <c r="A7" s="460" t="s">
        <v>146</v>
      </c>
      <c r="B7" s="461" t="s">
        <v>123</v>
      </c>
      <c r="C7" s="461" t="s">
        <v>327</v>
      </c>
      <c r="D7" s="461" t="s">
        <v>325</v>
      </c>
      <c r="E7" s="461" t="s">
        <v>125</v>
      </c>
      <c r="F7" s="461" t="s">
        <v>285</v>
      </c>
      <c r="G7" s="461" t="s">
        <v>326</v>
      </c>
      <c r="H7" s="356" t="s">
        <v>185</v>
      </c>
      <c r="I7" s="344"/>
      <c r="J7" s="344"/>
      <c r="K7" s="345"/>
      <c r="L7" s="346" t="s">
        <v>172</v>
      </c>
      <c r="M7" s="347"/>
      <c r="N7" s="348"/>
      <c r="O7" s="340" t="s">
        <v>173</v>
      </c>
      <c r="P7" s="341"/>
      <c r="Q7" s="341"/>
      <c r="R7" s="341"/>
      <c r="S7" s="341"/>
      <c r="T7" s="342"/>
      <c r="U7" s="343" t="s">
        <v>188</v>
      </c>
      <c r="V7" s="344"/>
      <c r="W7" s="344"/>
      <c r="X7" s="345"/>
      <c r="Y7" s="346" t="s">
        <v>189</v>
      </c>
      <c r="Z7" s="347"/>
      <c r="AA7" s="348"/>
      <c r="AB7" s="340" t="s">
        <v>190</v>
      </c>
      <c r="AC7" s="341"/>
      <c r="AD7" s="341"/>
      <c r="AE7" s="341"/>
      <c r="AF7" s="341"/>
      <c r="AG7" s="342"/>
      <c r="AH7" s="343" t="s">
        <v>191</v>
      </c>
      <c r="AI7" s="344"/>
      <c r="AJ7" s="344"/>
      <c r="AK7" s="345"/>
      <c r="AL7" s="346" t="s">
        <v>192</v>
      </c>
      <c r="AM7" s="347"/>
      <c r="AN7" s="348"/>
      <c r="AO7" s="340" t="s">
        <v>194</v>
      </c>
      <c r="AP7" s="341"/>
      <c r="AQ7" s="341"/>
      <c r="AR7" s="341"/>
      <c r="AS7" s="341"/>
      <c r="AT7" s="342"/>
    </row>
    <row r="8" spans="1:46" ht="45" customHeight="1" x14ac:dyDescent="0.2">
      <c r="A8" s="460"/>
      <c r="B8" s="461"/>
      <c r="C8" s="461"/>
      <c r="D8" s="461"/>
      <c r="E8" s="461"/>
      <c r="F8" s="461"/>
      <c r="G8" s="461"/>
      <c r="H8" s="230" t="s">
        <v>167</v>
      </c>
      <c r="I8" s="92" t="s">
        <v>165</v>
      </c>
      <c r="J8" s="92" t="s">
        <v>168</v>
      </c>
      <c r="K8" s="95" t="s">
        <v>169</v>
      </c>
      <c r="L8" s="96" t="s">
        <v>170</v>
      </c>
      <c r="M8" s="93" t="s">
        <v>174</v>
      </c>
      <c r="N8" s="97" t="s">
        <v>171</v>
      </c>
      <c r="O8" s="98" t="s">
        <v>186</v>
      </c>
      <c r="P8" s="91" t="s">
        <v>179</v>
      </c>
      <c r="Q8" s="91" t="s">
        <v>175</v>
      </c>
      <c r="R8" s="91" t="s">
        <v>176</v>
      </c>
      <c r="S8" s="91" t="s">
        <v>177</v>
      </c>
      <c r="T8" s="99" t="s">
        <v>178</v>
      </c>
      <c r="U8" s="112" t="s">
        <v>167</v>
      </c>
      <c r="V8" s="111" t="s">
        <v>165</v>
      </c>
      <c r="W8" s="111" t="s">
        <v>168</v>
      </c>
      <c r="X8" s="113" t="s">
        <v>169</v>
      </c>
      <c r="Y8" s="114" t="s">
        <v>170</v>
      </c>
      <c r="Z8" s="115" t="s">
        <v>174</v>
      </c>
      <c r="AA8" s="116" t="s">
        <v>171</v>
      </c>
      <c r="AB8" s="117" t="s">
        <v>186</v>
      </c>
      <c r="AC8" s="110" t="s">
        <v>179</v>
      </c>
      <c r="AD8" s="110" t="s">
        <v>175</v>
      </c>
      <c r="AE8" s="110" t="s">
        <v>176</v>
      </c>
      <c r="AF8" s="110" t="s">
        <v>177</v>
      </c>
      <c r="AG8" s="118" t="s">
        <v>178</v>
      </c>
      <c r="AH8" s="112" t="s">
        <v>167</v>
      </c>
      <c r="AI8" s="111" t="s">
        <v>165</v>
      </c>
      <c r="AJ8" s="111" t="s">
        <v>168</v>
      </c>
      <c r="AK8" s="113" t="s">
        <v>169</v>
      </c>
      <c r="AL8" s="114" t="s">
        <v>170</v>
      </c>
      <c r="AM8" s="115" t="s">
        <v>174</v>
      </c>
      <c r="AN8" s="116" t="s">
        <v>171</v>
      </c>
      <c r="AO8" s="117" t="s">
        <v>186</v>
      </c>
      <c r="AP8" s="110" t="s">
        <v>179</v>
      </c>
      <c r="AQ8" s="110" t="s">
        <v>175</v>
      </c>
      <c r="AR8" s="110" t="s">
        <v>176</v>
      </c>
      <c r="AS8" s="110" t="s">
        <v>177</v>
      </c>
      <c r="AT8" s="118" t="s">
        <v>178</v>
      </c>
    </row>
    <row r="9" spans="1:46" s="144" customFormat="1" ht="95.25" customHeight="1" x14ac:dyDescent="0.2">
      <c r="A9" s="462" t="s">
        <v>127</v>
      </c>
      <c r="B9" s="82">
        <v>1</v>
      </c>
      <c r="C9" s="83" t="s">
        <v>369</v>
      </c>
      <c r="D9" s="153" t="s">
        <v>368</v>
      </c>
      <c r="E9" s="73" t="s">
        <v>453</v>
      </c>
      <c r="F9" s="272" t="s">
        <v>343</v>
      </c>
      <c r="G9" s="100">
        <v>44910</v>
      </c>
      <c r="H9" s="154"/>
      <c r="I9" s="82"/>
      <c r="J9" s="73"/>
      <c r="K9" s="102"/>
      <c r="L9" s="152"/>
      <c r="M9" s="222"/>
      <c r="N9" s="223"/>
      <c r="O9" s="152"/>
      <c r="P9" s="222"/>
      <c r="Q9" s="222"/>
      <c r="R9" s="222"/>
      <c r="S9" s="222"/>
      <c r="T9" s="223"/>
      <c r="U9" s="101"/>
      <c r="V9" s="82"/>
      <c r="W9" s="73"/>
      <c r="X9" s="102"/>
      <c r="Y9" s="152"/>
      <c r="Z9" s="222"/>
      <c r="AA9" s="223"/>
      <c r="AB9" s="152"/>
      <c r="AC9" s="222"/>
      <c r="AD9" s="222"/>
      <c r="AE9" s="222"/>
      <c r="AF9" s="222"/>
      <c r="AG9" s="223"/>
      <c r="AH9" s="101"/>
      <c r="AI9" s="82"/>
      <c r="AJ9" s="73"/>
      <c r="AK9" s="102"/>
      <c r="AL9" s="152"/>
      <c r="AM9" s="222"/>
      <c r="AN9" s="223"/>
      <c r="AO9" s="152"/>
      <c r="AP9" s="222"/>
      <c r="AQ9" s="222"/>
      <c r="AR9" s="222"/>
      <c r="AS9" s="222"/>
      <c r="AT9" s="223"/>
    </row>
    <row r="10" spans="1:46" s="144" customFormat="1" ht="86.25" customHeight="1" x14ac:dyDescent="0.2">
      <c r="A10" s="462"/>
      <c r="B10" s="82">
        <f t="shared" ref="B10:B30" si="0">B9+1</f>
        <v>2</v>
      </c>
      <c r="C10" s="83" t="s">
        <v>369</v>
      </c>
      <c r="D10" s="153" t="s">
        <v>368</v>
      </c>
      <c r="E10" s="73" t="s">
        <v>450</v>
      </c>
      <c r="F10" s="272" t="s">
        <v>343</v>
      </c>
      <c r="G10" s="100">
        <v>44910</v>
      </c>
      <c r="H10" s="154"/>
      <c r="I10" s="82"/>
      <c r="J10" s="73"/>
      <c r="K10" s="102"/>
      <c r="L10" s="152"/>
      <c r="M10" s="222"/>
      <c r="N10" s="223"/>
      <c r="O10" s="152"/>
      <c r="P10" s="222"/>
      <c r="Q10" s="222"/>
      <c r="R10" s="222"/>
      <c r="S10" s="222"/>
      <c r="T10" s="223"/>
      <c r="U10" s="101"/>
      <c r="V10" s="82"/>
      <c r="W10" s="73"/>
      <c r="X10" s="102"/>
      <c r="Y10" s="152"/>
      <c r="Z10" s="222"/>
      <c r="AA10" s="223"/>
      <c r="AB10" s="152"/>
      <c r="AC10" s="222"/>
      <c r="AD10" s="222"/>
      <c r="AE10" s="222"/>
      <c r="AF10" s="222"/>
      <c r="AG10" s="223"/>
      <c r="AH10" s="101"/>
      <c r="AI10" s="82"/>
      <c r="AJ10" s="73"/>
      <c r="AK10" s="102"/>
      <c r="AL10" s="152"/>
      <c r="AM10" s="222"/>
      <c r="AN10" s="223"/>
      <c r="AO10" s="152"/>
      <c r="AP10" s="222"/>
      <c r="AQ10" s="222"/>
      <c r="AR10" s="222"/>
      <c r="AS10" s="222"/>
      <c r="AT10" s="223"/>
    </row>
    <row r="11" spans="1:46" s="144" customFormat="1" ht="93" customHeight="1" x14ac:dyDescent="0.2">
      <c r="A11" s="462"/>
      <c r="B11" s="82">
        <f t="shared" si="0"/>
        <v>3</v>
      </c>
      <c r="C11" s="83" t="s">
        <v>369</v>
      </c>
      <c r="D11" s="153" t="s">
        <v>368</v>
      </c>
      <c r="E11" s="73" t="s">
        <v>452</v>
      </c>
      <c r="F11" s="272" t="s">
        <v>343</v>
      </c>
      <c r="G11" s="100">
        <v>44910</v>
      </c>
      <c r="H11" s="154"/>
      <c r="I11" s="82"/>
      <c r="J11" s="73"/>
      <c r="K11" s="102"/>
      <c r="L11" s="152"/>
      <c r="M11" s="222"/>
      <c r="N11" s="223"/>
      <c r="O11" s="152"/>
      <c r="P11" s="222"/>
      <c r="Q11" s="222"/>
      <c r="R11" s="222"/>
      <c r="S11" s="222"/>
      <c r="T11" s="223"/>
      <c r="U11" s="101"/>
      <c r="V11" s="82"/>
      <c r="W11" s="73"/>
      <c r="X11" s="102"/>
      <c r="Y11" s="152"/>
      <c r="Z11" s="222"/>
      <c r="AA11" s="223"/>
      <c r="AB11" s="152"/>
      <c r="AC11" s="222"/>
      <c r="AD11" s="222"/>
      <c r="AE11" s="222"/>
      <c r="AF11" s="222"/>
      <c r="AG11" s="223"/>
      <c r="AH11" s="101"/>
      <c r="AI11" s="82"/>
      <c r="AJ11" s="73"/>
      <c r="AK11" s="102"/>
      <c r="AL11" s="152"/>
      <c r="AM11" s="222"/>
      <c r="AN11" s="223"/>
      <c r="AO11" s="152"/>
      <c r="AP11" s="222"/>
      <c r="AQ11" s="222"/>
      <c r="AR11" s="222"/>
      <c r="AS11" s="222"/>
      <c r="AT11" s="223"/>
    </row>
    <row r="12" spans="1:46" s="144" customFormat="1" ht="119.25" customHeight="1" x14ac:dyDescent="0.2">
      <c r="A12" s="462"/>
      <c r="B12" s="82">
        <f t="shared" si="0"/>
        <v>4</v>
      </c>
      <c r="C12" s="83" t="s">
        <v>367</v>
      </c>
      <c r="D12" s="153" t="s">
        <v>350</v>
      </c>
      <c r="E12" s="73" t="s">
        <v>453</v>
      </c>
      <c r="F12" s="272" t="s">
        <v>343</v>
      </c>
      <c r="G12" s="100">
        <v>44910</v>
      </c>
      <c r="H12" s="155"/>
      <c r="I12" s="79"/>
      <c r="J12" s="80"/>
      <c r="K12" s="81"/>
      <c r="L12" s="152"/>
      <c r="M12" s="222"/>
      <c r="N12" s="223"/>
      <c r="O12" s="152"/>
      <c r="P12" s="222"/>
      <c r="Q12" s="222"/>
      <c r="R12" s="222"/>
      <c r="S12" s="222"/>
      <c r="T12" s="223"/>
      <c r="U12" s="103"/>
      <c r="V12" s="79"/>
      <c r="W12" s="80"/>
      <c r="X12" s="81"/>
      <c r="Y12" s="152"/>
      <c r="Z12" s="222"/>
      <c r="AA12" s="223"/>
      <c r="AB12" s="152"/>
      <c r="AC12" s="222"/>
      <c r="AD12" s="222"/>
      <c r="AE12" s="222"/>
      <c r="AF12" s="222"/>
      <c r="AG12" s="223"/>
      <c r="AH12" s="103"/>
      <c r="AI12" s="79"/>
      <c r="AJ12" s="80"/>
      <c r="AK12" s="81"/>
      <c r="AL12" s="152"/>
      <c r="AM12" s="222"/>
      <c r="AN12" s="223"/>
      <c r="AO12" s="152"/>
      <c r="AP12" s="222"/>
      <c r="AQ12" s="222"/>
      <c r="AR12" s="222"/>
      <c r="AS12" s="222"/>
      <c r="AT12" s="223"/>
    </row>
    <row r="13" spans="1:46" s="144" customFormat="1" ht="90" customHeight="1" x14ac:dyDescent="0.2">
      <c r="A13" s="462"/>
      <c r="B13" s="82">
        <f t="shared" si="0"/>
        <v>5</v>
      </c>
      <c r="C13" s="83" t="s">
        <v>367</v>
      </c>
      <c r="D13" s="153" t="s">
        <v>350</v>
      </c>
      <c r="E13" s="73" t="s">
        <v>450</v>
      </c>
      <c r="F13" s="272" t="s">
        <v>343</v>
      </c>
      <c r="G13" s="100">
        <v>44910</v>
      </c>
      <c r="H13" s="154"/>
      <c r="I13" s="82"/>
      <c r="J13" s="73"/>
      <c r="K13" s="102"/>
      <c r="L13" s="152"/>
      <c r="M13" s="222"/>
      <c r="N13" s="223"/>
      <c r="O13" s="152"/>
      <c r="P13" s="222"/>
      <c r="Q13" s="222"/>
      <c r="R13" s="222"/>
      <c r="S13" s="222"/>
      <c r="T13" s="223"/>
      <c r="U13" s="101"/>
      <c r="V13" s="82"/>
      <c r="W13" s="73"/>
      <c r="X13" s="102"/>
      <c r="Y13" s="152"/>
      <c r="Z13" s="222"/>
      <c r="AA13" s="223"/>
      <c r="AB13" s="152"/>
      <c r="AC13" s="222"/>
      <c r="AD13" s="222"/>
      <c r="AE13" s="222"/>
      <c r="AF13" s="222"/>
      <c r="AG13" s="223"/>
      <c r="AH13" s="101"/>
      <c r="AI13" s="82"/>
      <c r="AJ13" s="73"/>
      <c r="AK13" s="102"/>
      <c r="AL13" s="152"/>
      <c r="AM13" s="222"/>
      <c r="AN13" s="223"/>
      <c r="AO13" s="152"/>
      <c r="AP13" s="222"/>
      <c r="AQ13" s="222"/>
      <c r="AR13" s="222"/>
      <c r="AS13" s="222"/>
      <c r="AT13" s="223"/>
    </row>
    <row r="14" spans="1:46" s="144" customFormat="1" ht="67.5" customHeight="1" x14ac:dyDescent="0.2">
      <c r="A14" s="462"/>
      <c r="B14" s="82">
        <f t="shared" si="0"/>
        <v>6</v>
      </c>
      <c r="C14" s="83" t="s">
        <v>367</v>
      </c>
      <c r="D14" s="153" t="s">
        <v>373</v>
      </c>
      <c r="E14" s="73" t="s">
        <v>452</v>
      </c>
      <c r="F14" s="272" t="s">
        <v>343</v>
      </c>
      <c r="G14" s="100">
        <v>44915</v>
      </c>
      <c r="H14" s="154"/>
      <c r="I14" s="82"/>
      <c r="J14" s="73"/>
      <c r="K14" s="102"/>
      <c r="L14" s="152"/>
      <c r="M14" s="222"/>
      <c r="N14" s="223"/>
      <c r="O14" s="152"/>
      <c r="P14" s="222"/>
      <c r="Q14" s="222"/>
      <c r="R14" s="222"/>
      <c r="S14" s="222"/>
      <c r="T14" s="223"/>
      <c r="U14" s="101"/>
      <c r="V14" s="82"/>
      <c r="W14" s="73"/>
      <c r="X14" s="102"/>
      <c r="Y14" s="152"/>
      <c r="Z14" s="222"/>
      <c r="AA14" s="223"/>
      <c r="AB14" s="152"/>
      <c r="AC14" s="222"/>
      <c r="AD14" s="222"/>
      <c r="AE14" s="222"/>
      <c r="AF14" s="222"/>
      <c r="AG14" s="223"/>
      <c r="AH14" s="101"/>
      <c r="AI14" s="82"/>
      <c r="AJ14" s="73"/>
      <c r="AK14" s="102"/>
      <c r="AL14" s="152"/>
      <c r="AM14" s="222"/>
      <c r="AN14" s="223"/>
      <c r="AO14" s="152"/>
      <c r="AP14" s="222"/>
      <c r="AQ14" s="222"/>
      <c r="AR14" s="222"/>
      <c r="AS14" s="222"/>
      <c r="AT14" s="223"/>
    </row>
    <row r="15" spans="1:46" s="144" customFormat="1" ht="67.5" customHeight="1" x14ac:dyDescent="0.2">
      <c r="A15" s="462"/>
      <c r="B15" s="82">
        <f t="shared" si="0"/>
        <v>7</v>
      </c>
      <c r="C15" s="83" t="s">
        <v>367</v>
      </c>
      <c r="D15" s="153" t="s">
        <v>373</v>
      </c>
      <c r="E15" s="73" t="s">
        <v>451</v>
      </c>
      <c r="F15" s="272" t="s">
        <v>343</v>
      </c>
      <c r="G15" s="100">
        <v>44915</v>
      </c>
      <c r="H15" s="154"/>
      <c r="I15" s="82"/>
      <c r="J15" s="73"/>
      <c r="K15" s="102"/>
      <c r="L15" s="152"/>
      <c r="M15" s="222"/>
      <c r="N15" s="223"/>
      <c r="O15" s="152"/>
      <c r="P15" s="222"/>
      <c r="Q15" s="222"/>
      <c r="R15" s="222"/>
      <c r="S15" s="222"/>
      <c r="T15" s="223"/>
      <c r="U15" s="101"/>
      <c r="V15" s="82"/>
      <c r="W15" s="73"/>
      <c r="X15" s="102"/>
      <c r="Y15" s="152"/>
      <c r="Z15" s="222"/>
      <c r="AA15" s="223"/>
      <c r="AB15" s="152"/>
      <c r="AC15" s="222"/>
      <c r="AD15" s="222"/>
      <c r="AE15" s="222"/>
      <c r="AF15" s="222"/>
      <c r="AG15" s="223"/>
      <c r="AH15" s="101"/>
      <c r="AI15" s="82"/>
      <c r="AJ15" s="73"/>
      <c r="AK15" s="102"/>
      <c r="AL15" s="152"/>
      <c r="AM15" s="222"/>
      <c r="AN15" s="223"/>
      <c r="AO15" s="152"/>
      <c r="AP15" s="222"/>
      <c r="AQ15" s="222"/>
      <c r="AR15" s="222"/>
      <c r="AS15" s="222"/>
      <c r="AT15" s="223"/>
    </row>
    <row r="16" spans="1:46" s="144" customFormat="1" ht="67.5" customHeight="1" x14ac:dyDescent="0.2">
      <c r="A16" s="462"/>
      <c r="B16" s="82">
        <f t="shared" si="0"/>
        <v>8</v>
      </c>
      <c r="C16" s="83" t="s">
        <v>367</v>
      </c>
      <c r="D16" s="153" t="s">
        <v>373</v>
      </c>
      <c r="E16" s="73" t="s">
        <v>446</v>
      </c>
      <c r="F16" s="272" t="s">
        <v>343</v>
      </c>
      <c r="G16" s="100">
        <v>44915</v>
      </c>
      <c r="H16" s="154"/>
      <c r="I16" s="82"/>
      <c r="J16" s="73"/>
      <c r="K16" s="102"/>
      <c r="L16" s="152"/>
      <c r="M16" s="222"/>
      <c r="N16" s="223"/>
      <c r="O16" s="152"/>
      <c r="P16" s="222"/>
      <c r="Q16" s="222"/>
      <c r="R16" s="222"/>
      <c r="S16" s="222"/>
      <c r="T16" s="223"/>
      <c r="U16" s="101"/>
      <c r="V16" s="82"/>
      <c r="W16" s="73"/>
      <c r="X16" s="102"/>
      <c r="Y16" s="152"/>
      <c r="Z16" s="222"/>
      <c r="AA16" s="223"/>
      <c r="AB16" s="152"/>
      <c r="AC16" s="222"/>
      <c r="AD16" s="222"/>
      <c r="AE16" s="222"/>
      <c r="AF16" s="222"/>
      <c r="AG16" s="223"/>
      <c r="AH16" s="101"/>
      <c r="AI16" s="82"/>
      <c r="AJ16" s="73"/>
      <c r="AK16" s="102"/>
      <c r="AL16" s="152"/>
      <c r="AM16" s="222"/>
      <c r="AN16" s="223"/>
      <c r="AO16" s="152"/>
      <c r="AP16" s="222"/>
      <c r="AQ16" s="222"/>
      <c r="AR16" s="222"/>
      <c r="AS16" s="222"/>
      <c r="AT16" s="223"/>
    </row>
    <row r="17" spans="1:46" s="144" customFormat="1" ht="111.75" customHeight="1" x14ac:dyDescent="0.2">
      <c r="A17" s="462"/>
      <c r="B17" s="82">
        <f t="shared" si="0"/>
        <v>9</v>
      </c>
      <c r="C17" s="83" t="s">
        <v>370</v>
      </c>
      <c r="D17" s="153" t="s">
        <v>371</v>
      </c>
      <c r="E17" s="73" t="s">
        <v>446</v>
      </c>
      <c r="F17" s="272" t="s">
        <v>372</v>
      </c>
      <c r="G17" s="100">
        <v>44926</v>
      </c>
      <c r="H17" s="154"/>
      <c r="I17" s="82"/>
      <c r="J17" s="73"/>
      <c r="K17" s="102"/>
      <c r="L17" s="152"/>
      <c r="M17" s="222"/>
      <c r="N17" s="223"/>
      <c r="O17" s="152"/>
      <c r="P17" s="222"/>
      <c r="Q17" s="222"/>
      <c r="R17" s="222"/>
      <c r="S17" s="222"/>
      <c r="T17" s="223"/>
      <c r="U17" s="101"/>
      <c r="V17" s="82"/>
      <c r="W17" s="73"/>
      <c r="X17" s="102"/>
      <c r="Y17" s="152"/>
      <c r="Z17" s="222"/>
      <c r="AA17" s="223"/>
      <c r="AB17" s="152"/>
      <c r="AC17" s="222"/>
      <c r="AD17" s="222"/>
      <c r="AE17" s="222"/>
      <c r="AF17" s="222"/>
      <c r="AG17" s="223"/>
      <c r="AH17" s="101"/>
      <c r="AI17" s="82"/>
      <c r="AJ17" s="73"/>
      <c r="AK17" s="102"/>
      <c r="AL17" s="152"/>
      <c r="AM17" s="222"/>
      <c r="AN17" s="223"/>
      <c r="AO17" s="152"/>
      <c r="AP17" s="222"/>
      <c r="AQ17" s="222"/>
      <c r="AR17" s="222"/>
      <c r="AS17" s="222"/>
      <c r="AT17" s="223"/>
    </row>
    <row r="18" spans="1:46" s="144" customFormat="1" ht="111.75" customHeight="1" x14ac:dyDescent="0.2">
      <c r="A18" s="462"/>
      <c r="B18" s="82">
        <f t="shared" si="0"/>
        <v>10</v>
      </c>
      <c r="C18" s="83" t="s">
        <v>375</v>
      </c>
      <c r="D18" s="153" t="s">
        <v>376</v>
      </c>
      <c r="E18" s="73" t="s">
        <v>452</v>
      </c>
      <c r="F18" s="272" t="s">
        <v>343</v>
      </c>
      <c r="G18" s="100">
        <v>44834</v>
      </c>
      <c r="H18" s="154"/>
      <c r="I18" s="82"/>
      <c r="J18" s="73"/>
      <c r="K18" s="102"/>
      <c r="L18" s="152"/>
      <c r="M18" s="222"/>
      <c r="N18" s="223"/>
      <c r="O18" s="152"/>
      <c r="P18" s="222"/>
      <c r="Q18" s="222"/>
      <c r="R18" s="222"/>
      <c r="S18" s="222"/>
      <c r="T18" s="223"/>
      <c r="U18" s="101"/>
      <c r="V18" s="82"/>
      <c r="W18" s="73"/>
      <c r="X18" s="102"/>
      <c r="Y18" s="152"/>
      <c r="Z18" s="222"/>
      <c r="AA18" s="223"/>
      <c r="AB18" s="152"/>
      <c r="AC18" s="222"/>
      <c r="AD18" s="222"/>
      <c r="AE18" s="222"/>
      <c r="AF18" s="222"/>
      <c r="AG18" s="223"/>
      <c r="AH18" s="101"/>
      <c r="AI18" s="82"/>
      <c r="AJ18" s="73"/>
      <c r="AK18" s="102"/>
      <c r="AL18" s="152"/>
      <c r="AM18" s="222"/>
      <c r="AN18" s="223"/>
      <c r="AO18" s="152"/>
      <c r="AP18" s="222"/>
      <c r="AQ18" s="222"/>
      <c r="AR18" s="222"/>
      <c r="AS18" s="222"/>
      <c r="AT18" s="223"/>
    </row>
    <row r="19" spans="1:46" s="144" customFormat="1" ht="111.75" customHeight="1" x14ac:dyDescent="0.2">
      <c r="A19" s="462"/>
      <c r="B19" s="82">
        <f t="shared" si="0"/>
        <v>11</v>
      </c>
      <c r="C19" s="83" t="s">
        <v>375</v>
      </c>
      <c r="D19" s="153" t="s">
        <v>376</v>
      </c>
      <c r="E19" s="73" t="s">
        <v>450</v>
      </c>
      <c r="F19" s="272" t="s">
        <v>343</v>
      </c>
      <c r="G19" s="100">
        <v>44834</v>
      </c>
      <c r="H19" s="154"/>
      <c r="I19" s="82"/>
      <c r="J19" s="73"/>
      <c r="K19" s="102"/>
      <c r="L19" s="152"/>
      <c r="M19" s="222"/>
      <c r="N19" s="223"/>
      <c r="O19" s="152"/>
      <c r="P19" s="222"/>
      <c r="Q19" s="222"/>
      <c r="R19" s="222"/>
      <c r="S19" s="222"/>
      <c r="T19" s="223"/>
      <c r="U19" s="101"/>
      <c r="V19" s="82"/>
      <c r="W19" s="73"/>
      <c r="X19" s="102"/>
      <c r="Y19" s="152"/>
      <c r="Z19" s="222"/>
      <c r="AA19" s="223"/>
      <c r="AB19" s="152"/>
      <c r="AC19" s="222"/>
      <c r="AD19" s="222"/>
      <c r="AE19" s="222"/>
      <c r="AF19" s="222"/>
      <c r="AG19" s="223"/>
      <c r="AH19" s="101"/>
      <c r="AI19" s="82"/>
      <c r="AJ19" s="73"/>
      <c r="AK19" s="102"/>
      <c r="AL19" s="152"/>
      <c r="AM19" s="222"/>
      <c r="AN19" s="223"/>
      <c r="AO19" s="152"/>
      <c r="AP19" s="222"/>
      <c r="AQ19" s="222"/>
      <c r="AR19" s="222"/>
      <c r="AS19" s="222"/>
      <c r="AT19" s="223"/>
    </row>
    <row r="20" spans="1:46" s="144" customFormat="1" ht="111.75" customHeight="1" x14ac:dyDescent="0.2">
      <c r="A20" s="462"/>
      <c r="B20" s="82">
        <f t="shared" si="0"/>
        <v>12</v>
      </c>
      <c r="C20" s="83" t="s">
        <v>349</v>
      </c>
      <c r="D20" s="153" t="s">
        <v>376</v>
      </c>
      <c r="E20" s="73" t="s">
        <v>449</v>
      </c>
      <c r="F20" s="272" t="s">
        <v>343</v>
      </c>
      <c r="G20" s="100">
        <v>44834</v>
      </c>
      <c r="H20" s="154"/>
      <c r="I20" s="82"/>
      <c r="J20" s="73"/>
      <c r="K20" s="102"/>
      <c r="L20" s="152"/>
      <c r="M20" s="222"/>
      <c r="N20" s="223"/>
      <c r="O20" s="152"/>
      <c r="P20" s="222"/>
      <c r="Q20" s="222"/>
      <c r="R20" s="222"/>
      <c r="S20" s="222"/>
      <c r="T20" s="223"/>
      <c r="U20" s="101"/>
      <c r="V20" s="82"/>
      <c r="W20" s="73"/>
      <c r="X20" s="102"/>
      <c r="Y20" s="152"/>
      <c r="Z20" s="222"/>
      <c r="AA20" s="223"/>
      <c r="AB20" s="152"/>
      <c r="AC20" s="222"/>
      <c r="AD20" s="222"/>
      <c r="AE20" s="222"/>
      <c r="AF20" s="222"/>
      <c r="AG20" s="223"/>
      <c r="AH20" s="101"/>
      <c r="AI20" s="82"/>
      <c r="AJ20" s="73"/>
      <c r="AK20" s="102"/>
      <c r="AL20" s="152"/>
      <c r="AM20" s="222"/>
      <c r="AN20" s="223"/>
      <c r="AO20" s="152"/>
      <c r="AP20" s="222"/>
      <c r="AQ20" s="222"/>
      <c r="AR20" s="222"/>
      <c r="AS20" s="222"/>
      <c r="AT20" s="223"/>
    </row>
    <row r="21" spans="1:46" s="144" customFormat="1" ht="114.75" customHeight="1" x14ac:dyDescent="0.2">
      <c r="A21" s="462"/>
      <c r="B21" s="82">
        <f t="shared" si="0"/>
        <v>13</v>
      </c>
      <c r="C21" s="83" t="s">
        <v>352</v>
      </c>
      <c r="D21" s="153" t="s">
        <v>351</v>
      </c>
      <c r="E21" s="73" t="s">
        <v>449</v>
      </c>
      <c r="F21" s="272" t="s">
        <v>343</v>
      </c>
      <c r="G21" s="100">
        <v>44925</v>
      </c>
      <c r="H21" s="155"/>
      <c r="I21" s="79"/>
      <c r="J21" s="80"/>
      <c r="K21" s="81"/>
      <c r="L21" s="152"/>
      <c r="M21" s="222"/>
      <c r="N21" s="223"/>
      <c r="O21" s="152"/>
      <c r="P21" s="222"/>
      <c r="Q21" s="222"/>
      <c r="R21" s="222"/>
      <c r="S21" s="222"/>
      <c r="T21" s="223"/>
      <c r="U21" s="103"/>
      <c r="V21" s="79"/>
      <c r="W21" s="80"/>
      <c r="X21" s="81"/>
      <c r="Y21" s="152"/>
      <c r="Z21" s="222"/>
      <c r="AA21" s="223"/>
      <c r="AB21" s="152"/>
      <c r="AC21" s="222"/>
      <c r="AD21" s="222"/>
      <c r="AE21" s="222"/>
      <c r="AF21" s="222"/>
      <c r="AG21" s="223"/>
      <c r="AH21" s="103"/>
      <c r="AI21" s="79"/>
      <c r="AJ21" s="80"/>
      <c r="AK21" s="81"/>
      <c r="AL21" s="152"/>
      <c r="AM21" s="222"/>
      <c r="AN21" s="223"/>
      <c r="AO21" s="152"/>
      <c r="AP21" s="222"/>
      <c r="AQ21" s="222"/>
      <c r="AR21" s="222"/>
      <c r="AS21" s="222"/>
      <c r="AT21" s="223"/>
    </row>
    <row r="22" spans="1:46" s="307" customFormat="1" ht="156.75" customHeight="1" x14ac:dyDescent="0.2">
      <c r="A22" s="462"/>
      <c r="B22" s="82">
        <f t="shared" si="0"/>
        <v>14</v>
      </c>
      <c r="C22" s="83" t="s">
        <v>485</v>
      </c>
      <c r="D22" s="83" t="s">
        <v>486</v>
      </c>
      <c r="E22" s="82" t="s">
        <v>446</v>
      </c>
      <c r="F22" s="272" t="s">
        <v>343</v>
      </c>
      <c r="G22" s="100">
        <v>44915</v>
      </c>
      <c r="H22" s="303"/>
      <c r="I22" s="304"/>
      <c r="J22" s="236"/>
      <c r="K22" s="305"/>
      <c r="L22" s="306">
        <v>2</v>
      </c>
    </row>
    <row r="23" spans="1:46" s="307" customFormat="1" ht="134.25" customHeight="1" x14ac:dyDescent="0.2">
      <c r="A23" s="282" t="s">
        <v>128</v>
      </c>
      <c r="B23" s="82">
        <f t="shared" si="0"/>
        <v>15</v>
      </c>
      <c r="C23" s="236" t="s">
        <v>487</v>
      </c>
      <c r="D23" s="238" t="s">
        <v>488</v>
      </c>
      <c r="E23" s="236" t="s">
        <v>446</v>
      </c>
      <c r="F23" s="77" t="s">
        <v>343</v>
      </c>
      <c r="G23" s="100">
        <v>44915</v>
      </c>
      <c r="H23" s="308"/>
      <c r="I23" s="304"/>
      <c r="J23" s="309"/>
      <c r="K23" s="309"/>
      <c r="L23" s="310"/>
    </row>
    <row r="24" spans="1:46" s="144" customFormat="1" ht="126.75" customHeight="1" x14ac:dyDescent="0.2">
      <c r="A24" s="455" t="s">
        <v>129</v>
      </c>
      <c r="B24" s="82">
        <f t="shared" si="0"/>
        <v>16</v>
      </c>
      <c r="C24" s="164" t="s">
        <v>250</v>
      </c>
      <c r="D24" s="163" t="s">
        <v>332</v>
      </c>
      <c r="E24" s="164" t="s">
        <v>389</v>
      </c>
      <c r="F24" s="272" t="s">
        <v>343</v>
      </c>
      <c r="G24" s="151">
        <v>44925</v>
      </c>
      <c r="H24" s="241"/>
      <c r="I24" s="79"/>
      <c r="J24" s="84"/>
      <c r="K24" s="81"/>
      <c r="L24" s="152"/>
      <c r="M24" s="222"/>
      <c r="N24" s="223"/>
      <c r="O24" s="152"/>
      <c r="P24" s="222"/>
      <c r="Q24" s="222"/>
      <c r="R24" s="222"/>
      <c r="S24" s="222"/>
      <c r="T24" s="223"/>
      <c r="U24" s="104"/>
      <c r="V24" s="79"/>
      <c r="W24" s="84"/>
      <c r="X24" s="81"/>
      <c r="Y24" s="152"/>
      <c r="Z24" s="222"/>
      <c r="AA24" s="223"/>
      <c r="AB24" s="152"/>
      <c r="AC24" s="222"/>
      <c r="AD24" s="222"/>
      <c r="AE24" s="222"/>
      <c r="AF24" s="222"/>
      <c r="AG24" s="223"/>
      <c r="AH24" s="104"/>
      <c r="AI24" s="79"/>
      <c r="AJ24" s="84"/>
      <c r="AK24" s="81"/>
      <c r="AL24" s="152"/>
      <c r="AM24" s="222"/>
      <c r="AN24" s="223"/>
      <c r="AO24" s="152"/>
      <c r="AP24" s="222"/>
      <c r="AQ24" s="222"/>
      <c r="AR24" s="222"/>
      <c r="AS24" s="222"/>
      <c r="AT24" s="223"/>
    </row>
    <row r="25" spans="1:46" s="315" customFormat="1" ht="104.25" customHeight="1" x14ac:dyDescent="0.2">
      <c r="A25" s="455"/>
      <c r="B25" s="82">
        <f t="shared" si="0"/>
        <v>17</v>
      </c>
      <c r="C25" s="236" t="s">
        <v>377</v>
      </c>
      <c r="D25" s="238" t="s">
        <v>353</v>
      </c>
      <c r="E25" s="82" t="s">
        <v>446</v>
      </c>
      <c r="F25" s="272" t="s">
        <v>343</v>
      </c>
      <c r="G25" s="100">
        <v>44915</v>
      </c>
      <c r="H25" s="311"/>
      <c r="I25" s="304"/>
      <c r="J25" s="312"/>
      <c r="K25" s="313"/>
      <c r="L25" s="314"/>
    </row>
    <row r="26" spans="1:46" s="144" customFormat="1" ht="150" customHeight="1" x14ac:dyDescent="0.2">
      <c r="A26" s="283" t="s">
        <v>130</v>
      </c>
      <c r="B26" s="82">
        <f t="shared" si="0"/>
        <v>18</v>
      </c>
      <c r="C26" s="236" t="s">
        <v>221</v>
      </c>
      <c r="D26" s="285" t="s">
        <v>374</v>
      </c>
      <c r="E26" s="77" t="s">
        <v>448</v>
      </c>
      <c r="F26" s="168" t="s">
        <v>343</v>
      </c>
      <c r="G26" s="100">
        <v>44910</v>
      </c>
      <c r="H26" s="277"/>
      <c r="I26" s="86"/>
      <c r="J26" s="85"/>
      <c r="K26" s="87"/>
      <c r="L26" s="152"/>
      <c r="M26" s="222"/>
      <c r="N26" s="223"/>
      <c r="O26" s="152"/>
      <c r="P26" s="222"/>
      <c r="Q26" s="222"/>
      <c r="R26" s="222"/>
      <c r="S26" s="222"/>
      <c r="T26" s="223"/>
      <c r="U26" s="105"/>
      <c r="V26" s="86"/>
      <c r="W26" s="85"/>
      <c r="X26" s="87"/>
      <c r="Y26" s="152"/>
      <c r="Z26" s="222"/>
      <c r="AA26" s="223"/>
      <c r="AB26" s="152"/>
      <c r="AC26" s="222"/>
      <c r="AD26" s="222"/>
      <c r="AE26" s="222"/>
      <c r="AF26" s="222"/>
      <c r="AG26" s="223"/>
      <c r="AH26" s="105"/>
      <c r="AI26" s="86"/>
      <c r="AJ26" s="85"/>
      <c r="AK26" s="87"/>
      <c r="AL26" s="152"/>
      <c r="AM26" s="222"/>
      <c r="AN26" s="223"/>
      <c r="AO26" s="152"/>
      <c r="AP26" s="222"/>
      <c r="AQ26" s="222"/>
      <c r="AR26" s="222"/>
      <c r="AS26" s="222"/>
      <c r="AT26" s="223"/>
    </row>
    <row r="27" spans="1:46" s="307" customFormat="1" ht="137.25" customHeight="1" x14ac:dyDescent="0.2">
      <c r="A27" s="283" t="s">
        <v>130</v>
      </c>
      <c r="B27" s="82">
        <f t="shared" si="0"/>
        <v>19</v>
      </c>
      <c r="C27" s="236" t="s">
        <v>378</v>
      </c>
      <c r="D27" s="238" t="s">
        <v>267</v>
      </c>
      <c r="E27" s="82" t="s">
        <v>446</v>
      </c>
      <c r="F27" s="272" t="s">
        <v>343</v>
      </c>
      <c r="G27" s="100">
        <v>44925</v>
      </c>
      <c r="H27" s="311"/>
      <c r="I27" s="316"/>
      <c r="J27" s="236"/>
      <c r="K27" s="236"/>
    </row>
    <row r="28" spans="1:46" s="144" customFormat="1" ht="77.25" customHeight="1" x14ac:dyDescent="0.2">
      <c r="A28" s="459" t="s">
        <v>131</v>
      </c>
      <c r="B28" s="82">
        <f t="shared" si="0"/>
        <v>20</v>
      </c>
      <c r="C28" s="82" t="s">
        <v>239</v>
      </c>
      <c r="D28" s="278" t="s">
        <v>354</v>
      </c>
      <c r="E28" s="82" t="s">
        <v>445</v>
      </c>
      <c r="F28" s="272" t="s">
        <v>343</v>
      </c>
      <c r="G28" s="100">
        <v>44804</v>
      </c>
      <c r="H28" s="155"/>
      <c r="I28" s="79"/>
      <c r="J28" s="80"/>
      <c r="K28" s="81"/>
      <c r="L28" s="152"/>
      <c r="M28" s="222"/>
      <c r="N28" s="223"/>
      <c r="O28" s="152"/>
      <c r="P28" s="222"/>
      <c r="Q28" s="222"/>
      <c r="R28" s="222"/>
      <c r="S28" s="222"/>
      <c r="T28" s="223"/>
      <c r="U28" s="103"/>
      <c r="V28" s="79"/>
      <c r="W28" s="80"/>
      <c r="X28" s="81"/>
      <c r="Y28" s="152"/>
      <c r="Z28" s="222"/>
      <c r="AA28" s="223"/>
      <c r="AB28" s="152"/>
      <c r="AC28" s="222"/>
      <c r="AD28" s="222"/>
      <c r="AE28" s="222"/>
      <c r="AF28" s="222"/>
      <c r="AG28" s="223"/>
      <c r="AH28" s="103"/>
      <c r="AI28" s="79"/>
      <c r="AJ28" s="80"/>
      <c r="AK28" s="81"/>
      <c r="AL28" s="152"/>
      <c r="AM28" s="222"/>
      <c r="AN28" s="223"/>
      <c r="AO28" s="152"/>
      <c r="AP28" s="222"/>
      <c r="AQ28" s="222"/>
      <c r="AR28" s="222"/>
      <c r="AS28" s="222"/>
      <c r="AT28" s="223"/>
    </row>
    <row r="29" spans="1:46" s="307" customFormat="1" ht="130.5" customHeight="1" x14ac:dyDescent="0.2">
      <c r="A29" s="459"/>
      <c r="B29" s="82">
        <f t="shared" si="0"/>
        <v>21</v>
      </c>
      <c r="C29" s="236" t="s">
        <v>268</v>
      </c>
      <c r="D29" s="238" t="s">
        <v>355</v>
      </c>
      <c r="E29" s="82" t="s">
        <v>446</v>
      </c>
      <c r="F29" s="75" t="s">
        <v>343</v>
      </c>
      <c r="G29" s="100">
        <v>44910</v>
      </c>
      <c r="H29" s="311"/>
      <c r="I29" s="304"/>
      <c r="J29" s="236"/>
      <c r="K29" s="313"/>
    </row>
    <row r="30" spans="1:46" s="307" customFormat="1" ht="223.5" customHeight="1" x14ac:dyDescent="0.2">
      <c r="A30" s="459"/>
      <c r="B30" s="82">
        <f t="shared" si="0"/>
        <v>22</v>
      </c>
      <c r="C30" s="236" t="s">
        <v>269</v>
      </c>
      <c r="D30" s="238" t="s">
        <v>270</v>
      </c>
      <c r="E30" s="82" t="s">
        <v>446</v>
      </c>
      <c r="F30" s="293" t="s">
        <v>343</v>
      </c>
      <c r="G30" s="100">
        <v>44925</v>
      </c>
      <c r="H30" s="311"/>
      <c r="I30" s="304"/>
      <c r="J30" s="236"/>
      <c r="K30" s="305"/>
    </row>
    <row r="31" spans="1:46" ht="14.25" x14ac:dyDescent="0.2">
      <c r="A31" s="108"/>
      <c r="B31" s="239"/>
      <c r="C31" s="108"/>
      <c r="D31" s="108"/>
      <c r="E31" s="108"/>
      <c r="G31" s="108"/>
    </row>
    <row r="32" spans="1:46" ht="14.25" x14ac:dyDescent="0.2">
      <c r="A32" s="108"/>
      <c r="B32" s="239"/>
      <c r="C32" s="108"/>
      <c r="D32" s="108"/>
      <c r="E32" s="108"/>
      <c r="G32" s="108"/>
    </row>
    <row r="33" spans="1:7" ht="14.25" x14ac:dyDescent="0.2">
      <c r="A33" s="108"/>
      <c r="B33" s="239"/>
      <c r="C33" s="108"/>
      <c r="D33" s="108"/>
      <c r="E33" s="108"/>
      <c r="G33" s="108"/>
    </row>
    <row r="34" spans="1:7" ht="14.25" x14ac:dyDescent="0.2">
      <c r="A34" s="108"/>
      <c r="B34" s="239"/>
      <c r="C34" s="108"/>
      <c r="D34" s="108"/>
      <c r="E34" s="108"/>
      <c r="G34" s="108"/>
    </row>
    <row r="35" spans="1:7" ht="14.25" x14ac:dyDescent="0.2">
      <c r="A35" s="108"/>
      <c r="B35" s="239"/>
      <c r="C35" s="108"/>
      <c r="D35" s="108"/>
      <c r="E35" s="108"/>
      <c r="G35" s="108"/>
    </row>
    <row r="36" spans="1:7" ht="14.25" x14ac:dyDescent="0.2">
      <c r="A36" s="108"/>
      <c r="B36" s="239"/>
      <c r="C36" s="108"/>
      <c r="D36" s="108"/>
      <c r="E36" s="108"/>
      <c r="G36" s="108"/>
    </row>
    <row r="37" spans="1:7" ht="14.25" x14ac:dyDescent="0.2">
      <c r="A37" s="108"/>
      <c r="B37" s="239"/>
      <c r="C37" s="108"/>
      <c r="D37" s="108"/>
      <c r="E37" s="108"/>
      <c r="G37" s="108"/>
    </row>
    <row r="38" spans="1:7" ht="14.25" x14ac:dyDescent="0.2">
      <c r="A38" s="108"/>
      <c r="B38" s="239"/>
      <c r="C38" s="108"/>
      <c r="D38" s="108"/>
      <c r="E38" s="108"/>
      <c r="G38" s="108"/>
    </row>
  </sheetData>
  <autoFilter ref="A8:AT30" xr:uid="{00000000-0009-0000-0000-000005000000}"/>
  <mergeCells count="40">
    <mergeCell ref="Q1:R3"/>
    <mergeCell ref="A9:A22"/>
    <mergeCell ref="S1:AB3"/>
    <mergeCell ref="AD1:AE3"/>
    <mergeCell ref="AF1:AO3"/>
    <mergeCell ref="A4:G4"/>
    <mergeCell ref="H4:P4"/>
    <mergeCell ref="Q4:AC4"/>
    <mergeCell ref="AD4:AP4"/>
    <mergeCell ref="A1:F3"/>
    <mergeCell ref="H1:O3"/>
    <mergeCell ref="Q5:Z5"/>
    <mergeCell ref="AA5:AC5"/>
    <mergeCell ref="AD5:AM5"/>
    <mergeCell ref="AN5:AP5"/>
    <mergeCell ref="A6:G6"/>
    <mergeCell ref="A28:A30"/>
    <mergeCell ref="H7:K7"/>
    <mergeCell ref="L7:N7"/>
    <mergeCell ref="A7:A8"/>
    <mergeCell ref="B7:B8"/>
    <mergeCell ref="C7:C8"/>
    <mergeCell ref="D7:D8"/>
    <mergeCell ref="E7:E8"/>
    <mergeCell ref="G7:G8"/>
    <mergeCell ref="F7:F8"/>
    <mergeCell ref="F5:G5"/>
    <mergeCell ref="H5:M5"/>
    <mergeCell ref="N5:P5"/>
    <mergeCell ref="A24:A25"/>
    <mergeCell ref="AO7:AT7"/>
    <mergeCell ref="H6:T6"/>
    <mergeCell ref="U6:AG6"/>
    <mergeCell ref="AH6:AT6"/>
    <mergeCell ref="U7:X7"/>
    <mergeCell ref="Y7:AA7"/>
    <mergeCell ref="AB7:AG7"/>
    <mergeCell ref="AH7:AK7"/>
    <mergeCell ref="O7:T7"/>
    <mergeCell ref="AL7:AN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0000000}">
          <x14:formula1>
            <xm:f>'CONTROL DE CAMBIOS'!$A$34:$A$37</xm:f>
          </x14:formula1>
          <xm:sqref>M8 Z8 AM8</xm:sqref>
        </x14:dataValidation>
        <x14:dataValidation type="list" allowBlank="1" showInputMessage="1" showErrorMessage="1" xr:uid="{00000000-0002-0000-0500-000001000000}">
          <x14:formula1>
            <xm:f>'CONTROL DE CAMBIOS'!$C$34:$C$38</xm:f>
          </x14:formula1>
          <xm:sqref>T8 AG8 AT8</xm:sqref>
        </x14:dataValidation>
        <x14:dataValidation type="list" allowBlank="1" showInputMessage="1" showErrorMessage="1" xr:uid="{00000000-0002-0000-0500-000002000000}">
          <x14:formula1>
            <xm:f>'CONTROL DE CAMBIOS'!$A$34:$A$38</xm:f>
          </x14:formula1>
          <xm:sqref>M29 Z29 AM25 Z25 AM29 Z27 M27 AM27 M25 M22:M23 AM22:AM23 Z22:Z23</xm:sqref>
        </x14:dataValidation>
        <x14:dataValidation type="list" allowBlank="1" showInputMessage="1" showErrorMessage="1" xr:uid="{00000000-0002-0000-0500-000003000000}">
          <x14:formula1>
            <xm:f>'CONTROL DE CAMBIOS'!$C$34:$C$39</xm:f>
          </x14:formula1>
          <xm:sqref>T29 AG29 AT25 AG25 AT29 AG27 T27 AT27 T25 T22:T23 AT22:AT23 AG22:AG23</xm:sqref>
        </x14:dataValidation>
        <x14:dataValidation type="list" allowBlank="1" showInputMessage="1" showErrorMessage="1" xr:uid="{00000000-0002-0000-0500-000004000000}">
          <x14:formula1>
            <xm:f>'C:\Users\jmurilloc\Downloads\[20012021 208-PLA-Ft-05 PLAN ANTICORRUPCIÓN Y ATENCIÓN AL CIUDADANO REAS (1).xlsx]CONTROL DE CAMBIOS'!#REF!</xm:f>
          </x14:formula1>
          <xm:sqref>AG26 AT26 T26 Z26 AM26 M26 T9:T17 AG9:AG17 AT9:AT17 M9:M17 Z9:Z17 AM9:AM17</xm:sqref>
        </x14:dataValidation>
        <x14:dataValidation type="list" allowBlank="1" showInputMessage="1" showErrorMessage="1" xr:uid="{00000000-0002-0000-0500-000005000000}">
          <x14:formula1>
            <xm:f>'C:\Users\jmurilloc\Downloads\[F - PAAC.xlsx]CONTROL DE CAMBIOS'!#REF!</xm:f>
          </x14:formula1>
          <xm:sqref>T28 AG28 AT28 M28 Z28 AM28</xm:sqref>
        </x14:dataValidation>
        <x14:dataValidation type="list" allowBlank="1" showInputMessage="1" showErrorMessage="1" xr:uid="{00000000-0002-0000-0500-000006000000}">
          <x14:formula1>
            <xm:f>'C:\Users\jmurilloc\Downloads\[1202211400005823_00002.xlsx]CONTROL DE CAMBIOS'!#REF!</xm:f>
          </x14:formula1>
          <xm:sqref>T24 AG24 AT24 M24 Z24 AM24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AT46"/>
  <sheetViews>
    <sheetView topLeftCell="A3" zoomScale="70" zoomScaleNormal="70" workbookViewId="0">
      <selection activeCell="H9" sqref="H9"/>
    </sheetView>
  </sheetViews>
  <sheetFormatPr baseColWidth="10" defaultRowHeight="12.75" x14ac:dyDescent="0.2"/>
  <cols>
    <col min="1" max="1" width="20.42578125" style="235" customWidth="1"/>
    <col min="2" max="2" width="11.42578125" style="36"/>
    <col min="3" max="3" width="48.5703125" style="36" customWidth="1"/>
    <col min="4" max="4" width="26.7109375" style="233" customWidth="1"/>
    <col min="5" max="5" width="28.28515625" style="233" customWidth="1"/>
    <col min="6" max="6" width="34.85546875" style="52" customWidth="1"/>
    <col min="7" max="7" width="48.7109375" style="233" customWidth="1"/>
    <col min="8" max="9" width="30" style="36" hidden="1" customWidth="1"/>
    <col min="10" max="10" width="34.7109375" style="36" hidden="1" customWidth="1"/>
    <col min="11" max="20" width="30" style="36" hidden="1" customWidth="1"/>
    <col min="21" max="32" width="18.28515625" style="36" hidden="1" customWidth="1"/>
    <col min="33" max="33" width="26.28515625" style="36" hidden="1" customWidth="1"/>
    <col min="34" max="45" width="18.28515625" style="36" hidden="1" customWidth="1"/>
    <col min="46" max="46" width="26" style="36" hidden="1" customWidth="1"/>
    <col min="47" max="16384" width="11.42578125" style="36"/>
  </cols>
  <sheetData>
    <row r="1" spans="1:46" ht="31.5" customHeight="1" x14ac:dyDescent="0.2">
      <c r="A1" s="424" t="s">
        <v>202</v>
      </c>
      <c r="B1" s="367"/>
      <c r="C1" s="367"/>
      <c r="D1" s="367"/>
      <c r="E1" s="367"/>
      <c r="F1" s="368"/>
      <c r="G1" s="132" t="s">
        <v>147</v>
      </c>
      <c r="H1" s="372"/>
      <c r="I1" s="372"/>
      <c r="J1" s="372"/>
      <c r="K1" s="372"/>
      <c r="L1" s="372"/>
      <c r="M1" s="372"/>
      <c r="N1" s="372"/>
      <c r="O1" s="372"/>
      <c r="P1" s="372"/>
      <c r="Q1" s="226"/>
      <c r="R1" s="349"/>
      <c r="S1" s="350"/>
      <c r="T1" s="372"/>
      <c r="U1" s="372"/>
      <c r="V1" s="372"/>
      <c r="W1" s="372"/>
      <c r="X1" s="372"/>
      <c r="Y1" s="372"/>
      <c r="Z1" s="372"/>
      <c r="AA1" s="372"/>
      <c r="AB1" s="372"/>
      <c r="AC1" s="372"/>
      <c r="AD1" s="226"/>
      <c r="AE1" s="349"/>
      <c r="AF1" s="350"/>
      <c r="AG1" s="372"/>
      <c r="AH1" s="372"/>
      <c r="AI1" s="372"/>
      <c r="AJ1" s="372"/>
      <c r="AK1" s="372"/>
      <c r="AL1" s="372"/>
      <c r="AM1" s="372"/>
      <c r="AN1" s="372"/>
      <c r="AO1" s="372"/>
      <c r="AP1" s="372"/>
      <c r="AQ1" s="226"/>
    </row>
    <row r="2" spans="1:46" ht="39" customHeight="1" x14ac:dyDescent="0.2">
      <c r="A2" s="424"/>
      <c r="B2" s="367"/>
      <c r="C2" s="367"/>
      <c r="D2" s="367"/>
      <c r="E2" s="367"/>
      <c r="F2" s="368"/>
      <c r="G2" s="133" t="s">
        <v>457</v>
      </c>
      <c r="H2" s="373"/>
      <c r="I2" s="373"/>
      <c r="J2" s="373"/>
      <c r="K2" s="373"/>
      <c r="L2" s="373"/>
      <c r="M2" s="373"/>
      <c r="N2" s="373"/>
      <c r="O2" s="373"/>
      <c r="P2" s="373"/>
      <c r="Q2" s="129"/>
      <c r="R2" s="351"/>
      <c r="S2" s="352"/>
      <c r="T2" s="373"/>
      <c r="U2" s="373"/>
      <c r="V2" s="373"/>
      <c r="W2" s="373"/>
      <c r="X2" s="373"/>
      <c r="Y2" s="373"/>
      <c r="Z2" s="373"/>
      <c r="AA2" s="373"/>
      <c r="AB2" s="373"/>
      <c r="AC2" s="373"/>
      <c r="AD2" s="129"/>
      <c r="AE2" s="351"/>
      <c r="AF2" s="352"/>
      <c r="AG2" s="373"/>
      <c r="AH2" s="373"/>
      <c r="AI2" s="373"/>
      <c r="AJ2" s="373"/>
      <c r="AK2" s="373"/>
      <c r="AL2" s="373"/>
      <c r="AM2" s="373"/>
      <c r="AN2" s="373"/>
      <c r="AO2" s="373"/>
      <c r="AP2" s="373"/>
      <c r="AQ2" s="227"/>
    </row>
    <row r="3" spans="1:46" ht="43.5" customHeight="1" x14ac:dyDescent="0.2">
      <c r="A3" s="386"/>
      <c r="B3" s="370"/>
      <c r="C3" s="370"/>
      <c r="D3" s="370"/>
      <c r="E3" s="370"/>
      <c r="F3" s="371"/>
      <c r="G3" s="133" t="s">
        <v>456</v>
      </c>
      <c r="H3" s="373"/>
      <c r="I3" s="373"/>
      <c r="J3" s="373"/>
      <c r="K3" s="373"/>
      <c r="L3" s="373"/>
      <c r="M3" s="373"/>
      <c r="N3" s="373"/>
      <c r="O3" s="373"/>
      <c r="P3" s="373"/>
      <c r="Q3" s="129"/>
      <c r="R3" s="351"/>
      <c r="S3" s="352"/>
      <c r="T3" s="373"/>
      <c r="U3" s="373"/>
      <c r="V3" s="373"/>
      <c r="W3" s="373"/>
      <c r="X3" s="373"/>
      <c r="Y3" s="373"/>
      <c r="Z3" s="373"/>
      <c r="AA3" s="373"/>
      <c r="AB3" s="373"/>
      <c r="AC3" s="373"/>
      <c r="AD3" s="129"/>
      <c r="AE3" s="351"/>
      <c r="AF3" s="352"/>
      <c r="AG3" s="373"/>
      <c r="AH3" s="373"/>
      <c r="AI3" s="373"/>
      <c r="AJ3" s="373"/>
      <c r="AK3" s="373"/>
      <c r="AL3" s="373"/>
      <c r="AM3" s="373"/>
      <c r="AN3" s="373"/>
      <c r="AO3" s="373"/>
      <c r="AP3" s="373"/>
      <c r="AQ3" s="227"/>
    </row>
    <row r="4" spans="1:46" ht="33" customHeight="1" x14ac:dyDescent="0.2">
      <c r="A4" s="417" t="s">
        <v>144</v>
      </c>
      <c r="B4" s="358"/>
      <c r="C4" s="358"/>
      <c r="D4" s="358"/>
      <c r="E4" s="358"/>
      <c r="F4" s="358"/>
      <c r="G4" s="358"/>
      <c r="H4" s="373"/>
      <c r="I4" s="373"/>
      <c r="J4" s="373"/>
      <c r="K4" s="373"/>
      <c r="L4" s="373"/>
      <c r="M4" s="373"/>
      <c r="N4" s="373"/>
      <c r="O4" s="373"/>
      <c r="P4" s="373"/>
      <c r="Q4" s="375"/>
      <c r="R4" s="374"/>
      <c r="S4" s="373"/>
      <c r="T4" s="373"/>
      <c r="U4" s="373"/>
      <c r="V4" s="373"/>
      <c r="W4" s="373"/>
      <c r="X4" s="373"/>
      <c r="Y4" s="373"/>
      <c r="Z4" s="373"/>
      <c r="AA4" s="373"/>
      <c r="AB4" s="373"/>
      <c r="AC4" s="373"/>
      <c r="AD4" s="375"/>
      <c r="AE4" s="374"/>
      <c r="AF4" s="373"/>
      <c r="AG4" s="373"/>
      <c r="AH4" s="373"/>
      <c r="AI4" s="373"/>
      <c r="AJ4" s="373"/>
      <c r="AK4" s="373"/>
      <c r="AL4" s="373"/>
      <c r="AM4" s="373"/>
      <c r="AN4" s="373"/>
      <c r="AO4" s="373"/>
      <c r="AP4" s="373"/>
      <c r="AQ4" s="375"/>
    </row>
    <row r="5" spans="1:46" ht="33" customHeight="1" x14ac:dyDescent="0.2">
      <c r="A5" s="379" t="s">
        <v>454</v>
      </c>
      <c r="B5" s="354"/>
      <c r="C5" s="354"/>
      <c r="D5" s="354"/>
      <c r="E5" s="355"/>
      <c r="F5" s="353" t="s">
        <v>443</v>
      </c>
      <c r="G5" s="355"/>
      <c r="H5" s="354"/>
      <c r="I5" s="354"/>
      <c r="J5" s="354"/>
      <c r="K5" s="354"/>
      <c r="L5" s="354"/>
      <c r="M5" s="354"/>
      <c r="N5" s="355"/>
      <c r="O5" s="353"/>
      <c r="P5" s="354"/>
      <c r="Q5" s="380"/>
      <c r="R5" s="379"/>
      <c r="S5" s="354"/>
      <c r="T5" s="354"/>
      <c r="U5" s="354"/>
      <c r="V5" s="354"/>
      <c r="W5" s="354"/>
      <c r="X5" s="354"/>
      <c r="Y5" s="354"/>
      <c r="Z5" s="354"/>
      <c r="AA5" s="355"/>
      <c r="AB5" s="353"/>
      <c r="AC5" s="354"/>
      <c r="AD5" s="380"/>
      <c r="AE5" s="379"/>
      <c r="AF5" s="354"/>
      <c r="AG5" s="354"/>
      <c r="AH5" s="354"/>
      <c r="AI5" s="354"/>
      <c r="AJ5" s="354"/>
      <c r="AK5" s="354"/>
      <c r="AL5" s="354"/>
      <c r="AM5" s="354"/>
      <c r="AN5" s="355"/>
      <c r="AO5" s="353"/>
      <c r="AP5" s="354"/>
      <c r="AQ5" s="380"/>
    </row>
    <row r="6" spans="1:46" ht="36" customHeight="1" thickBot="1" x14ac:dyDescent="0.25">
      <c r="A6" s="469" t="s">
        <v>151</v>
      </c>
      <c r="B6" s="469"/>
      <c r="C6" s="469"/>
      <c r="D6" s="469"/>
      <c r="E6" s="469"/>
      <c r="F6" s="469"/>
      <c r="G6" s="469"/>
      <c r="H6" s="471" t="s">
        <v>151</v>
      </c>
      <c r="I6" s="471"/>
      <c r="J6" s="471"/>
      <c r="K6" s="471"/>
      <c r="L6" s="471"/>
      <c r="M6" s="471"/>
      <c r="N6" s="471"/>
      <c r="O6" s="471"/>
      <c r="P6" s="471"/>
      <c r="Q6" s="471"/>
      <c r="R6" s="471"/>
      <c r="S6" s="471"/>
      <c r="T6" s="471"/>
      <c r="U6" s="470" t="s">
        <v>151</v>
      </c>
      <c r="V6" s="471"/>
      <c r="W6" s="471"/>
      <c r="X6" s="471"/>
      <c r="Y6" s="471"/>
      <c r="Z6" s="471"/>
      <c r="AA6" s="471"/>
      <c r="AB6" s="471"/>
      <c r="AC6" s="471"/>
      <c r="AD6" s="471"/>
      <c r="AE6" s="471"/>
      <c r="AF6" s="471"/>
      <c r="AG6" s="471"/>
      <c r="AH6" s="470" t="s">
        <v>151</v>
      </c>
      <c r="AI6" s="471"/>
      <c r="AJ6" s="471"/>
      <c r="AK6" s="471"/>
      <c r="AL6" s="471"/>
      <c r="AM6" s="471"/>
      <c r="AN6" s="471"/>
      <c r="AO6" s="471"/>
      <c r="AP6" s="471"/>
      <c r="AQ6" s="471"/>
      <c r="AR6" s="471"/>
      <c r="AS6" s="471"/>
      <c r="AT6" s="471"/>
    </row>
    <row r="7" spans="1:46" ht="48" customHeight="1" x14ac:dyDescent="0.2">
      <c r="A7" s="460" t="s">
        <v>146</v>
      </c>
      <c r="B7" s="461" t="s">
        <v>123</v>
      </c>
      <c r="C7" s="461" t="s">
        <v>327</v>
      </c>
      <c r="D7" s="461" t="s">
        <v>325</v>
      </c>
      <c r="E7" s="461" t="s">
        <v>125</v>
      </c>
      <c r="F7" s="461" t="s">
        <v>285</v>
      </c>
      <c r="G7" s="461" t="s">
        <v>326</v>
      </c>
      <c r="H7" s="356" t="s">
        <v>185</v>
      </c>
      <c r="I7" s="344"/>
      <c r="J7" s="344"/>
      <c r="K7" s="345"/>
      <c r="L7" s="346" t="s">
        <v>172</v>
      </c>
      <c r="M7" s="347"/>
      <c r="N7" s="348"/>
      <c r="O7" s="340" t="s">
        <v>173</v>
      </c>
      <c r="P7" s="341"/>
      <c r="Q7" s="341"/>
      <c r="R7" s="341"/>
      <c r="S7" s="341"/>
      <c r="T7" s="342"/>
      <c r="U7" s="343" t="s">
        <v>188</v>
      </c>
      <c r="V7" s="344"/>
      <c r="W7" s="344"/>
      <c r="X7" s="345"/>
      <c r="Y7" s="346" t="s">
        <v>189</v>
      </c>
      <c r="Z7" s="347"/>
      <c r="AA7" s="348"/>
      <c r="AB7" s="340" t="s">
        <v>190</v>
      </c>
      <c r="AC7" s="341"/>
      <c r="AD7" s="341"/>
      <c r="AE7" s="341"/>
      <c r="AF7" s="341"/>
      <c r="AG7" s="342"/>
      <c r="AH7" s="343" t="s">
        <v>191</v>
      </c>
      <c r="AI7" s="344"/>
      <c r="AJ7" s="344"/>
      <c r="AK7" s="345"/>
      <c r="AL7" s="346" t="s">
        <v>192</v>
      </c>
      <c r="AM7" s="347"/>
      <c r="AN7" s="348"/>
      <c r="AO7" s="340" t="s">
        <v>193</v>
      </c>
      <c r="AP7" s="341"/>
      <c r="AQ7" s="341"/>
      <c r="AR7" s="341"/>
      <c r="AS7" s="341"/>
      <c r="AT7" s="342"/>
    </row>
    <row r="8" spans="1:46" ht="62.25" customHeight="1" x14ac:dyDescent="0.2">
      <c r="A8" s="460"/>
      <c r="B8" s="461"/>
      <c r="C8" s="461"/>
      <c r="D8" s="461"/>
      <c r="E8" s="461"/>
      <c r="F8" s="461"/>
      <c r="G8" s="461"/>
      <c r="H8" s="230" t="s">
        <v>167</v>
      </c>
      <c r="I8" s="92" t="s">
        <v>165</v>
      </c>
      <c r="J8" s="92" t="s">
        <v>168</v>
      </c>
      <c r="K8" s="95" t="s">
        <v>169</v>
      </c>
      <c r="L8" s="96" t="s">
        <v>170</v>
      </c>
      <c r="M8" s="93" t="s">
        <v>174</v>
      </c>
      <c r="N8" s="97" t="s">
        <v>171</v>
      </c>
      <c r="O8" s="98" t="s">
        <v>186</v>
      </c>
      <c r="P8" s="91" t="s">
        <v>179</v>
      </c>
      <c r="Q8" s="91" t="s">
        <v>175</v>
      </c>
      <c r="R8" s="91" t="s">
        <v>176</v>
      </c>
      <c r="S8" s="91" t="s">
        <v>177</v>
      </c>
      <c r="T8" s="99" t="s">
        <v>178</v>
      </c>
      <c r="U8" s="112" t="s">
        <v>167</v>
      </c>
      <c r="V8" s="111" t="s">
        <v>165</v>
      </c>
      <c r="W8" s="111" t="s">
        <v>168</v>
      </c>
      <c r="X8" s="113" t="s">
        <v>169</v>
      </c>
      <c r="Y8" s="114" t="s">
        <v>170</v>
      </c>
      <c r="Z8" s="115" t="s">
        <v>174</v>
      </c>
      <c r="AA8" s="116" t="s">
        <v>171</v>
      </c>
      <c r="AB8" s="117" t="s">
        <v>186</v>
      </c>
      <c r="AC8" s="110" t="s">
        <v>179</v>
      </c>
      <c r="AD8" s="110" t="s">
        <v>175</v>
      </c>
      <c r="AE8" s="110" t="s">
        <v>176</v>
      </c>
      <c r="AF8" s="110" t="s">
        <v>177</v>
      </c>
      <c r="AG8" s="118" t="s">
        <v>178</v>
      </c>
      <c r="AH8" s="112" t="s">
        <v>167</v>
      </c>
      <c r="AI8" s="111" t="s">
        <v>165</v>
      </c>
      <c r="AJ8" s="111" t="s">
        <v>168</v>
      </c>
      <c r="AK8" s="113" t="s">
        <v>169</v>
      </c>
      <c r="AL8" s="114" t="s">
        <v>170</v>
      </c>
      <c r="AM8" s="115" t="s">
        <v>174</v>
      </c>
      <c r="AN8" s="116" t="s">
        <v>171</v>
      </c>
      <c r="AO8" s="117" t="s">
        <v>186</v>
      </c>
      <c r="AP8" s="110" t="s">
        <v>179</v>
      </c>
      <c r="AQ8" s="110" t="s">
        <v>175</v>
      </c>
      <c r="AR8" s="110" t="s">
        <v>176</v>
      </c>
      <c r="AS8" s="110" t="s">
        <v>177</v>
      </c>
      <c r="AT8" s="118" t="s">
        <v>178</v>
      </c>
    </row>
    <row r="9" spans="1:46" s="144" customFormat="1" ht="99.75" x14ac:dyDescent="0.2">
      <c r="A9" s="466" t="s">
        <v>152</v>
      </c>
      <c r="B9" s="267">
        <v>1</v>
      </c>
      <c r="C9" s="271" t="s">
        <v>437</v>
      </c>
      <c r="D9" s="170" t="s">
        <v>438</v>
      </c>
      <c r="E9" s="170" t="s">
        <v>467</v>
      </c>
      <c r="F9" s="272" t="s">
        <v>343</v>
      </c>
      <c r="G9" s="151">
        <v>44910</v>
      </c>
      <c r="H9" s="135" t="s">
        <v>252</v>
      </c>
      <c r="I9" s="90"/>
      <c r="J9" s="90"/>
      <c r="K9" s="107"/>
      <c r="L9" s="106"/>
      <c r="M9" s="90"/>
      <c r="N9" s="107"/>
      <c r="O9" s="106"/>
      <c r="P9" s="90"/>
      <c r="Q9" s="90"/>
      <c r="R9" s="90"/>
      <c r="S9" s="90"/>
      <c r="T9" s="107"/>
      <c r="U9" s="106"/>
      <c r="V9" s="90"/>
      <c r="W9" s="90"/>
      <c r="X9" s="107"/>
      <c r="Y9" s="106"/>
      <c r="Z9" s="90"/>
      <c r="AA9" s="107"/>
      <c r="AB9" s="106"/>
      <c r="AC9" s="90"/>
      <c r="AD9" s="90"/>
      <c r="AE9" s="90"/>
      <c r="AF9" s="90"/>
      <c r="AG9" s="107"/>
      <c r="AH9" s="106"/>
      <c r="AI9" s="90"/>
      <c r="AJ9" s="90"/>
      <c r="AK9" s="107"/>
      <c r="AL9" s="106"/>
      <c r="AM9" s="90"/>
      <c r="AN9" s="107"/>
      <c r="AO9" s="106"/>
      <c r="AP9" s="90"/>
      <c r="AQ9" s="90"/>
      <c r="AR9" s="90"/>
      <c r="AS9" s="90"/>
      <c r="AT9" s="107"/>
    </row>
    <row r="10" spans="1:46" s="144" customFormat="1" ht="114.75" customHeight="1" x14ac:dyDescent="0.2">
      <c r="A10" s="466"/>
      <c r="B10" s="267">
        <f>B9+1</f>
        <v>2</v>
      </c>
      <c r="C10" s="89" t="s">
        <v>415</v>
      </c>
      <c r="D10" s="89" t="s">
        <v>226</v>
      </c>
      <c r="E10" s="89" t="s">
        <v>399</v>
      </c>
      <c r="F10" s="41" t="s">
        <v>389</v>
      </c>
      <c r="G10" s="151">
        <v>44910</v>
      </c>
      <c r="H10" s="135"/>
      <c r="I10" s="90"/>
      <c r="J10" s="90"/>
      <c r="K10" s="107"/>
      <c r="L10" s="106"/>
      <c r="M10" s="90"/>
      <c r="N10" s="107"/>
      <c r="O10" s="106"/>
      <c r="P10" s="90"/>
      <c r="Q10" s="90"/>
      <c r="R10" s="90"/>
      <c r="S10" s="90"/>
      <c r="T10" s="107"/>
      <c r="U10" s="106"/>
      <c r="V10" s="90"/>
      <c r="W10" s="90"/>
      <c r="X10" s="107"/>
      <c r="Y10" s="106"/>
      <c r="Z10" s="90"/>
      <c r="AA10" s="107"/>
      <c r="AB10" s="106"/>
      <c r="AC10" s="90"/>
      <c r="AD10" s="90"/>
      <c r="AE10" s="90"/>
      <c r="AF10" s="90"/>
      <c r="AG10" s="107"/>
      <c r="AH10" s="106"/>
      <c r="AI10" s="90"/>
      <c r="AJ10" s="90"/>
      <c r="AK10" s="107"/>
      <c r="AL10" s="106"/>
      <c r="AM10" s="90"/>
      <c r="AN10" s="107"/>
      <c r="AO10" s="106"/>
      <c r="AP10" s="90"/>
      <c r="AQ10" s="90"/>
      <c r="AR10" s="90"/>
      <c r="AS10" s="90"/>
      <c r="AT10" s="107"/>
    </row>
    <row r="11" spans="1:46" s="144" customFormat="1" ht="78" customHeight="1" x14ac:dyDescent="0.2">
      <c r="A11" s="466"/>
      <c r="B11" s="267">
        <f t="shared" ref="B11:B39" si="0">B10+1</f>
        <v>3</v>
      </c>
      <c r="C11" s="88" t="s">
        <v>241</v>
      </c>
      <c r="D11" s="89" t="s">
        <v>242</v>
      </c>
      <c r="E11" s="89" t="s">
        <v>445</v>
      </c>
      <c r="F11" s="272" t="s">
        <v>343</v>
      </c>
      <c r="G11" s="100">
        <v>44910</v>
      </c>
      <c r="H11" s="135"/>
      <c r="I11" s="90"/>
      <c r="J11" s="90"/>
      <c r="K11" s="107"/>
      <c r="L11" s="106"/>
      <c r="M11" s="90"/>
      <c r="N11" s="107"/>
      <c r="O11" s="106"/>
      <c r="P11" s="90"/>
      <c r="Q11" s="90"/>
      <c r="R11" s="90"/>
      <c r="S11" s="90"/>
      <c r="T11" s="107"/>
      <c r="U11" s="106"/>
      <c r="V11" s="90"/>
      <c r="W11" s="90"/>
      <c r="X11" s="107"/>
      <c r="Y11" s="106"/>
      <c r="Z11" s="90"/>
      <c r="AA11" s="107"/>
      <c r="AB11" s="106"/>
      <c r="AC11" s="90"/>
      <c r="AD11" s="90"/>
      <c r="AE11" s="90"/>
      <c r="AF11" s="90"/>
      <c r="AG11" s="107"/>
      <c r="AH11" s="106"/>
      <c r="AI11" s="90"/>
      <c r="AJ11" s="90"/>
      <c r="AK11" s="107"/>
      <c r="AL11" s="106"/>
      <c r="AM11" s="90"/>
      <c r="AN11" s="107"/>
      <c r="AO11" s="106"/>
      <c r="AP11" s="90"/>
      <c r="AQ11" s="90"/>
      <c r="AR11" s="90"/>
      <c r="AS11" s="90"/>
      <c r="AT11" s="107"/>
    </row>
    <row r="12" spans="1:46" s="144" customFormat="1" ht="75" customHeight="1" x14ac:dyDescent="0.2">
      <c r="A12" s="466"/>
      <c r="B12" s="267">
        <f t="shared" si="0"/>
        <v>4</v>
      </c>
      <c r="C12" s="270" t="s">
        <v>255</v>
      </c>
      <c r="D12" s="168" t="s">
        <v>416</v>
      </c>
      <c r="E12" s="216" t="s">
        <v>389</v>
      </c>
      <c r="F12" s="41" t="s">
        <v>343</v>
      </c>
      <c r="G12" s="217">
        <v>44910</v>
      </c>
      <c r="H12" s="135"/>
      <c r="I12" s="90"/>
      <c r="J12" s="90"/>
      <c r="K12" s="107"/>
      <c r="L12" s="106"/>
      <c r="M12" s="90"/>
      <c r="N12" s="107"/>
      <c r="O12" s="106"/>
      <c r="P12" s="90"/>
      <c r="Q12" s="90"/>
      <c r="R12" s="90"/>
      <c r="S12" s="90"/>
      <c r="T12" s="107"/>
      <c r="U12" s="106"/>
      <c r="V12" s="90"/>
      <c r="W12" s="90"/>
      <c r="X12" s="107"/>
      <c r="Y12" s="106"/>
      <c r="Z12" s="90"/>
      <c r="AA12" s="107"/>
      <c r="AB12" s="106"/>
      <c r="AC12" s="90"/>
      <c r="AD12" s="90"/>
      <c r="AE12" s="90"/>
      <c r="AF12" s="90"/>
      <c r="AG12" s="107"/>
      <c r="AH12" s="106"/>
      <c r="AI12" s="90"/>
      <c r="AJ12" s="90"/>
      <c r="AK12" s="107"/>
      <c r="AL12" s="106"/>
      <c r="AM12" s="90"/>
      <c r="AN12" s="107"/>
      <c r="AO12" s="106"/>
      <c r="AP12" s="90"/>
      <c r="AQ12" s="90"/>
      <c r="AR12" s="90"/>
      <c r="AS12" s="90"/>
      <c r="AT12" s="107"/>
    </row>
    <row r="13" spans="1:46" s="144" customFormat="1" ht="253.5" customHeight="1" x14ac:dyDescent="0.2">
      <c r="A13" s="466"/>
      <c r="B13" s="267">
        <f t="shared" si="0"/>
        <v>5</v>
      </c>
      <c r="C13" s="271" t="s">
        <v>362</v>
      </c>
      <c r="D13" s="170" t="s">
        <v>363</v>
      </c>
      <c r="E13" s="170" t="s">
        <v>447</v>
      </c>
      <c r="F13" s="272" t="s">
        <v>365</v>
      </c>
      <c r="G13" s="151">
        <v>44895</v>
      </c>
      <c r="H13" s="135" t="s">
        <v>251</v>
      </c>
      <c r="I13" s="90"/>
      <c r="J13" s="90"/>
      <c r="K13" s="107"/>
      <c r="L13" s="106"/>
      <c r="M13" s="90"/>
      <c r="N13" s="107"/>
      <c r="O13" s="106"/>
      <c r="P13" s="90"/>
      <c r="Q13" s="90"/>
      <c r="R13" s="90"/>
      <c r="S13" s="90"/>
      <c r="T13" s="107"/>
      <c r="U13" s="106"/>
      <c r="V13" s="90"/>
      <c r="W13" s="90"/>
      <c r="X13" s="107"/>
      <c r="Y13" s="106"/>
      <c r="Z13" s="90"/>
      <c r="AA13" s="107"/>
      <c r="AB13" s="106"/>
      <c r="AC13" s="90"/>
      <c r="AD13" s="90"/>
      <c r="AE13" s="90"/>
      <c r="AF13" s="90"/>
      <c r="AG13" s="107"/>
      <c r="AH13" s="106"/>
      <c r="AI13" s="90"/>
      <c r="AJ13" s="90"/>
      <c r="AK13" s="107"/>
      <c r="AL13" s="106"/>
      <c r="AM13" s="90"/>
      <c r="AN13" s="107"/>
      <c r="AO13" s="106"/>
      <c r="AP13" s="90"/>
      <c r="AQ13" s="90"/>
      <c r="AR13" s="90"/>
      <c r="AS13" s="90"/>
      <c r="AT13" s="107"/>
    </row>
    <row r="14" spans="1:46" s="144" customFormat="1" ht="250.5" customHeight="1" x14ac:dyDescent="0.2">
      <c r="A14" s="466"/>
      <c r="B14" s="267">
        <f t="shared" si="0"/>
        <v>6</v>
      </c>
      <c r="C14" s="270" t="s">
        <v>360</v>
      </c>
      <c r="D14" s="170" t="s">
        <v>361</v>
      </c>
      <c r="E14" s="170" t="s">
        <v>447</v>
      </c>
      <c r="F14" s="77" t="s">
        <v>365</v>
      </c>
      <c r="G14" s="151">
        <v>44742</v>
      </c>
      <c r="H14" s="135"/>
      <c r="I14" s="90"/>
      <c r="J14" s="90"/>
      <c r="K14" s="107"/>
      <c r="L14" s="106"/>
      <c r="M14" s="90"/>
      <c r="N14" s="107"/>
      <c r="O14" s="106"/>
      <c r="P14" s="90"/>
      <c r="Q14" s="90"/>
      <c r="R14" s="90"/>
      <c r="S14" s="90"/>
      <c r="T14" s="107"/>
      <c r="U14" s="106"/>
      <c r="V14" s="90"/>
      <c r="W14" s="90"/>
      <c r="X14" s="107"/>
      <c r="Y14" s="106"/>
      <c r="Z14" s="90"/>
      <c r="AA14" s="107"/>
      <c r="AB14" s="106"/>
      <c r="AC14" s="90"/>
      <c r="AD14" s="90"/>
      <c r="AE14" s="90"/>
      <c r="AF14" s="90"/>
      <c r="AG14" s="107"/>
      <c r="AH14" s="106"/>
      <c r="AI14" s="90"/>
      <c r="AJ14" s="90"/>
      <c r="AK14" s="107"/>
      <c r="AL14" s="106"/>
      <c r="AM14" s="90"/>
      <c r="AN14" s="107"/>
      <c r="AO14" s="106"/>
      <c r="AP14" s="90"/>
      <c r="AQ14" s="90"/>
      <c r="AR14" s="90"/>
      <c r="AS14" s="90"/>
      <c r="AT14" s="107"/>
    </row>
    <row r="15" spans="1:46" s="144" customFormat="1" ht="313.5" x14ac:dyDescent="0.2">
      <c r="A15" s="466"/>
      <c r="B15" s="267">
        <f t="shared" si="0"/>
        <v>7</v>
      </c>
      <c r="C15" s="89" t="s">
        <v>366</v>
      </c>
      <c r="D15" s="89" t="s">
        <v>364</v>
      </c>
      <c r="E15" s="89" t="s">
        <v>447</v>
      </c>
      <c r="F15" s="273" t="s">
        <v>481</v>
      </c>
      <c r="G15" s="151">
        <v>44910</v>
      </c>
      <c r="H15" s="135"/>
      <c r="I15" s="90"/>
      <c r="J15" s="90"/>
      <c r="K15" s="107"/>
      <c r="L15" s="106"/>
      <c r="M15" s="90"/>
      <c r="N15" s="107"/>
      <c r="O15" s="106"/>
      <c r="P15" s="90"/>
      <c r="Q15" s="90"/>
      <c r="R15" s="90"/>
      <c r="S15" s="90"/>
      <c r="T15" s="107"/>
      <c r="U15" s="106"/>
      <c r="V15" s="90"/>
      <c r="W15" s="90"/>
      <c r="X15" s="107"/>
      <c r="Y15" s="106"/>
      <c r="Z15" s="90"/>
      <c r="AA15" s="107"/>
      <c r="AB15" s="106"/>
      <c r="AC15" s="90"/>
      <c r="AD15" s="90"/>
      <c r="AE15" s="90"/>
      <c r="AF15" s="90"/>
      <c r="AG15" s="107"/>
      <c r="AH15" s="106"/>
      <c r="AI15" s="90"/>
      <c r="AJ15" s="90"/>
      <c r="AK15" s="107"/>
      <c r="AL15" s="106"/>
      <c r="AM15" s="90"/>
      <c r="AN15" s="107"/>
      <c r="AO15" s="106"/>
      <c r="AP15" s="90"/>
      <c r="AQ15" s="90"/>
      <c r="AR15" s="90"/>
      <c r="AS15" s="90"/>
      <c r="AT15" s="107"/>
    </row>
    <row r="16" spans="1:46" s="144" customFormat="1" ht="96" customHeight="1" x14ac:dyDescent="0.2">
      <c r="A16" s="466"/>
      <c r="B16" s="267">
        <f t="shared" si="0"/>
        <v>8</v>
      </c>
      <c r="C16" s="89" t="s">
        <v>418</v>
      </c>
      <c r="D16" s="89" t="s">
        <v>419</v>
      </c>
      <c r="E16" s="89" t="s">
        <v>474</v>
      </c>
      <c r="F16" s="273" t="s">
        <v>447</v>
      </c>
      <c r="G16" s="151">
        <v>44910</v>
      </c>
      <c r="H16" s="135"/>
      <c r="I16" s="90"/>
      <c r="J16" s="90"/>
      <c r="K16" s="107"/>
      <c r="L16" s="106"/>
      <c r="M16" s="90"/>
      <c r="N16" s="107"/>
      <c r="O16" s="106"/>
      <c r="P16" s="90"/>
      <c r="Q16" s="90"/>
      <c r="R16" s="90"/>
      <c r="S16" s="90"/>
      <c r="T16" s="107"/>
      <c r="U16" s="106"/>
      <c r="V16" s="90"/>
      <c r="W16" s="90"/>
      <c r="X16" s="107"/>
      <c r="Y16" s="106"/>
      <c r="Z16" s="90"/>
      <c r="AA16" s="107"/>
      <c r="AB16" s="106"/>
      <c r="AC16" s="90"/>
      <c r="AD16" s="90"/>
      <c r="AE16" s="90"/>
      <c r="AF16" s="90"/>
      <c r="AG16" s="107"/>
      <c r="AH16" s="106"/>
      <c r="AI16" s="90"/>
      <c r="AJ16" s="90"/>
      <c r="AK16" s="107"/>
      <c r="AL16" s="106"/>
      <c r="AM16" s="90"/>
      <c r="AN16" s="107"/>
      <c r="AO16" s="106"/>
      <c r="AP16" s="90"/>
      <c r="AQ16" s="90"/>
      <c r="AR16" s="90"/>
      <c r="AS16" s="90"/>
      <c r="AT16" s="107"/>
    </row>
    <row r="17" spans="1:46" s="144" customFormat="1" ht="178.5" customHeight="1" x14ac:dyDescent="0.2">
      <c r="A17" s="466"/>
      <c r="B17" s="267">
        <f t="shared" si="0"/>
        <v>9</v>
      </c>
      <c r="C17" s="89" t="s">
        <v>417</v>
      </c>
      <c r="D17" s="89" t="s">
        <v>420</v>
      </c>
      <c r="E17" s="89" t="s">
        <v>479</v>
      </c>
      <c r="F17" s="272" t="s">
        <v>343</v>
      </c>
      <c r="G17" s="151">
        <v>44925</v>
      </c>
      <c r="H17" s="135"/>
      <c r="I17" s="90"/>
      <c r="J17" s="90"/>
      <c r="K17" s="107"/>
      <c r="L17" s="106"/>
      <c r="M17" s="90"/>
      <c r="N17" s="107"/>
      <c r="O17" s="106"/>
      <c r="P17" s="90"/>
      <c r="Q17" s="90"/>
      <c r="R17" s="90"/>
      <c r="S17" s="90"/>
      <c r="T17" s="107"/>
      <c r="U17" s="106"/>
      <c r="V17" s="90"/>
      <c r="W17" s="90"/>
      <c r="X17" s="107"/>
      <c r="Y17" s="106"/>
      <c r="Z17" s="90"/>
      <c r="AA17" s="107"/>
      <c r="AB17" s="106"/>
      <c r="AC17" s="90"/>
      <c r="AD17" s="90"/>
      <c r="AE17" s="90"/>
      <c r="AF17" s="90"/>
      <c r="AG17" s="107"/>
      <c r="AH17" s="106"/>
      <c r="AI17" s="90"/>
      <c r="AJ17" s="90"/>
      <c r="AK17" s="107"/>
      <c r="AL17" s="106"/>
      <c r="AM17" s="90"/>
      <c r="AN17" s="107"/>
      <c r="AO17" s="106"/>
      <c r="AP17" s="90"/>
      <c r="AQ17" s="90"/>
      <c r="AR17" s="90"/>
      <c r="AS17" s="90"/>
      <c r="AT17" s="107"/>
    </row>
    <row r="18" spans="1:46" s="144" customFormat="1" ht="104.25" customHeight="1" x14ac:dyDescent="0.2">
      <c r="A18" s="466"/>
      <c r="B18" s="267">
        <f t="shared" si="0"/>
        <v>10</v>
      </c>
      <c r="C18" s="89" t="s">
        <v>321</v>
      </c>
      <c r="D18" s="89" t="s">
        <v>421</v>
      </c>
      <c r="E18" s="89" t="s">
        <v>479</v>
      </c>
      <c r="F18" s="272" t="s">
        <v>343</v>
      </c>
      <c r="G18" s="151">
        <v>44925</v>
      </c>
      <c r="H18" s="135"/>
      <c r="I18" s="90"/>
      <c r="J18" s="90"/>
      <c r="K18" s="107"/>
      <c r="L18" s="106"/>
      <c r="M18" s="90"/>
      <c r="N18" s="107"/>
      <c r="O18" s="106"/>
      <c r="P18" s="90"/>
      <c r="Q18" s="90"/>
      <c r="R18" s="90"/>
      <c r="S18" s="90"/>
      <c r="T18" s="107"/>
      <c r="U18" s="106"/>
      <c r="V18" s="90"/>
      <c r="W18" s="90"/>
      <c r="X18" s="107"/>
      <c r="Y18" s="106"/>
      <c r="Z18" s="90"/>
      <c r="AA18" s="107"/>
      <c r="AB18" s="106"/>
      <c r="AC18" s="90"/>
      <c r="AD18" s="90"/>
      <c r="AE18" s="90"/>
      <c r="AF18" s="90"/>
      <c r="AG18" s="107"/>
      <c r="AH18" s="106"/>
      <c r="AI18" s="90"/>
      <c r="AJ18" s="90"/>
      <c r="AK18" s="107"/>
      <c r="AL18" s="106"/>
      <c r="AM18" s="90"/>
      <c r="AN18" s="107"/>
      <c r="AO18" s="106"/>
      <c r="AP18" s="90"/>
      <c r="AQ18" s="90"/>
      <c r="AR18" s="90"/>
      <c r="AS18" s="90"/>
      <c r="AT18" s="107"/>
    </row>
    <row r="19" spans="1:46" s="144" customFormat="1" ht="140.25" customHeight="1" x14ac:dyDescent="0.2">
      <c r="A19" s="466"/>
      <c r="B19" s="267">
        <f t="shared" si="0"/>
        <v>11</v>
      </c>
      <c r="C19" s="89" t="s">
        <v>322</v>
      </c>
      <c r="D19" s="168" t="s">
        <v>356</v>
      </c>
      <c r="E19" s="89" t="s">
        <v>479</v>
      </c>
      <c r="F19" s="168" t="s">
        <v>343</v>
      </c>
      <c r="G19" s="151">
        <v>44910</v>
      </c>
      <c r="H19" s="135"/>
      <c r="I19" s="90"/>
      <c r="J19" s="90"/>
      <c r="K19" s="107"/>
      <c r="L19" s="106"/>
      <c r="M19" s="90"/>
      <c r="N19" s="107"/>
      <c r="O19" s="106"/>
      <c r="P19" s="90"/>
      <c r="Q19" s="90"/>
      <c r="R19" s="90"/>
      <c r="S19" s="90"/>
      <c r="T19" s="107"/>
      <c r="U19" s="106"/>
      <c r="V19" s="90"/>
      <c r="W19" s="90"/>
      <c r="X19" s="107"/>
      <c r="Y19" s="106"/>
      <c r="Z19" s="90"/>
      <c r="AA19" s="107"/>
      <c r="AB19" s="106"/>
      <c r="AC19" s="90"/>
      <c r="AD19" s="90"/>
      <c r="AE19" s="90"/>
      <c r="AF19" s="90"/>
      <c r="AG19" s="107"/>
      <c r="AH19" s="106"/>
      <c r="AI19" s="90"/>
      <c r="AJ19" s="90"/>
      <c r="AK19" s="107"/>
      <c r="AL19" s="106"/>
      <c r="AM19" s="90"/>
      <c r="AN19" s="107"/>
      <c r="AO19" s="106"/>
      <c r="AP19" s="90"/>
      <c r="AQ19" s="90"/>
      <c r="AR19" s="90"/>
      <c r="AS19" s="90"/>
      <c r="AT19" s="107"/>
    </row>
    <row r="20" spans="1:46" s="144" customFormat="1" ht="115.5" customHeight="1" x14ac:dyDescent="0.2">
      <c r="A20" s="466"/>
      <c r="B20" s="267">
        <f t="shared" si="0"/>
        <v>12</v>
      </c>
      <c r="C20" s="159" t="s">
        <v>436</v>
      </c>
      <c r="D20" s="75" t="s">
        <v>330</v>
      </c>
      <c r="E20" s="75" t="s">
        <v>482</v>
      </c>
      <c r="F20" s="293" t="s">
        <v>343</v>
      </c>
      <c r="G20" s="151">
        <v>44910</v>
      </c>
      <c r="H20" s="240"/>
      <c r="I20" s="161"/>
      <c r="J20" s="74"/>
      <c r="K20" s="161"/>
    </row>
    <row r="21" spans="1:46" s="144" customFormat="1" ht="114" customHeight="1" x14ac:dyDescent="0.2">
      <c r="A21" s="466"/>
      <c r="B21" s="267">
        <f t="shared" si="0"/>
        <v>13</v>
      </c>
      <c r="C21" s="285" t="s">
        <v>275</v>
      </c>
      <c r="D21" s="78" t="s">
        <v>441</v>
      </c>
      <c r="E21" s="77" t="s">
        <v>446</v>
      </c>
      <c r="F21" s="293" t="s">
        <v>343</v>
      </c>
      <c r="G21" s="151">
        <v>44910</v>
      </c>
      <c r="H21" s="317"/>
      <c r="I21" s="318"/>
      <c r="J21" s="100"/>
      <c r="K21" s="100"/>
      <c r="L21" s="319"/>
    </row>
    <row r="22" spans="1:46" s="144" customFormat="1" ht="115.5" customHeight="1" x14ac:dyDescent="0.2">
      <c r="A22" s="466"/>
      <c r="B22" s="267">
        <f t="shared" si="0"/>
        <v>14</v>
      </c>
      <c r="C22" s="159" t="s">
        <v>436</v>
      </c>
      <c r="D22" s="75" t="s">
        <v>330</v>
      </c>
      <c r="E22" s="75" t="s">
        <v>482</v>
      </c>
      <c r="F22" s="293" t="s">
        <v>343</v>
      </c>
      <c r="G22" s="151">
        <v>44910</v>
      </c>
      <c r="H22" s="240"/>
      <c r="I22" s="161"/>
      <c r="J22" s="74"/>
      <c r="K22" s="161"/>
    </row>
    <row r="23" spans="1:46" s="144" customFormat="1" ht="151.5" customHeight="1" x14ac:dyDescent="0.2">
      <c r="A23" s="455" t="s">
        <v>132</v>
      </c>
      <c r="B23" s="267">
        <f t="shared" si="0"/>
        <v>15</v>
      </c>
      <c r="C23" s="165" t="s">
        <v>422</v>
      </c>
      <c r="D23" s="166" t="s">
        <v>357</v>
      </c>
      <c r="E23" s="166" t="s">
        <v>389</v>
      </c>
      <c r="F23" s="272" t="s">
        <v>343</v>
      </c>
      <c r="G23" s="151">
        <v>44910</v>
      </c>
      <c r="H23" s="135"/>
      <c r="I23" s="90"/>
      <c r="J23" s="90"/>
      <c r="K23" s="107"/>
      <c r="L23" s="106"/>
      <c r="M23" s="90"/>
      <c r="N23" s="107"/>
      <c r="O23" s="106"/>
      <c r="P23" s="90"/>
      <c r="Q23" s="90"/>
      <c r="R23" s="90"/>
      <c r="S23" s="90"/>
      <c r="T23" s="107"/>
      <c r="U23" s="106"/>
      <c r="V23" s="90"/>
      <c r="W23" s="90"/>
      <c r="X23" s="107"/>
      <c r="Y23" s="106"/>
      <c r="Z23" s="90"/>
      <c r="AA23" s="107"/>
      <c r="AB23" s="106"/>
      <c r="AC23" s="90"/>
      <c r="AD23" s="90"/>
      <c r="AE23" s="90"/>
      <c r="AF23" s="90"/>
      <c r="AG23" s="107"/>
      <c r="AH23" s="106"/>
      <c r="AI23" s="90"/>
      <c r="AJ23" s="90"/>
      <c r="AK23" s="107"/>
      <c r="AL23" s="106"/>
      <c r="AM23" s="90"/>
      <c r="AN23" s="107"/>
      <c r="AO23" s="106"/>
      <c r="AP23" s="90"/>
      <c r="AQ23" s="90"/>
      <c r="AR23" s="90"/>
      <c r="AS23" s="90"/>
      <c r="AT23" s="107"/>
    </row>
    <row r="24" spans="1:46" s="144" customFormat="1" ht="210" customHeight="1" x14ac:dyDescent="0.2">
      <c r="A24" s="455"/>
      <c r="B24" s="267">
        <f t="shared" si="0"/>
        <v>16</v>
      </c>
      <c r="C24" s="167" t="s">
        <v>424</v>
      </c>
      <c r="D24" s="169" t="s">
        <v>423</v>
      </c>
      <c r="E24" s="168" t="s">
        <v>389</v>
      </c>
      <c r="F24" s="75" t="s">
        <v>343</v>
      </c>
      <c r="G24" s="151">
        <v>44910</v>
      </c>
      <c r="H24" s="135"/>
      <c r="I24" s="90"/>
      <c r="J24" s="90"/>
      <c r="K24" s="107"/>
      <c r="L24" s="106"/>
      <c r="M24" s="90"/>
      <c r="N24" s="107"/>
      <c r="O24" s="106"/>
      <c r="P24" s="90"/>
      <c r="Q24" s="90"/>
      <c r="R24" s="90"/>
      <c r="S24" s="90"/>
      <c r="T24" s="107"/>
      <c r="U24" s="106"/>
      <c r="V24" s="90"/>
      <c r="W24" s="90"/>
      <c r="X24" s="107"/>
      <c r="Y24" s="106"/>
      <c r="Z24" s="90"/>
      <c r="AA24" s="107"/>
      <c r="AB24" s="106"/>
      <c r="AC24" s="90"/>
      <c r="AD24" s="90"/>
      <c r="AE24" s="90"/>
      <c r="AF24" s="90"/>
      <c r="AG24" s="107"/>
      <c r="AH24" s="106"/>
      <c r="AI24" s="90"/>
      <c r="AJ24" s="90"/>
      <c r="AK24" s="107"/>
      <c r="AL24" s="106"/>
      <c r="AM24" s="90"/>
      <c r="AN24" s="107"/>
      <c r="AO24" s="106"/>
      <c r="AP24" s="90"/>
      <c r="AQ24" s="90"/>
      <c r="AR24" s="90"/>
      <c r="AS24" s="90"/>
      <c r="AT24" s="107"/>
    </row>
    <row r="25" spans="1:46" s="322" customFormat="1" ht="94.5" customHeight="1" x14ac:dyDescent="0.2">
      <c r="A25" s="455"/>
      <c r="B25" s="267">
        <f t="shared" si="0"/>
        <v>17</v>
      </c>
      <c r="C25" s="41" t="s">
        <v>271</v>
      </c>
      <c r="D25" s="160" t="s">
        <v>272</v>
      </c>
      <c r="E25" s="41" t="s">
        <v>446</v>
      </c>
      <c r="F25" s="293" t="s">
        <v>343</v>
      </c>
      <c r="G25" s="151">
        <v>44925</v>
      </c>
      <c r="H25" s="320"/>
      <c r="I25" s="79"/>
      <c r="J25" s="78"/>
      <c r="K25" s="78"/>
      <c r="L25" s="321"/>
    </row>
    <row r="26" spans="1:46" s="144" customFormat="1" ht="103.5" customHeight="1" x14ac:dyDescent="0.2">
      <c r="A26" s="455"/>
      <c r="B26" s="267">
        <f t="shared" si="0"/>
        <v>18</v>
      </c>
      <c r="C26" s="41" t="s">
        <v>425</v>
      </c>
      <c r="D26" s="41" t="s">
        <v>273</v>
      </c>
      <c r="E26" s="41" t="s">
        <v>446</v>
      </c>
      <c r="F26" s="293" t="s">
        <v>343</v>
      </c>
      <c r="G26" s="151">
        <v>44925</v>
      </c>
      <c r="H26" s="323"/>
      <c r="I26" s="324"/>
      <c r="J26" s="78"/>
      <c r="K26" s="78"/>
      <c r="L26" s="319"/>
    </row>
    <row r="27" spans="1:46" s="144" customFormat="1" ht="81.75" customHeight="1" x14ac:dyDescent="0.2">
      <c r="A27" s="467" t="s">
        <v>133</v>
      </c>
      <c r="B27" s="267">
        <f t="shared" si="0"/>
        <v>19</v>
      </c>
      <c r="C27" s="78" t="s">
        <v>433</v>
      </c>
      <c r="D27" s="78" t="s">
        <v>228</v>
      </c>
      <c r="E27" s="78" t="s">
        <v>227</v>
      </c>
      <c r="F27" s="293" t="s">
        <v>343</v>
      </c>
      <c r="G27" s="151">
        <v>44651</v>
      </c>
      <c r="H27" s="135"/>
      <c r="I27" s="90"/>
      <c r="J27" s="90"/>
      <c r="K27" s="107"/>
      <c r="L27" s="106"/>
      <c r="M27" s="90"/>
      <c r="N27" s="107"/>
      <c r="O27" s="106"/>
      <c r="P27" s="90"/>
      <c r="Q27" s="90"/>
      <c r="R27" s="90"/>
      <c r="S27" s="90"/>
      <c r="T27" s="107"/>
      <c r="U27" s="106"/>
      <c r="V27" s="90"/>
      <c r="W27" s="90"/>
      <c r="X27" s="107"/>
      <c r="Y27" s="106"/>
      <c r="Z27" s="90"/>
      <c r="AA27" s="107"/>
      <c r="AB27" s="106"/>
      <c r="AC27" s="90"/>
      <c r="AD27" s="90"/>
      <c r="AE27" s="90"/>
      <c r="AF27" s="90"/>
      <c r="AG27" s="107"/>
      <c r="AH27" s="106"/>
      <c r="AI27" s="90"/>
      <c r="AJ27" s="90"/>
      <c r="AK27" s="107"/>
      <c r="AL27" s="106"/>
      <c r="AM27" s="90"/>
      <c r="AN27" s="107"/>
      <c r="AO27" s="106"/>
      <c r="AP27" s="90"/>
      <c r="AQ27" s="90"/>
      <c r="AR27" s="90"/>
      <c r="AS27" s="90"/>
      <c r="AT27" s="107"/>
    </row>
    <row r="28" spans="1:46" s="144" customFormat="1" ht="106.5" customHeight="1" x14ac:dyDescent="0.2">
      <c r="A28" s="467"/>
      <c r="B28" s="267">
        <f t="shared" si="0"/>
        <v>20</v>
      </c>
      <c r="C28" s="78" t="s">
        <v>229</v>
      </c>
      <c r="D28" s="78" t="s">
        <v>230</v>
      </c>
      <c r="E28" s="78" t="s">
        <v>227</v>
      </c>
      <c r="F28" s="293" t="s">
        <v>343</v>
      </c>
      <c r="G28" s="151">
        <v>44910</v>
      </c>
      <c r="H28" s="135"/>
      <c r="I28" s="90"/>
      <c r="J28" s="90"/>
      <c r="K28" s="107"/>
      <c r="L28" s="106"/>
      <c r="M28" s="90"/>
      <c r="N28" s="107"/>
      <c r="O28" s="106"/>
      <c r="P28" s="90"/>
      <c r="Q28" s="90"/>
      <c r="R28" s="90"/>
      <c r="S28" s="90"/>
      <c r="T28" s="107"/>
      <c r="U28" s="106"/>
      <c r="V28" s="90"/>
      <c r="W28" s="90"/>
      <c r="X28" s="107"/>
      <c r="Y28" s="106"/>
      <c r="Z28" s="90"/>
      <c r="AA28" s="107"/>
      <c r="AB28" s="106"/>
      <c r="AC28" s="90"/>
      <c r="AD28" s="90"/>
      <c r="AE28" s="90"/>
      <c r="AF28" s="90"/>
      <c r="AG28" s="107"/>
      <c r="AH28" s="106"/>
      <c r="AI28" s="90"/>
      <c r="AJ28" s="90"/>
      <c r="AK28" s="107"/>
      <c r="AL28" s="106"/>
      <c r="AM28" s="90"/>
      <c r="AN28" s="107"/>
      <c r="AO28" s="106"/>
      <c r="AP28" s="90"/>
      <c r="AQ28" s="90"/>
      <c r="AR28" s="90"/>
      <c r="AS28" s="90"/>
      <c r="AT28" s="107"/>
    </row>
    <row r="29" spans="1:46" s="144" customFormat="1" ht="96" customHeight="1" x14ac:dyDescent="0.2">
      <c r="A29" s="467"/>
      <c r="B29" s="267">
        <f t="shared" si="0"/>
        <v>21</v>
      </c>
      <c r="C29" s="89" t="s">
        <v>426</v>
      </c>
      <c r="D29" s="89" t="s">
        <v>428</v>
      </c>
      <c r="E29" s="89" t="s">
        <v>479</v>
      </c>
      <c r="F29" s="293" t="s">
        <v>343</v>
      </c>
      <c r="G29" s="151">
        <v>44742</v>
      </c>
      <c r="H29" s="135"/>
      <c r="I29" s="90"/>
      <c r="J29" s="90"/>
      <c r="K29" s="107"/>
      <c r="L29" s="106"/>
      <c r="M29" s="90"/>
      <c r="N29" s="107"/>
      <c r="O29" s="106"/>
      <c r="P29" s="90"/>
      <c r="Q29" s="90"/>
      <c r="R29" s="90"/>
      <c r="S29" s="90"/>
      <c r="T29" s="107"/>
      <c r="U29" s="106"/>
      <c r="V29" s="90"/>
      <c r="W29" s="90"/>
      <c r="X29" s="107"/>
      <c r="Y29" s="106"/>
      <c r="Z29" s="90"/>
      <c r="AA29" s="107"/>
      <c r="AB29" s="106"/>
      <c r="AC29" s="90"/>
      <c r="AD29" s="90"/>
      <c r="AE29" s="90"/>
      <c r="AF29" s="90"/>
      <c r="AG29" s="107"/>
      <c r="AH29" s="106"/>
      <c r="AI29" s="90"/>
      <c r="AJ29" s="90"/>
      <c r="AK29" s="107"/>
      <c r="AL29" s="106"/>
      <c r="AM29" s="90"/>
      <c r="AN29" s="107"/>
      <c r="AO29" s="106"/>
      <c r="AP29" s="90"/>
      <c r="AQ29" s="90"/>
      <c r="AR29" s="90"/>
      <c r="AS29" s="90"/>
      <c r="AT29" s="107"/>
    </row>
    <row r="30" spans="1:46" s="144" customFormat="1" ht="144" customHeight="1" x14ac:dyDescent="0.2">
      <c r="A30" s="467"/>
      <c r="B30" s="267">
        <f t="shared" si="0"/>
        <v>22</v>
      </c>
      <c r="C30" s="89" t="s">
        <v>427</v>
      </c>
      <c r="D30" s="89" t="s">
        <v>429</v>
      </c>
      <c r="E30" s="89" t="s">
        <v>479</v>
      </c>
      <c r="F30" s="293" t="s">
        <v>343</v>
      </c>
      <c r="G30" s="151">
        <v>44742</v>
      </c>
      <c r="H30" s="135"/>
      <c r="I30" s="90"/>
      <c r="J30" s="90"/>
      <c r="K30" s="107"/>
      <c r="L30" s="106"/>
      <c r="M30" s="90"/>
      <c r="N30" s="107"/>
      <c r="O30" s="106"/>
      <c r="P30" s="90"/>
      <c r="Q30" s="90"/>
      <c r="R30" s="90"/>
      <c r="S30" s="90"/>
      <c r="T30" s="107"/>
      <c r="U30" s="106"/>
      <c r="V30" s="90"/>
      <c r="W30" s="90"/>
      <c r="X30" s="107"/>
      <c r="Y30" s="106"/>
      <c r="Z30" s="90"/>
      <c r="AA30" s="107"/>
      <c r="AB30" s="106"/>
      <c r="AC30" s="90"/>
      <c r="AD30" s="90"/>
      <c r="AE30" s="90"/>
      <c r="AF30" s="90"/>
      <c r="AG30" s="107"/>
      <c r="AH30" s="106"/>
      <c r="AI30" s="90"/>
      <c r="AJ30" s="90"/>
      <c r="AK30" s="107"/>
      <c r="AL30" s="106"/>
      <c r="AM30" s="90"/>
      <c r="AN30" s="107"/>
      <c r="AO30" s="106"/>
      <c r="AP30" s="90"/>
      <c r="AQ30" s="90"/>
      <c r="AR30" s="90"/>
      <c r="AS30" s="90"/>
      <c r="AT30" s="107"/>
    </row>
    <row r="31" spans="1:46" s="144" customFormat="1" ht="144" customHeight="1" x14ac:dyDescent="0.2">
      <c r="A31" s="467"/>
      <c r="B31" s="267">
        <f t="shared" si="0"/>
        <v>23</v>
      </c>
      <c r="C31" s="165" t="s">
        <v>430</v>
      </c>
      <c r="D31" s="89" t="s">
        <v>253</v>
      </c>
      <c r="E31" s="89" t="s">
        <v>389</v>
      </c>
      <c r="F31" s="293" t="s">
        <v>343</v>
      </c>
      <c r="G31" s="151">
        <v>44910</v>
      </c>
      <c r="H31" s="135"/>
      <c r="I31" s="90"/>
      <c r="J31" s="90"/>
      <c r="K31" s="107"/>
      <c r="L31" s="106"/>
      <c r="M31" s="90"/>
      <c r="N31" s="107"/>
      <c r="O31" s="106"/>
      <c r="P31" s="90"/>
      <c r="Q31" s="90"/>
      <c r="R31" s="90"/>
      <c r="S31" s="90"/>
      <c r="T31" s="107"/>
      <c r="U31" s="106"/>
      <c r="V31" s="90"/>
      <c r="W31" s="90"/>
      <c r="X31" s="107"/>
      <c r="Y31" s="106"/>
      <c r="Z31" s="90"/>
      <c r="AA31" s="107"/>
      <c r="AB31" s="106"/>
      <c r="AC31" s="90"/>
      <c r="AD31" s="90"/>
      <c r="AE31" s="90"/>
      <c r="AF31" s="90"/>
      <c r="AG31" s="107"/>
      <c r="AH31" s="106"/>
      <c r="AI31" s="90"/>
      <c r="AJ31" s="90"/>
      <c r="AK31" s="107"/>
      <c r="AL31" s="106"/>
      <c r="AM31" s="90"/>
      <c r="AN31" s="107"/>
      <c r="AO31" s="106"/>
      <c r="AP31" s="90"/>
      <c r="AQ31" s="90"/>
      <c r="AR31" s="90"/>
      <c r="AS31" s="90"/>
      <c r="AT31" s="107"/>
    </row>
    <row r="32" spans="1:46" s="144" customFormat="1" ht="59.25" customHeight="1" x14ac:dyDescent="0.2">
      <c r="A32" s="467"/>
      <c r="B32" s="267">
        <f t="shared" si="0"/>
        <v>24</v>
      </c>
      <c r="C32" s="165" t="s">
        <v>431</v>
      </c>
      <c r="D32" s="89" t="s">
        <v>432</v>
      </c>
      <c r="E32" s="89" t="s">
        <v>389</v>
      </c>
      <c r="F32" s="293" t="s">
        <v>343</v>
      </c>
      <c r="G32" s="151">
        <v>44910</v>
      </c>
      <c r="H32" s="135"/>
      <c r="I32" s="90"/>
      <c r="J32" s="90"/>
      <c r="K32" s="107"/>
      <c r="L32" s="106"/>
      <c r="M32" s="90"/>
      <c r="N32" s="107"/>
      <c r="O32" s="106"/>
      <c r="P32" s="90"/>
      <c r="Q32" s="90"/>
      <c r="R32" s="90"/>
      <c r="S32" s="90"/>
      <c r="T32" s="107"/>
      <c r="U32" s="106"/>
      <c r="V32" s="90"/>
      <c r="W32" s="90"/>
      <c r="X32" s="107"/>
      <c r="Y32" s="106"/>
      <c r="Z32" s="90"/>
      <c r="AA32" s="107"/>
      <c r="AB32" s="106"/>
      <c r="AC32" s="90"/>
      <c r="AD32" s="90"/>
      <c r="AE32" s="90"/>
      <c r="AF32" s="90"/>
      <c r="AG32" s="107"/>
      <c r="AH32" s="106"/>
      <c r="AI32" s="90"/>
      <c r="AJ32" s="90"/>
      <c r="AK32" s="107"/>
      <c r="AL32" s="106"/>
      <c r="AM32" s="90"/>
      <c r="AN32" s="107"/>
      <c r="AO32" s="106"/>
      <c r="AP32" s="90"/>
      <c r="AQ32" s="90"/>
      <c r="AR32" s="90"/>
      <c r="AS32" s="90"/>
      <c r="AT32" s="107"/>
    </row>
    <row r="33" spans="1:46" s="144" customFormat="1" ht="105.75" customHeight="1" x14ac:dyDescent="0.2">
      <c r="A33" s="467"/>
      <c r="B33" s="267">
        <f t="shared" si="0"/>
        <v>25</v>
      </c>
      <c r="C33" s="78" t="s">
        <v>231</v>
      </c>
      <c r="D33" s="78" t="s">
        <v>359</v>
      </c>
      <c r="E33" s="78" t="s">
        <v>227</v>
      </c>
      <c r="F33" s="293" t="s">
        <v>343</v>
      </c>
      <c r="G33" s="151">
        <v>44910</v>
      </c>
      <c r="H33" s="135"/>
      <c r="I33" s="90"/>
      <c r="J33" s="90"/>
      <c r="K33" s="107"/>
      <c r="L33" s="106"/>
      <c r="M33" s="90"/>
      <c r="N33" s="107"/>
      <c r="O33" s="106"/>
      <c r="P33" s="90"/>
      <c r="Q33" s="90"/>
      <c r="R33" s="90"/>
      <c r="S33" s="90"/>
      <c r="T33" s="107"/>
      <c r="U33" s="106"/>
      <c r="V33" s="90"/>
      <c r="W33" s="90"/>
      <c r="X33" s="107"/>
      <c r="Y33" s="106"/>
      <c r="Z33" s="90"/>
      <c r="AA33" s="107"/>
      <c r="AB33" s="106"/>
      <c r="AC33" s="90"/>
      <c r="AD33" s="90"/>
      <c r="AE33" s="90"/>
      <c r="AF33" s="90"/>
      <c r="AG33" s="107"/>
      <c r="AH33" s="106"/>
      <c r="AI33" s="90"/>
      <c r="AJ33" s="90"/>
      <c r="AK33" s="107"/>
      <c r="AL33" s="106"/>
      <c r="AM33" s="90"/>
      <c r="AN33" s="107"/>
      <c r="AO33" s="106"/>
      <c r="AP33" s="90"/>
      <c r="AQ33" s="90"/>
      <c r="AR33" s="90"/>
      <c r="AS33" s="90"/>
      <c r="AT33" s="107"/>
    </row>
    <row r="34" spans="1:46" s="144" customFormat="1" ht="96" customHeight="1" x14ac:dyDescent="0.2">
      <c r="A34" s="467"/>
      <c r="B34" s="267">
        <f t="shared" si="0"/>
        <v>26</v>
      </c>
      <c r="C34" s="78" t="s">
        <v>232</v>
      </c>
      <c r="D34" s="156" t="s">
        <v>358</v>
      </c>
      <c r="E34" s="78" t="s">
        <v>227</v>
      </c>
      <c r="F34" s="293" t="s">
        <v>343</v>
      </c>
      <c r="G34" s="151">
        <v>44910</v>
      </c>
      <c r="H34" s="135"/>
      <c r="I34" s="90"/>
      <c r="J34" s="90"/>
      <c r="K34" s="107"/>
      <c r="L34" s="106"/>
      <c r="M34" s="90"/>
      <c r="N34" s="107"/>
      <c r="O34" s="106"/>
      <c r="P34" s="90"/>
      <c r="Q34" s="90"/>
      <c r="R34" s="90"/>
      <c r="S34" s="90"/>
      <c r="T34" s="107"/>
      <c r="U34" s="106"/>
      <c r="V34" s="90"/>
      <c r="W34" s="90"/>
      <c r="X34" s="107"/>
      <c r="Y34" s="106"/>
      <c r="Z34" s="90"/>
      <c r="AA34" s="107"/>
      <c r="AB34" s="106"/>
      <c r="AC34" s="90"/>
      <c r="AD34" s="90"/>
      <c r="AE34" s="90"/>
      <c r="AF34" s="90"/>
      <c r="AG34" s="107"/>
      <c r="AH34" s="106"/>
      <c r="AI34" s="90"/>
      <c r="AJ34" s="90"/>
      <c r="AK34" s="107"/>
      <c r="AL34" s="106"/>
      <c r="AM34" s="90"/>
      <c r="AN34" s="107"/>
      <c r="AO34" s="106"/>
      <c r="AP34" s="90"/>
      <c r="AQ34" s="90"/>
      <c r="AR34" s="90"/>
      <c r="AS34" s="90"/>
      <c r="AT34" s="107"/>
    </row>
    <row r="35" spans="1:46" s="322" customFormat="1" ht="182.25" customHeight="1" x14ac:dyDescent="0.2">
      <c r="A35" s="467"/>
      <c r="B35" s="267">
        <f t="shared" si="0"/>
        <v>27</v>
      </c>
      <c r="C35" s="78" t="s">
        <v>274</v>
      </c>
      <c r="D35" s="78" t="s">
        <v>434</v>
      </c>
      <c r="E35" s="41" t="s">
        <v>446</v>
      </c>
      <c r="F35" s="293" t="s">
        <v>343</v>
      </c>
      <c r="G35" s="151">
        <v>44910</v>
      </c>
      <c r="H35" s="320"/>
      <c r="I35" s="86"/>
      <c r="J35" s="302"/>
      <c r="K35" s="302"/>
      <c r="L35" s="321"/>
    </row>
    <row r="36" spans="1:46" s="144" customFormat="1" ht="99.75" x14ac:dyDescent="0.2">
      <c r="A36" s="468" t="s">
        <v>134</v>
      </c>
      <c r="B36" s="267">
        <f t="shared" si="0"/>
        <v>28</v>
      </c>
      <c r="C36" s="165" t="s">
        <v>254</v>
      </c>
      <c r="D36" s="166" t="s">
        <v>328</v>
      </c>
      <c r="E36" s="166" t="s">
        <v>389</v>
      </c>
      <c r="F36" s="293" t="s">
        <v>343</v>
      </c>
      <c r="G36" s="151">
        <v>44910</v>
      </c>
      <c r="H36" s="135"/>
      <c r="I36" s="90"/>
      <c r="J36" s="90"/>
      <c r="K36" s="107"/>
      <c r="L36" s="106"/>
      <c r="M36" s="90"/>
      <c r="N36" s="107"/>
      <c r="O36" s="106"/>
      <c r="P36" s="90"/>
      <c r="Q36" s="90"/>
      <c r="R36" s="90"/>
      <c r="S36" s="90"/>
      <c r="T36" s="107"/>
      <c r="U36" s="106"/>
      <c r="V36" s="90"/>
      <c r="W36" s="90"/>
      <c r="X36" s="107"/>
      <c r="Y36" s="106"/>
      <c r="Z36" s="90"/>
      <c r="AA36" s="107"/>
      <c r="AB36" s="106"/>
      <c r="AC36" s="90"/>
      <c r="AD36" s="90"/>
      <c r="AE36" s="90"/>
      <c r="AF36" s="90"/>
      <c r="AG36" s="107"/>
      <c r="AH36" s="106"/>
      <c r="AI36" s="90"/>
      <c r="AJ36" s="90"/>
      <c r="AK36" s="107"/>
      <c r="AL36" s="106"/>
      <c r="AM36" s="90"/>
      <c r="AN36" s="107"/>
      <c r="AO36" s="106"/>
      <c r="AP36" s="90"/>
      <c r="AQ36" s="90"/>
      <c r="AR36" s="90"/>
      <c r="AS36" s="90"/>
      <c r="AT36" s="107"/>
    </row>
    <row r="37" spans="1:46" s="144" customFormat="1" ht="141" customHeight="1" x14ac:dyDescent="0.2">
      <c r="A37" s="468"/>
      <c r="B37" s="267">
        <f t="shared" si="0"/>
        <v>29</v>
      </c>
      <c r="C37" s="231" t="s">
        <v>435</v>
      </c>
      <c r="D37" s="232" t="s">
        <v>329</v>
      </c>
      <c r="E37" s="41" t="s">
        <v>446</v>
      </c>
      <c r="F37" s="293" t="s">
        <v>343</v>
      </c>
      <c r="G37" s="151">
        <v>44910</v>
      </c>
      <c r="H37" s="325"/>
      <c r="I37" s="326"/>
      <c r="J37" s="267"/>
      <c r="K37" s="325"/>
      <c r="L37" s="319"/>
    </row>
    <row r="38" spans="1:46" s="144" customFormat="1" ht="204.75" customHeight="1" x14ac:dyDescent="0.2">
      <c r="A38" s="465" t="s">
        <v>135</v>
      </c>
      <c r="B38" s="267">
        <f t="shared" si="0"/>
        <v>30</v>
      </c>
      <c r="C38" s="165" t="s">
        <v>439</v>
      </c>
      <c r="D38" s="166" t="s">
        <v>440</v>
      </c>
      <c r="E38" s="166" t="s">
        <v>480</v>
      </c>
      <c r="F38" s="293" t="s">
        <v>343</v>
      </c>
      <c r="G38" s="151">
        <v>44910</v>
      </c>
      <c r="H38" s="135"/>
      <c r="I38" s="90"/>
      <c r="J38" s="90"/>
      <c r="K38" s="107"/>
      <c r="L38" s="106"/>
      <c r="M38" s="90"/>
      <c r="N38" s="107"/>
      <c r="O38" s="106"/>
      <c r="P38" s="90"/>
      <c r="Q38" s="90"/>
      <c r="R38" s="90"/>
      <c r="S38" s="90"/>
      <c r="T38" s="107"/>
      <c r="U38" s="106"/>
      <c r="V38" s="90"/>
      <c r="W38" s="90"/>
      <c r="X38" s="107"/>
      <c r="Y38" s="106"/>
      <c r="Z38" s="90"/>
      <c r="AA38" s="107"/>
      <c r="AB38" s="106"/>
      <c r="AC38" s="90"/>
      <c r="AD38" s="90"/>
      <c r="AE38" s="90"/>
      <c r="AF38" s="90"/>
      <c r="AG38" s="107"/>
      <c r="AH38" s="106"/>
      <c r="AI38" s="90"/>
      <c r="AJ38" s="90"/>
      <c r="AK38" s="107"/>
      <c r="AL38" s="106"/>
      <c r="AM38" s="90"/>
      <c r="AN38" s="107"/>
      <c r="AO38" s="106"/>
      <c r="AP38" s="90"/>
      <c r="AQ38" s="90"/>
      <c r="AR38" s="90"/>
      <c r="AS38" s="90"/>
      <c r="AT38" s="107"/>
    </row>
    <row r="39" spans="1:46" s="144" customFormat="1" ht="114" customHeight="1" x14ac:dyDescent="0.2">
      <c r="A39" s="465"/>
      <c r="B39" s="267">
        <f t="shared" si="0"/>
        <v>31</v>
      </c>
      <c r="C39" s="285" t="s">
        <v>275</v>
      </c>
      <c r="D39" s="78" t="s">
        <v>276</v>
      </c>
      <c r="E39" s="41" t="s">
        <v>446</v>
      </c>
      <c r="F39" s="293" t="s">
        <v>343</v>
      </c>
      <c r="G39" s="151">
        <v>44910</v>
      </c>
      <c r="H39" s="317"/>
      <c r="I39" s="318"/>
      <c r="J39" s="100"/>
      <c r="K39" s="100"/>
      <c r="L39" s="319"/>
    </row>
    <row r="40" spans="1:46" s="144" customFormat="1" ht="15" x14ac:dyDescent="0.25">
      <c r="A40" s="327"/>
      <c r="D40" s="328"/>
      <c r="E40" s="328"/>
      <c r="G40" s="328"/>
    </row>
    <row r="41" spans="1:46" s="274" customFormat="1" x14ac:dyDescent="0.2">
      <c r="A41" s="275"/>
      <c r="D41" s="276"/>
      <c r="E41" s="276"/>
      <c r="F41" s="266"/>
      <c r="G41" s="276"/>
    </row>
    <row r="42" spans="1:46" s="274" customFormat="1" x14ac:dyDescent="0.2">
      <c r="A42" s="275"/>
      <c r="D42" s="276"/>
      <c r="E42" s="276"/>
      <c r="F42" s="266"/>
      <c r="G42" s="276"/>
    </row>
    <row r="43" spans="1:46" s="274" customFormat="1" x14ac:dyDescent="0.2">
      <c r="A43" s="275"/>
      <c r="D43" s="276"/>
      <c r="E43" s="276"/>
      <c r="F43" s="266"/>
      <c r="G43" s="276"/>
    </row>
    <row r="44" spans="1:46" s="274" customFormat="1" x14ac:dyDescent="0.2">
      <c r="A44" s="275"/>
      <c r="D44" s="276"/>
      <c r="E44" s="276"/>
      <c r="F44" s="266"/>
      <c r="G44" s="276"/>
    </row>
    <row r="45" spans="1:46" s="274" customFormat="1" x14ac:dyDescent="0.2">
      <c r="A45" s="275"/>
      <c r="D45" s="276"/>
      <c r="E45" s="276"/>
      <c r="F45" s="266"/>
      <c r="G45" s="276"/>
    </row>
    <row r="46" spans="1:46" s="274" customFormat="1" x14ac:dyDescent="0.2">
      <c r="A46" s="275"/>
      <c r="D46" s="276"/>
      <c r="E46" s="276"/>
      <c r="F46" s="266"/>
      <c r="G46" s="276"/>
    </row>
  </sheetData>
  <mergeCells count="43">
    <mergeCell ref="AH6:AT6"/>
    <mergeCell ref="H1:P3"/>
    <mergeCell ref="R1:S3"/>
    <mergeCell ref="T1:AC3"/>
    <mergeCell ref="U7:X7"/>
    <mergeCell ref="Y7:AA7"/>
    <mergeCell ref="AB7:AG7"/>
    <mergeCell ref="AO7:AT7"/>
    <mergeCell ref="AH7:AK7"/>
    <mergeCell ref="AL7:AN7"/>
    <mergeCell ref="H6:T6"/>
    <mergeCell ref="U6:AG6"/>
    <mergeCell ref="AE4:AQ4"/>
    <mergeCell ref="AB5:AD5"/>
    <mergeCell ref="AE5:AN5"/>
    <mergeCell ref="AO5:AQ5"/>
    <mergeCell ref="A1:F3"/>
    <mergeCell ref="A4:G4"/>
    <mergeCell ref="H4:Q4"/>
    <mergeCell ref="R4:AD4"/>
    <mergeCell ref="H5:N5"/>
    <mergeCell ref="O5:Q5"/>
    <mergeCell ref="AE1:AF3"/>
    <mergeCell ref="AG1:AP3"/>
    <mergeCell ref="A23:A26"/>
    <mergeCell ref="A27:A35"/>
    <mergeCell ref="A36:A37"/>
    <mergeCell ref="R5:AA5"/>
    <mergeCell ref="L7:N7"/>
    <mergeCell ref="O7:T7"/>
    <mergeCell ref="D7:D8"/>
    <mergeCell ref="E7:E8"/>
    <mergeCell ref="G7:G8"/>
    <mergeCell ref="F7:F8"/>
    <mergeCell ref="A6:G6"/>
    <mergeCell ref="A7:A8"/>
    <mergeCell ref="C7:C8"/>
    <mergeCell ref="F5:G5"/>
    <mergeCell ref="B7:B8"/>
    <mergeCell ref="H7:K7"/>
    <mergeCell ref="A38:A39"/>
    <mergeCell ref="A9:A22"/>
    <mergeCell ref="A5:E5"/>
  </mergeCells>
  <conditionalFormatting sqref="G12">
    <cfRule type="timePeriod" dxfId="4" priority="1" timePeriod="lastWeek">
      <formula>AND(TODAY()-ROUNDDOWN(G12,0)&gt;=(WEEKDAY(TODAY())),TODAY()-ROUNDDOWN(G12,0)&lt;(WEEKDAY(TODAY())+7))</formula>
    </cfRule>
  </conditionalFormatting>
  <pageMargins left="0.7" right="0.7" top="0.75" bottom="0.75" header="0.3" footer="0.3"/>
  <pageSetup scale="37" orientation="portrait" horizontalDpi="4294967293" verticalDpi="300"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600-000000000000}">
          <x14:formula1>
            <xm:f>'CONTROL DE CAMBIOS'!$C$34:$C$38</xm:f>
          </x14:formula1>
          <xm:sqref>AG8 AT8 T8</xm:sqref>
        </x14:dataValidation>
        <x14:dataValidation type="list" allowBlank="1" showInputMessage="1" showErrorMessage="1" xr:uid="{00000000-0002-0000-0600-000001000000}">
          <x14:formula1>
            <xm:f>'CONTROL DE CAMBIOS'!$A$34:$A$37</xm:f>
          </x14:formula1>
          <xm:sqref>Z8 AM8 M8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AS18"/>
  <sheetViews>
    <sheetView zoomScale="60" zoomScaleNormal="60" workbookViewId="0">
      <pane ySplit="8" topLeftCell="A17" activePane="bottomLeft" state="frozen"/>
      <selection pane="bottomLeft" activeCell="A7" sqref="A7:A8"/>
    </sheetView>
  </sheetViews>
  <sheetFormatPr baseColWidth="10" defaultRowHeight="12.75" x14ac:dyDescent="0.2"/>
  <cols>
    <col min="1" max="1" width="13.5703125" style="36" customWidth="1"/>
    <col min="2" max="2" width="72.5703125" style="36" customWidth="1"/>
    <col min="3" max="3" width="38.42578125" style="36" customWidth="1"/>
    <col min="4" max="4" width="30.85546875" style="36" customWidth="1"/>
    <col min="5" max="5" width="21.7109375" style="52" customWidth="1"/>
    <col min="6" max="6" width="40.5703125" style="36" customWidth="1"/>
    <col min="7" max="18" width="26.28515625" style="36" hidden="1" customWidth="1"/>
    <col min="19" max="19" width="28.140625" style="36" hidden="1" customWidth="1"/>
    <col min="20" max="31" width="19.5703125" style="36" hidden="1" customWidth="1"/>
    <col min="32" max="32" width="28.5703125" style="36" hidden="1" customWidth="1"/>
    <col min="33" max="44" width="19.5703125" style="36" hidden="1" customWidth="1"/>
    <col min="45" max="45" width="34.140625" style="36" hidden="1" customWidth="1"/>
    <col min="46" max="16384" width="11.42578125" style="36"/>
  </cols>
  <sheetData>
    <row r="1" spans="1:45" ht="31.5" customHeight="1" x14ac:dyDescent="0.2">
      <c r="A1" s="424" t="s">
        <v>202</v>
      </c>
      <c r="B1" s="367"/>
      <c r="C1" s="367"/>
      <c r="D1" s="367"/>
      <c r="E1" s="368"/>
      <c r="F1" s="132" t="s">
        <v>147</v>
      </c>
      <c r="G1" s="349"/>
      <c r="H1" s="350"/>
      <c r="I1" s="372"/>
      <c r="J1" s="372"/>
      <c r="K1" s="372"/>
      <c r="L1" s="372"/>
      <c r="M1" s="372"/>
      <c r="N1" s="372"/>
      <c r="O1" s="372"/>
      <c r="P1" s="372"/>
      <c r="Q1" s="372"/>
      <c r="R1" s="372"/>
      <c r="S1" s="130"/>
      <c r="T1" s="349"/>
      <c r="U1" s="350"/>
      <c r="V1" s="372"/>
      <c r="W1" s="372"/>
      <c r="X1" s="372"/>
      <c r="Y1" s="372"/>
      <c r="Z1" s="372"/>
      <c r="AA1" s="372"/>
      <c r="AB1" s="372"/>
      <c r="AC1" s="372"/>
      <c r="AD1" s="372"/>
      <c r="AE1" s="372"/>
      <c r="AF1" s="130"/>
      <c r="AG1" s="349"/>
      <c r="AH1" s="350"/>
      <c r="AI1" s="372"/>
      <c r="AJ1" s="372"/>
      <c r="AK1" s="372"/>
      <c r="AL1" s="372"/>
      <c r="AM1" s="372"/>
      <c r="AN1" s="372"/>
      <c r="AO1" s="372"/>
      <c r="AP1" s="372"/>
      <c r="AQ1" s="372"/>
      <c r="AR1" s="372"/>
      <c r="AS1" s="130"/>
    </row>
    <row r="2" spans="1:45" ht="39" customHeight="1" x14ac:dyDescent="0.2">
      <c r="A2" s="424"/>
      <c r="B2" s="367"/>
      <c r="C2" s="367"/>
      <c r="D2" s="367"/>
      <c r="E2" s="368"/>
      <c r="F2" s="133" t="s">
        <v>457</v>
      </c>
      <c r="G2" s="351"/>
      <c r="H2" s="352"/>
      <c r="I2" s="373"/>
      <c r="J2" s="373"/>
      <c r="K2" s="373"/>
      <c r="L2" s="373"/>
      <c r="M2" s="373"/>
      <c r="N2" s="373"/>
      <c r="O2" s="373"/>
      <c r="P2" s="373"/>
      <c r="Q2" s="373"/>
      <c r="R2" s="373"/>
      <c r="S2" s="129"/>
      <c r="T2" s="351"/>
      <c r="U2" s="352"/>
      <c r="V2" s="373"/>
      <c r="W2" s="373"/>
      <c r="X2" s="373"/>
      <c r="Y2" s="373"/>
      <c r="Z2" s="373"/>
      <c r="AA2" s="373"/>
      <c r="AB2" s="373"/>
      <c r="AC2" s="373"/>
      <c r="AD2" s="373"/>
      <c r="AE2" s="373"/>
      <c r="AF2" s="129"/>
      <c r="AG2" s="351"/>
      <c r="AH2" s="352"/>
      <c r="AI2" s="373"/>
      <c r="AJ2" s="373"/>
      <c r="AK2" s="373"/>
      <c r="AL2" s="373"/>
      <c r="AM2" s="373"/>
      <c r="AN2" s="373"/>
      <c r="AO2" s="373"/>
      <c r="AP2" s="373"/>
      <c r="AQ2" s="373"/>
      <c r="AR2" s="373"/>
      <c r="AS2" s="131"/>
    </row>
    <row r="3" spans="1:45" ht="43.5" customHeight="1" x14ac:dyDescent="0.2">
      <c r="A3" s="386"/>
      <c r="B3" s="370"/>
      <c r="C3" s="370"/>
      <c r="D3" s="370"/>
      <c r="E3" s="371"/>
      <c r="F3" s="133" t="s">
        <v>456</v>
      </c>
      <c r="G3" s="351"/>
      <c r="H3" s="352"/>
      <c r="I3" s="373"/>
      <c r="J3" s="373"/>
      <c r="K3" s="373"/>
      <c r="L3" s="373"/>
      <c r="M3" s="373"/>
      <c r="N3" s="373"/>
      <c r="O3" s="373"/>
      <c r="P3" s="373"/>
      <c r="Q3" s="373"/>
      <c r="R3" s="373"/>
      <c r="S3" s="129"/>
      <c r="T3" s="351"/>
      <c r="U3" s="352"/>
      <c r="V3" s="373"/>
      <c r="W3" s="373"/>
      <c r="X3" s="373"/>
      <c r="Y3" s="373"/>
      <c r="Z3" s="373"/>
      <c r="AA3" s="373"/>
      <c r="AB3" s="373"/>
      <c r="AC3" s="373"/>
      <c r="AD3" s="373"/>
      <c r="AE3" s="373"/>
      <c r="AF3" s="129"/>
      <c r="AG3" s="351"/>
      <c r="AH3" s="352"/>
      <c r="AI3" s="373"/>
      <c r="AJ3" s="373"/>
      <c r="AK3" s="373"/>
      <c r="AL3" s="373"/>
      <c r="AM3" s="373"/>
      <c r="AN3" s="373"/>
      <c r="AO3" s="373"/>
      <c r="AP3" s="373"/>
      <c r="AQ3" s="373"/>
      <c r="AR3" s="373"/>
      <c r="AS3" s="131"/>
    </row>
    <row r="4" spans="1:45" ht="33" customHeight="1" x14ac:dyDescent="0.2">
      <c r="A4" s="417" t="s">
        <v>144</v>
      </c>
      <c r="B4" s="358"/>
      <c r="C4" s="358"/>
      <c r="D4" s="358"/>
      <c r="E4" s="358"/>
      <c r="F4" s="358"/>
      <c r="G4" s="374"/>
      <c r="H4" s="373"/>
      <c r="I4" s="373"/>
      <c r="J4" s="373"/>
      <c r="K4" s="373"/>
      <c r="L4" s="373"/>
      <c r="M4" s="373"/>
      <c r="N4" s="373"/>
      <c r="O4" s="373"/>
      <c r="P4" s="373"/>
      <c r="Q4" s="373"/>
      <c r="R4" s="373"/>
      <c r="S4" s="375"/>
      <c r="T4" s="374"/>
      <c r="U4" s="373"/>
      <c r="V4" s="373"/>
      <c r="W4" s="373"/>
      <c r="X4" s="373"/>
      <c r="Y4" s="373"/>
      <c r="Z4" s="373"/>
      <c r="AA4" s="373"/>
      <c r="AB4" s="373"/>
      <c r="AC4" s="373"/>
      <c r="AD4" s="373"/>
      <c r="AE4" s="373"/>
      <c r="AF4" s="375"/>
      <c r="AG4" s="374"/>
      <c r="AH4" s="373"/>
      <c r="AI4" s="373"/>
      <c r="AJ4" s="373"/>
      <c r="AK4" s="373"/>
      <c r="AL4" s="373"/>
      <c r="AM4" s="373"/>
      <c r="AN4" s="373"/>
      <c r="AO4" s="373"/>
      <c r="AP4" s="373"/>
      <c r="AQ4" s="373"/>
      <c r="AR4" s="373"/>
      <c r="AS4" s="375"/>
    </row>
    <row r="5" spans="1:45" ht="33" customHeight="1" x14ac:dyDescent="0.2">
      <c r="A5" s="379" t="s">
        <v>206</v>
      </c>
      <c r="B5" s="354"/>
      <c r="C5" s="354"/>
      <c r="D5" s="355"/>
      <c r="E5" s="353" t="s">
        <v>443</v>
      </c>
      <c r="F5" s="380"/>
      <c r="G5" s="379"/>
      <c r="H5" s="354"/>
      <c r="I5" s="354"/>
      <c r="J5" s="354"/>
      <c r="K5" s="354"/>
      <c r="L5" s="354"/>
      <c r="M5" s="354"/>
      <c r="N5" s="354"/>
      <c r="O5" s="354"/>
      <c r="P5" s="355"/>
      <c r="Q5" s="353"/>
      <c r="R5" s="354"/>
      <c r="S5" s="380"/>
      <c r="T5" s="379"/>
      <c r="U5" s="354"/>
      <c r="V5" s="354"/>
      <c r="W5" s="354"/>
      <c r="X5" s="354"/>
      <c r="Y5" s="354"/>
      <c r="Z5" s="354"/>
      <c r="AA5" s="354"/>
      <c r="AB5" s="354"/>
      <c r="AC5" s="355"/>
      <c r="AD5" s="353"/>
      <c r="AE5" s="354"/>
      <c r="AF5" s="380"/>
      <c r="AG5" s="379"/>
      <c r="AH5" s="354"/>
      <c r="AI5" s="354"/>
      <c r="AJ5" s="354"/>
      <c r="AK5" s="354"/>
      <c r="AL5" s="354"/>
      <c r="AM5" s="354"/>
      <c r="AN5" s="354"/>
      <c r="AO5" s="354"/>
      <c r="AP5" s="355"/>
      <c r="AQ5" s="353"/>
      <c r="AR5" s="354"/>
      <c r="AS5" s="380"/>
    </row>
    <row r="6" spans="1:45" ht="33" customHeight="1" thickBot="1" x14ac:dyDescent="0.25">
      <c r="A6" s="472" t="s">
        <v>149</v>
      </c>
      <c r="B6" s="472"/>
      <c r="C6" s="472"/>
      <c r="D6" s="472"/>
      <c r="E6" s="472"/>
      <c r="F6" s="472"/>
      <c r="G6" s="473"/>
      <c r="H6" s="473"/>
      <c r="I6" s="473"/>
      <c r="J6" s="473"/>
      <c r="K6" s="473"/>
      <c r="L6" s="473"/>
      <c r="M6" s="473"/>
      <c r="N6" s="473"/>
      <c r="O6" s="473"/>
      <c r="P6" s="473"/>
      <c r="Q6" s="473"/>
      <c r="R6" s="473"/>
      <c r="S6" s="473"/>
      <c r="T6" s="474"/>
      <c r="U6" s="473"/>
      <c r="V6" s="473"/>
      <c r="W6" s="473"/>
      <c r="X6" s="473"/>
      <c r="Y6" s="473"/>
      <c r="Z6" s="473"/>
      <c r="AA6" s="473"/>
      <c r="AB6" s="473"/>
      <c r="AC6" s="473"/>
      <c r="AD6" s="473"/>
      <c r="AE6" s="473"/>
      <c r="AF6" s="473"/>
      <c r="AG6" s="474"/>
      <c r="AH6" s="473"/>
      <c r="AI6" s="473"/>
      <c r="AJ6" s="473"/>
      <c r="AK6" s="473"/>
      <c r="AL6" s="473"/>
      <c r="AM6" s="473"/>
      <c r="AN6" s="473"/>
      <c r="AO6" s="473"/>
      <c r="AP6" s="473"/>
      <c r="AQ6" s="473"/>
      <c r="AR6" s="473"/>
      <c r="AS6" s="473"/>
    </row>
    <row r="7" spans="1:45" ht="41.25" customHeight="1" x14ac:dyDescent="0.2">
      <c r="A7" s="461" t="s">
        <v>123</v>
      </c>
      <c r="B7" s="461" t="s">
        <v>327</v>
      </c>
      <c r="C7" s="461" t="s">
        <v>325</v>
      </c>
      <c r="D7" s="461" t="s">
        <v>125</v>
      </c>
      <c r="E7" s="461" t="s">
        <v>285</v>
      </c>
      <c r="F7" s="461" t="s">
        <v>326</v>
      </c>
      <c r="G7" s="356"/>
      <c r="H7" s="344"/>
      <c r="I7" s="344"/>
      <c r="J7" s="345"/>
      <c r="K7" s="346"/>
      <c r="L7" s="347"/>
      <c r="M7" s="348"/>
      <c r="N7" s="340"/>
      <c r="O7" s="341"/>
      <c r="P7" s="341"/>
      <c r="Q7" s="341"/>
      <c r="R7" s="341"/>
      <c r="S7" s="342"/>
      <c r="T7" s="343"/>
      <c r="U7" s="344"/>
      <c r="V7" s="344"/>
      <c r="W7" s="345"/>
      <c r="X7" s="346"/>
      <c r="Y7" s="347"/>
      <c r="Z7" s="348"/>
      <c r="AA7" s="340"/>
      <c r="AB7" s="341"/>
      <c r="AC7" s="341"/>
      <c r="AD7" s="341"/>
      <c r="AE7" s="341"/>
      <c r="AF7" s="342"/>
      <c r="AG7" s="343"/>
      <c r="AH7" s="344"/>
      <c r="AI7" s="344"/>
      <c r="AJ7" s="345"/>
      <c r="AK7" s="346"/>
      <c r="AL7" s="347"/>
      <c r="AM7" s="348"/>
      <c r="AN7" s="340"/>
      <c r="AO7" s="341"/>
      <c r="AP7" s="341"/>
      <c r="AQ7" s="341"/>
      <c r="AR7" s="341"/>
      <c r="AS7" s="342"/>
    </row>
    <row r="8" spans="1:45" ht="15" x14ac:dyDescent="0.2">
      <c r="A8" s="461"/>
      <c r="B8" s="461"/>
      <c r="C8" s="461"/>
      <c r="D8" s="461"/>
      <c r="E8" s="461"/>
      <c r="F8" s="461"/>
      <c r="G8" s="230"/>
      <c r="H8" s="92"/>
      <c r="I8" s="92"/>
      <c r="J8" s="95"/>
      <c r="K8" s="96"/>
      <c r="L8" s="93"/>
      <c r="M8" s="97"/>
      <c r="N8" s="98"/>
      <c r="O8" s="91"/>
      <c r="P8" s="91"/>
      <c r="Q8" s="91"/>
      <c r="R8" s="91"/>
      <c r="S8" s="99"/>
      <c r="T8" s="112"/>
      <c r="U8" s="111"/>
      <c r="V8" s="111"/>
      <c r="W8" s="113"/>
      <c r="X8" s="114"/>
      <c r="Y8" s="115"/>
      <c r="Z8" s="116"/>
      <c r="AA8" s="117"/>
      <c r="AB8" s="110"/>
      <c r="AC8" s="110"/>
      <c r="AD8" s="110"/>
      <c r="AE8" s="110"/>
      <c r="AF8" s="118"/>
      <c r="AG8" s="112"/>
      <c r="AH8" s="111"/>
      <c r="AI8" s="111"/>
      <c r="AJ8" s="113"/>
      <c r="AK8" s="114"/>
      <c r="AL8" s="115"/>
      <c r="AM8" s="116"/>
      <c r="AN8" s="117"/>
      <c r="AO8" s="110"/>
      <c r="AP8" s="110"/>
      <c r="AQ8" s="110"/>
      <c r="AR8" s="110"/>
      <c r="AS8" s="118"/>
    </row>
    <row r="9" spans="1:45" s="144" customFormat="1" ht="104.25" customHeight="1" x14ac:dyDescent="0.2">
      <c r="A9" s="77">
        <v>1</v>
      </c>
      <c r="B9" s="88" t="s">
        <v>223</v>
      </c>
      <c r="C9" s="78" t="s">
        <v>392</v>
      </c>
      <c r="D9" s="78" t="s">
        <v>399</v>
      </c>
      <c r="E9" s="41" t="s">
        <v>343</v>
      </c>
      <c r="F9" s="147">
        <v>44910</v>
      </c>
    </row>
    <row r="10" spans="1:45" s="144" customFormat="1" ht="66.75" customHeight="1" x14ac:dyDescent="0.2">
      <c r="A10" s="268">
        <f>A9+1</f>
        <v>2</v>
      </c>
      <c r="B10" s="167" t="s">
        <v>264</v>
      </c>
      <c r="C10" s="168" t="s">
        <v>394</v>
      </c>
      <c r="D10" s="78" t="s">
        <v>399</v>
      </c>
      <c r="E10" s="41" t="s">
        <v>389</v>
      </c>
      <c r="F10" s="151">
        <v>44910</v>
      </c>
    </row>
    <row r="11" spans="1:45" s="144" customFormat="1" ht="62.25" customHeight="1" x14ac:dyDescent="0.2">
      <c r="A11" s="268">
        <f t="shared" ref="A11:A15" si="0">A10+1</f>
        <v>3</v>
      </c>
      <c r="B11" s="167" t="s">
        <v>261</v>
      </c>
      <c r="C11" s="168" t="s">
        <v>262</v>
      </c>
      <c r="D11" s="78" t="s">
        <v>399</v>
      </c>
      <c r="E11" s="41" t="s">
        <v>343</v>
      </c>
      <c r="F11" s="151">
        <v>44910</v>
      </c>
    </row>
    <row r="12" spans="1:45" s="144" customFormat="1" ht="92.25" customHeight="1" x14ac:dyDescent="0.2">
      <c r="A12" s="268">
        <f t="shared" si="0"/>
        <v>4</v>
      </c>
      <c r="B12" s="269" t="s">
        <v>243</v>
      </c>
      <c r="C12" s="77" t="s">
        <v>244</v>
      </c>
      <c r="D12" s="77" t="s">
        <v>445</v>
      </c>
      <c r="E12" s="41" t="s">
        <v>343</v>
      </c>
      <c r="F12" s="147">
        <v>44864</v>
      </c>
    </row>
    <row r="13" spans="1:45" s="144" customFormat="1" ht="72.75" customHeight="1" x14ac:dyDescent="0.2">
      <c r="A13" s="268">
        <f t="shared" si="0"/>
        <v>5</v>
      </c>
      <c r="B13" s="167" t="s">
        <v>257</v>
      </c>
      <c r="C13" s="168" t="s">
        <v>393</v>
      </c>
      <c r="D13" s="78" t="s">
        <v>399</v>
      </c>
      <c r="E13" s="41" t="s">
        <v>389</v>
      </c>
      <c r="F13" s="151">
        <v>44681</v>
      </c>
    </row>
    <row r="14" spans="1:45" s="144" customFormat="1" ht="53.25" customHeight="1" x14ac:dyDescent="0.2">
      <c r="A14" s="268">
        <f t="shared" si="0"/>
        <v>6</v>
      </c>
      <c r="B14" s="215" t="s">
        <v>396</v>
      </c>
      <c r="C14" s="213" t="s">
        <v>395</v>
      </c>
      <c r="D14" s="78" t="s">
        <v>399</v>
      </c>
      <c r="E14" s="41" t="s">
        <v>343</v>
      </c>
      <c r="F14" s="100">
        <v>44620</v>
      </c>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row>
    <row r="15" spans="1:45" s="144" customFormat="1" ht="108" customHeight="1" x14ac:dyDescent="0.2">
      <c r="A15" s="268">
        <f t="shared" si="0"/>
        <v>7</v>
      </c>
      <c r="B15" s="270" t="s">
        <v>397</v>
      </c>
      <c r="C15" s="216" t="s">
        <v>398</v>
      </c>
      <c r="D15" s="41" t="s">
        <v>389</v>
      </c>
      <c r="E15" s="41" t="s">
        <v>444</v>
      </c>
      <c r="F15" s="217">
        <v>44910</v>
      </c>
      <c r="G15" s="142"/>
      <c r="H15" s="90"/>
      <c r="I15" s="90"/>
      <c r="J15" s="107"/>
      <c r="K15" s="106"/>
      <c r="L15" s="90"/>
      <c r="M15" s="107"/>
      <c r="N15" s="106"/>
      <c r="O15" s="90"/>
      <c r="P15" s="90"/>
      <c r="Q15" s="90"/>
      <c r="R15" s="90"/>
      <c r="S15" s="107"/>
      <c r="T15" s="106"/>
      <c r="U15" s="90"/>
      <c r="V15" s="90"/>
      <c r="W15" s="107"/>
      <c r="X15" s="106"/>
      <c r="Y15" s="90"/>
      <c r="Z15" s="107"/>
      <c r="AA15" s="106"/>
      <c r="AB15" s="90"/>
      <c r="AC15" s="90"/>
      <c r="AD15" s="90"/>
      <c r="AE15" s="90"/>
      <c r="AF15" s="107"/>
      <c r="AG15" s="106"/>
      <c r="AH15" s="90"/>
      <c r="AI15" s="90"/>
      <c r="AJ15" s="107"/>
      <c r="AK15" s="106"/>
      <c r="AL15" s="90"/>
      <c r="AM15" s="107"/>
      <c r="AN15" s="106"/>
      <c r="AO15" s="90"/>
      <c r="AP15" s="90"/>
      <c r="AQ15" s="90"/>
      <c r="AR15" s="90"/>
      <c r="AS15" s="107"/>
    </row>
    <row r="16" spans="1:45" s="144" customFormat="1" ht="108" customHeight="1" x14ac:dyDescent="0.2">
      <c r="A16" s="268">
        <v>8</v>
      </c>
      <c r="B16" s="270" t="s">
        <v>461</v>
      </c>
      <c r="C16" s="216" t="s">
        <v>462</v>
      </c>
      <c r="D16" s="41" t="s">
        <v>455</v>
      </c>
      <c r="E16" s="41" t="s">
        <v>389</v>
      </c>
      <c r="F16" s="217">
        <v>44620</v>
      </c>
      <c r="G16" s="142"/>
      <c r="H16" s="90"/>
      <c r="I16" s="90"/>
      <c r="J16" s="107"/>
      <c r="K16" s="106"/>
      <c r="L16" s="90"/>
      <c r="M16" s="107"/>
      <c r="N16" s="106"/>
      <c r="O16" s="90"/>
      <c r="P16" s="90"/>
      <c r="Q16" s="90"/>
      <c r="R16" s="90"/>
      <c r="S16" s="107"/>
      <c r="T16" s="106"/>
      <c r="U16" s="90"/>
      <c r="V16" s="90"/>
      <c r="W16" s="107"/>
      <c r="X16" s="106"/>
      <c r="Y16" s="90"/>
      <c r="Z16" s="107"/>
      <c r="AA16" s="106"/>
      <c r="AB16" s="90"/>
      <c r="AC16" s="90"/>
      <c r="AD16" s="90"/>
      <c r="AE16" s="90"/>
      <c r="AF16" s="107"/>
      <c r="AG16" s="106"/>
      <c r="AH16" s="90"/>
      <c r="AI16" s="90"/>
      <c r="AJ16" s="107"/>
      <c r="AK16" s="106"/>
      <c r="AL16" s="90"/>
      <c r="AM16" s="107"/>
      <c r="AN16" s="106"/>
      <c r="AO16" s="90"/>
      <c r="AP16" s="90"/>
      <c r="AQ16" s="90"/>
      <c r="AR16" s="90"/>
      <c r="AS16" s="107"/>
    </row>
    <row r="17" spans="1:6" s="108" customFormat="1" ht="186" customHeight="1" x14ac:dyDescent="0.2">
      <c r="A17" s="329">
        <f>A16+1</f>
        <v>9</v>
      </c>
      <c r="B17" s="270" t="s">
        <v>483</v>
      </c>
      <c r="C17" s="216" t="s">
        <v>463</v>
      </c>
      <c r="D17" s="41" t="s">
        <v>389</v>
      </c>
      <c r="E17" s="330" t="s">
        <v>479</v>
      </c>
      <c r="F17" s="217">
        <v>44681</v>
      </c>
    </row>
    <row r="18" spans="1:6" s="108" customFormat="1" ht="114" x14ac:dyDescent="0.2">
      <c r="A18" s="329">
        <f>A17+1</f>
        <v>10</v>
      </c>
      <c r="B18" s="270" t="s">
        <v>464</v>
      </c>
      <c r="C18" s="216" t="s">
        <v>465</v>
      </c>
      <c r="D18" s="330" t="s">
        <v>479</v>
      </c>
      <c r="E18" s="41" t="s">
        <v>466</v>
      </c>
      <c r="F18" s="217">
        <v>44742</v>
      </c>
    </row>
  </sheetData>
  <autoFilter ref="A8:AS15" xr:uid="{00000000-0009-0000-0000-000007000000}"/>
  <mergeCells count="38">
    <mergeCell ref="T1:U3"/>
    <mergeCell ref="V1:AE3"/>
    <mergeCell ref="AG1:AH3"/>
    <mergeCell ref="AI1:AR3"/>
    <mergeCell ref="T4:AF4"/>
    <mergeCell ref="AG4:AS4"/>
    <mergeCell ref="T6:AF6"/>
    <mergeCell ref="AG6:AS6"/>
    <mergeCell ref="T5:AC5"/>
    <mergeCell ref="AD5:AF5"/>
    <mergeCell ref="AG5:AP5"/>
    <mergeCell ref="AQ5:AS5"/>
    <mergeCell ref="G7:J7"/>
    <mergeCell ref="K7:M7"/>
    <mergeCell ref="N7:S7"/>
    <mergeCell ref="A7:A8"/>
    <mergeCell ref="B7:B8"/>
    <mergeCell ref="D7:D8"/>
    <mergeCell ref="E7:E8"/>
    <mergeCell ref="F7:F8"/>
    <mergeCell ref="C7:C8"/>
    <mergeCell ref="AN7:AS7"/>
    <mergeCell ref="T7:W7"/>
    <mergeCell ref="X7:Z7"/>
    <mergeCell ref="AA7:AF7"/>
    <mergeCell ref="AG7:AJ7"/>
    <mergeCell ref="AK7:AM7"/>
    <mergeCell ref="A4:F4"/>
    <mergeCell ref="A6:F6"/>
    <mergeCell ref="G6:S6"/>
    <mergeCell ref="G1:H3"/>
    <mergeCell ref="I1:R3"/>
    <mergeCell ref="G5:P5"/>
    <mergeCell ref="Q5:S5"/>
    <mergeCell ref="G4:S4"/>
    <mergeCell ref="A1:E3"/>
    <mergeCell ref="E5:F5"/>
    <mergeCell ref="A5:D5"/>
  </mergeCells>
  <conditionalFormatting sqref="F15">
    <cfRule type="timePeriod" dxfId="3" priority="5" timePeriod="lastWeek">
      <formula>AND(TODAY()-ROUNDDOWN(F15,0)&gt;=(WEEKDAY(TODAY())),TODAY()-ROUNDDOWN(F15,0)&lt;(WEEKDAY(TODAY())+7))</formula>
    </cfRule>
  </conditionalFormatting>
  <conditionalFormatting sqref="F16">
    <cfRule type="timePeriod" dxfId="2" priority="3" timePeriod="lastWeek">
      <formula>AND(TODAY()-ROUNDDOWN(F16,0)&gt;=(WEEKDAY(TODAY())),TODAY()-ROUNDDOWN(F16,0)&lt;(WEEKDAY(TODAY())+7))</formula>
    </cfRule>
  </conditionalFormatting>
  <conditionalFormatting sqref="F17">
    <cfRule type="timePeriod" dxfId="1" priority="2" timePeriod="lastWeek">
      <formula>AND(TODAY()-ROUNDDOWN(F17,0)&gt;=(WEEKDAY(TODAY())),TODAY()-ROUNDDOWN(F17,0)&lt;(WEEKDAY(TODAY())+7))</formula>
    </cfRule>
  </conditionalFormatting>
  <conditionalFormatting sqref="F18">
    <cfRule type="timePeriod" dxfId="0" priority="1" timePeriod="lastWeek">
      <formula>AND(TODAY()-ROUNDDOWN(F18,0)&gt;=(WEEKDAY(TODAY())),TODAY()-ROUNDDOWN(F18,0)&lt;(WEEKDAY(TODAY())+7))</formula>
    </cfRule>
  </conditionalFormatting>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0000000}">
          <x14:formula1>
            <xm:f>'CONTROL DE CAMBIOS'!$A$34:$A$37</xm:f>
          </x14:formula1>
          <xm:sqref>Y8 AL8 L8</xm:sqref>
        </x14:dataValidation>
        <x14:dataValidation type="list" allowBlank="1" showInputMessage="1" showErrorMessage="1" xr:uid="{00000000-0002-0000-0700-000001000000}">
          <x14:formula1>
            <xm:f>'CONTROL DE CAMBIOS'!$C$34:$C$38</xm:f>
          </x14:formula1>
          <xm:sqref>AF8 AS8 S8</xm:sqref>
        </x14:dataValidation>
        <x14:dataValidation type="list" allowBlank="1" showInputMessage="1" showErrorMessage="1" xr:uid="{00000000-0002-0000-0700-000002000000}">
          <x14:formula1>
            <xm:f>'C:\Users\jmurilloc\Downloads\[1202211400005823_00002.xlsx]CONTROL DE CAMBIOS'!#REF!</xm:f>
          </x14:formula1>
          <xm:sqref>S15 AL15 Y15 L15 AS15 AF15</xm:sqref>
        </x14:dataValidation>
        <x14:dataValidation type="list" allowBlank="1" showInputMessage="1" showErrorMessage="1" xr:uid="{00000000-0002-0000-0700-000003000000}">
          <x14:formula1>
            <xm:f>'C:\Users\jmurilloc\Downloads\[20012021 208-PLA-Ft-05 PLAN ANTICORRUPCIÓN Y ATENCIÓN AL CIUDADANO REAS (1).xlsx]CONTROL DE CAMBIOS'!#REF!</xm:f>
          </x14:formula1>
          <xm:sqref>S14 AL14 Y14 L14 AS14 AF14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sheetPr>
  <dimension ref="A1:AT23"/>
  <sheetViews>
    <sheetView topLeftCell="A4" zoomScale="80" zoomScaleNormal="80" workbookViewId="0">
      <selection activeCell="A6" sqref="A6:XFD6"/>
    </sheetView>
  </sheetViews>
  <sheetFormatPr baseColWidth="10" defaultRowHeight="12.75" x14ac:dyDescent="0.2"/>
  <cols>
    <col min="1" max="1" width="25.28515625" style="52" customWidth="1"/>
    <col min="2" max="2" width="6.7109375" style="52" customWidth="1"/>
    <col min="3" max="3" width="51.140625" style="52" customWidth="1"/>
    <col min="4" max="4" width="33.7109375" style="52" customWidth="1"/>
    <col min="5" max="5" width="34.85546875" style="52" customWidth="1"/>
    <col min="6" max="6" width="20.85546875" style="52" customWidth="1"/>
    <col min="7" max="7" width="40.5703125" style="52" customWidth="1"/>
    <col min="8" max="19" width="26.5703125" style="52" hidden="1" customWidth="1"/>
    <col min="20" max="20" width="30.140625" style="52" hidden="1" customWidth="1"/>
    <col min="21" max="45" width="18.42578125" style="52" hidden="1" customWidth="1"/>
    <col min="46" max="46" width="26" style="52" hidden="1" customWidth="1"/>
    <col min="47" max="16384" width="11.42578125" style="52"/>
  </cols>
  <sheetData>
    <row r="1" spans="1:46" ht="28.5" customHeight="1" x14ac:dyDescent="0.2">
      <c r="A1" s="424" t="s">
        <v>202</v>
      </c>
      <c r="B1" s="367"/>
      <c r="C1" s="367"/>
      <c r="D1" s="367"/>
      <c r="E1" s="367"/>
      <c r="F1" s="368"/>
      <c r="G1" s="132" t="s">
        <v>147</v>
      </c>
      <c r="H1" s="349"/>
      <c r="I1" s="350"/>
      <c r="J1" s="372" t="s">
        <v>148</v>
      </c>
      <c r="K1" s="372"/>
      <c r="L1" s="372"/>
      <c r="M1" s="372"/>
      <c r="N1" s="372"/>
      <c r="O1" s="372"/>
      <c r="P1" s="372"/>
      <c r="Q1" s="372"/>
      <c r="R1" s="372"/>
      <c r="S1" s="372"/>
      <c r="T1" s="130" t="s">
        <v>147</v>
      </c>
      <c r="U1" s="349"/>
      <c r="V1" s="350"/>
      <c r="W1" s="372" t="s">
        <v>148</v>
      </c>
      <c r="X1" s="372"/>
      <c r="Y1" s="372"/>
      <c r="Z1" s="372"/>
      <c r="AA1" s="372"/>
      <c r="AB1" s="372"/>
      <c r="AC1" s="372"/>
      <c r="AD1" s="372"/>
      <c r="AE1" s="372"/>
      <c r="AF1" s="372"/>
      <c r="AG1" s="130" t="s">
        <v>147</v>
      </c>
      <c r="AH1" s="349"/>
      <c r="AI1" s="350"/>
      <c r="AJ1" s="372" t="s">
        <v>148</v>
      </c>
      <c r="AK1" s="372"/>
      <c r="AL1" s="372"/>
      <c r="AM1" s="372"/>
      <c r="AN1" s="372"/>
      <c r="AO1" s="372"/>
      <c r="AP1" s="372"/>
      <c r="AQ1" s="372"/>
      <c r="AR1" s="372"/>
      <c r="AS1" s="372"/>
      <c r="AT1" s="130" t="s">
        <v>147</v>
      </c>
    </row>
    <row r="2" spans="1:46" ht="29.25" customHeight="1" x14ac:dyDescent="0.2">
      <c r="A2" s="424"/>
      <c r="B2" s="367"/>
      <c r="C2" s="367"/>
      <c r="D2" s="367"/>
      <c r="E2" s="367"/>
      <c r="F2" s="368"/>
      <c r="G2" s="133" t="s">
        <v>198</v>
      </c>
      <c r="H2" s="351"/>
      <c r="I2" s="352"/>
      <c r="J2" s="373"/>
      <c r="K2" s="373"/>
      <c r="L2" s="373"/>
      <c r="M2" s="373"/>
      <c r="N2" s="373"/>
      <c r="O2" s="373"/>
      <c r="P2" s="373"/>
      <c r="Q2" s="373"/>
      <c r="R2" s="373"/>
      <c r="S2" s="373"/>
      <c r="T2" s="129" t="s">
        <v>198</v>
      </c>
      <c r="U2" s="351"/>
      <c r="V2" s="352"/>
      <c r="W2" s="373"/>
      <c r="X2" s="373"/>
      <c r="Y2" s="373"/>
      <c r="Z2" s="373"/>
      <c r="AA2" s="373"/>
      <c r="AB2" s="373"/>
      <c r="AC2" s="373"/>
      <c r="AD2" s="373"/>
      <c r="AE2" s="373"/>
      <c r="AF2" s="373"/>
      <c r="AG2" s="129" t="s">
        <v>198</v>
      </c>
      <c r="AH2" s="351"/>
      <c r="AI2" s="352"/>
      <c r="AJ2" s="373"/>
      <c r="AK2" s="373"/>
      <c r="AL2" s="373"/>
      <c r="AM2" s="373"/>
      <c r="AN2" s="373"/>
      <c r="AO2" s="373"/>
      <c r="AP2" s="373"/>
      <c r="AQ2" s="373"/>
      <c r="AR2" s="373"/>
      <c r="AS2" s="373"/>
      <c r="AT2" s="131" t="s">
        <v>198</v>
      </c>
    </row>
    <row r="3" spans="1:46" ht="30" customHeight="1" x14ac:dyDescent="0.2">
      <c r="A3" s="386"/>
      <c r="B3" s="370"/>
      <c r="C3" s="370"/>
      <c r="D3" s="370"/>
      <c r="E3" s="370"/>
      <c r="F3" s="371"/>
      <c r="G3" s="133" t="s">
        <v>199</v>
      </c>
      <c r="H3" s="351"/>
      <c r="I3" s="352"/>
      <c r="J3" s="373"/>
      <c r="K3" s="373"/>
      <c r="L3" s="373"/>
      <c r="M3" s="373"/>
      <c r="N3" s="373"/>
      <c r="O3" s="373"/>
      <c r="P3" s="373"/>
      <c r="Q3" s="373"/>
      <c r="R3" s="373"/>
      <c r="S3" s="373"/>
      <c r="T3" s="129" t="s">
        <v>199</v>
      </c>
      <c r="U3" s="351"/>
      <c r="V3" s="352"/>
      <c r="W3" s="373"/>
      <c r="X3" s="373"/>
      <c r="Y3" s="373"/>
      <c r="Z3" s="373"/>
      <c r="AA3" s="373"/>
      <c r="AB3" s="373"/>
      <c r="AC3" s="373"/>
      <c r="AD3" s="373"/>
      <c r="AE3" s="373"/>
      <c r="AF3" s="373"/>
      <c r="AG3" s="129" t="s">
        <v>199</v>
      </c>
      <c r="AH3" s="351"/>
      <c r="AI3" s="352"/>
      <c r="AJ3" s="373"/>
      <c r="AK3" s="373"/>
      <c r="AL3" s="373"/>
      <c r="AM3" s="373"/>
      <c r="AN3" s="373"/>
      <c r="AO3" s="373"/>
      <c r="AP3" s="373"/>
      <c r="AQ3" s="373"/>
      <c r="AR3" s="373"/>
      <c r="AS3" s="373"/>
      <c r="AT3" s="131" t="s">
        <v>199</v>
      </c>
    </row>
    <row r="4" spans="1:46" ht="34.5" customHeight="1" x14ac:dyDescent="0.2">
      <c r="A4" s="417" t="s">
        <v>144</v>
      </c>
      <c r="B4" s="358"/>
      <c r="C4" s="358"/>
      <c r="D4" s="358"/>
      <c r="E4" s="358"/>
      <c r="F4" s="358"/>
      <c r="G4" s="358"/>
      <c r="H4" s="374" t="s">
        <v>144</v>
      </c>
      <c r="I4" s="373"/>
      <c r="J4" s="373"/>
      <c r="K4" s="373"/>
      <c r="L4" s="373"/>
      <c r="M4" s="373"/>
      <c r="N4" s="373"/>
      <c r="O4" s="373"/>
      <c r="P4" s="373"/>
      <c r="Q4" s="373"/>
      <c r="R4" s="373"/>
      <c r="S4" s="373"/>
      <c r="T4" s="375"/>
      <c r="U4" s="374" t="s">
        <v>144</v>
      </c>
      <c r="V4" s="373"/>
      <c r="W4" s="373"/>
      <c r="X4" s="373"/>
      <c r="Y4" s="373"/>
      <c r="Z4" s="373"/>
      <c r="AA4" s="373"/>
      <c r="AB4" s="373"/>
      <c r="AC4" s="373"/>
      <c r="AD4" s="373"/>
      <c r="AE4" s="373"/>
      <c r="AF4" s="373"/>
      <c r="AG4" s="375"/>
      <c r="AH4" s="374" t="s">
        <v>144</v>
      </c>
      <c r="AI4" s="373"/>
      <c r="AJ4" s="373"/>
      <c r="AK4" s="373"/>
      <c r="AL4" s="373"/>
      <c r="AM4" s="373"/>
      <c r="AN4" s="373"/>
      <c r="AO4" s="373"/>
      <c r="AP4" s="373"/>
      <c r="AQ4" s="373"/>
      <c r="AR4" s="373"/>
      <c r="AS4" s="373"/>
      <c r="AT4" s="375"/>
    </row>
    <row r="5" spans="1:46" ht="34.5" customHeight="1" x14ac:dyDescent="0.2">
      <c r="A5" s="481" t="s">
        <v>206</v>
      </c>
      <c r="B5" s="482"/>
      <c r="C5" s="482"/>
      <c r="D5" s="482"/>
      <c r="E5" s="482"/>
      <c r="F5" s="353" t="s">
        <v>207</v>
      </c>
      <c r="G5" s="354"/>
      <c r="H5" s="379" t="s">
        <v>204</v>
      </c>
      <c r="I5" s="354"/>
      <c r="J5" s="354"/>
      <c r="K5" s="354"/>
      <c r="L5" s="354"/>
      <c r="M5" s="354"/>
      <c r="N5" s="354"/>
      <c r="O5" s="354"/>
      <c r="P5" s="354"/>
      <c r="Q5" s="355"/>
      <c r="R5" s="353" t="s">
        <v>207</v>
      </c>
      <c r="S5" s="354"/>
      <c r="T5" s="380"/>
      <c r="U5" s="379" t="s">
        <v>203</v>
      </c>
      <c r="V5" s="354"/>
      <c r="W5" s="354"/>
      <c r="X5" s="354"/>
      <c r="Y5" s="354"/>
      <c r="Z5" s="354"/>
      <c r="AA5" s="354"/>
      <c r="AB5" s="354"/>
      <c r="AC5" s="354"/>
      <c r="AD5" s="355"/>
      <c r="AE5" s="353" t="s">
        <v>200</v>
      </c>
      <c r="AF5" s="354"/>
      <c r="AG5" s="380"/>
      <c r="AH5" s="379" t="s">
        <v>205</v>
      </c>
      <c r="AI5" s="354"/>
      <c r="AJ5" s="354"/>
      <c r="AK5" s="354"/>
      <c r="AL5" s="354"/>
      <c r="AM5" s="354"/>
      <c r="AN5" s="354"/>
      <c r="AO5" s="354"/>
      <c r="AP5" s="354"/>
      <c r="AQ5" s="355"/>
      <c r="AR5" s="353" t="s">
        <v>207</v>
      </c>
      <c r="AS5" s="354"/>
      <c r="AT5" s="380"/>
    </row>
    <row r="6" spans="1:46" ht="48" customHeight="1" thickBot="1" x14ac:dyDescent="0.25">
      <c r="A6" s="426" t="s">
        <v>160</v>
      </c>
      <c r="B6" s="426"/>
      <c r="C6" s="426"/>
      <c r="D6" s="426"/>
      <c r="E6" s="426"/>
      <c r="F6" s="426"/>
      <c r="G6" s="426"/>
      <c r="H6" s="436" t="s">
        <v>160</v>
      </c>
      <c r="I6" s="437"/>
      <c r="J6" s="437"/>
      <c r="K6" s="437"/>
      <c r="L6" s="437"/>
      <c r="M6" s="437"/>
      <c r="N6" s="437"/>
      <c r="O6" s="437"/>
      <c r="P6" s="437"/>
      <c r="Q6" s="437"/>
      <c r="R6" s="437"/>
      <c r="S6" s="437"/>
      <c r="T6" s="438"/>
      <c r="U6" s="436" t="s">
        <v>160</v>
      </c>
      <c r="V6" s="437"/>
      <c r="W6" s="437"/>
      <c r="X6" s="437"/>
      <c r="Y6" s="437"/>
      <c r="Z6" s="437"/>
      <c r="AA6" s="437"/>
      <c r="AB6" s="437"/>
      <c r="AC6" s="437"/>
      <c r="AD6" s="437"/>
      <c r="AE6" s="437"/>
      <c r="AF6" s="437"/>
      <c r="AG6" s="438"/>
      <c r="AH6" s="436" t="s">
        <v>160</v>
      </c>
      <c r="AI6" s="437"/>
      <c r="AJ6" s="437"/>
      <c r="AK6" s="437"/>
      <c r="AL6" s="437"/>
      <c r="AM6" s="437"/>
      <c r="AN6" s="437"/>
      <c r="AO6" s="437"/>
      <c r="AP6" s="437"/>
      <c r="AQ6" s="437"/>
      <c r="AR6" s="437"/>
      <c r="AS6" s="437"/>
      <c r="AT6" s="438"/>
    </row>
    <row r="7" spans="1:46" ht="34.5" customHeight="1" x14ac:dyDescent="0.2">
      <c r="A7" s="477" t="s">
        <v>136</v>
      </c>
      <c r="B7" s="479" t="s">
        <v>197</v>
      </c>
      <c r="C7" s="479" t="s">
        <v>137</v>
      </c>
      <c r="D7" s="483" t="s">
        <v>138</v>
      </c>
      <c r="E7" s="479" t="s">
        <v>125</v>
      </c>
      <c r="F7" s="485" t="s">
        <v>139</v>
      </c>
      <c r="G7" s="486"/>
      <c r="H7" s="343" t="s">
        <v>185</v>
      </c>
      <c r="I7" s="344"/>
      <c r="J7" s="344"/>
      <c r="K7" s="345"/>
      <c r="L7" s="346" t="s">
        <v>172</v>
      </c>
      <c r="M7" s="347"/>
      <c r="N7" s="348"/>
      <c r="O7" s="340" t="s">
        <v>173</v>
      </c>
      <c r="P7" s="341"/>
      <c r="Q7" s="341"/>
      <c r="R7" s="341"/>
      <c r="S7" s="341"/>
      <c r="T7" s="342"/>
      <c r="U7" s="343" t="s">
        <v>188</v>
      </c>
      <c r="V7" s="344"/>
      <c r="W7" s="344"/>
      <c r="X7" s="345"/>
      <c r="Y7" s="346" t="s">
        <v>189</v>
      </c>
      <c r="Z7" s="347"/>
      <c r="AA7" s="348"/>
      <c r="AB7" s="340" t="s">
        <v>190</v>
      </c>
      <c r="AC7" s="341"/>
      <c r="AD7" s="341"/>
      <c r="AE7" s="341"/>
      <c r="AF7" s="341"/>
      <c r="AG7" s="342"/>
      <c r="AH7" s="343" t="s">
        <v>196</v>
      </c>
      <c r="AI7" s="344"/>
      <c r="AJ7" s="344"/>
      <c r="AK7" s="345"/>
      <c r="AL7" s="346" t="s">
        <v>195</v>
      </c>
      <c r="AM7" s="347"/>
      <c r="AN7" s="348"/>
      <c r="AO7" s="340" t="s">
        <v>193</v>
      </c>
      <c r="AP7" s="341"/>
      <c r="AQ7" s="341"/>
      <c r="AR7" s="341"/>
      <c r="AS7" s="341"/>
      <c r="AT7" s="342"/>
    </row>
    <row r="8" spans="1:46" ht="18" customHeight="1" x14ac:dyDescent="0.2">
      <c r="A8" s="478"/>
      <c r="B8" s="480"/>
      <c r="C8" s="480"/>
      <c r="D8" s="484"/>
      <c r="E8" s="480"/>
      <c r="F8" s="487"/>
      <c r="G8" s="488"/>
      <c r="H8" s="451" t="s">
        <v>167</v>
      </c>
      <c r="I8" s="427" t="s">
        <v>165</v>
      </c>
      <c r="J8" s="427" t="s">
        <v>168</v>
      </c>
      <c r="K8" s="429" t="s">
        <v>169</v>
      </c>
      <c r="L8" s="441" t="s">
        <v>170</v>
      </c>
      <c r="M8" s="443" t="s">
        <v>174</v>
      </c>
      <c r="N8" s="445" t="s">
        <v>171</v>
      </c>
      <c r="O8" s="447" t="s">
        <v>186</v>
      </c>
      <c r="P8" s="449" t="s">
        <v>179</v>
      </c>
      <c r="Q8" s="449" t="s">
        <v>175</v>
      </c>
      <c r="R8" s="449" t="s">
        <v>176</v>
      </c>
      <c r="S8" s="449" t="s">
        <v>177</v>
      </c>
      <c r="T8" s="439" t="s">
        <v>178</v>
      </c>
      <c r="U8" s="451" t="s">
        <v>167</v>
      </c>
      <c r="V8" s="427" t="s">
        <v>165</v>
      </c>
      <c r="W8" s="427" t="s">
        <v>168</v>
      </c>
      <c r="X8" s="429" t="s">
        <v>169</v>
      </c>
      <c r="Y8" s="441" t="s">
        <v>170</v>
      </c>
      <c r="Z8" s="443" t="s">
        <v>174</v>
      </c>
      <c r="AA8" s="445" t="s">
        <v>171</v>
      </c>
      <c r="AB8" s="447" t="s">
        <v>186</v>
      </c>
      <c r="AC8" s="449" t="s">
        <v>179</v>
      </c>
      <c r="AD8" s="449" t="s">
        <v>175</v>
      </c>
      <c r="AE8" s="449" t="s">
        <v>176</v>
      </c>
      <c r="AF8" s="449" t="s">
        <v>177</v>
      </c>
      <c r="AG8" s="439" t="s">
        <v>178</v>
      </c>
      <c r="AH8" s="451" t="s">
        <v>167</v>
      </c>
      <c r="AI8" s="427" t="s">
        <v>165</v>
      </c>
      <c r="AJ8" s="427" t="s">
        <v>168</v>
      </c>
      <c r="AK8" s="429" t="s">
        <v>169</v>
      </c>
      <c r="AL8" s="441" t="s">
        <v>170</v>
      </c>
      <c r="AM8" s="443" t="s">
        <v>174</v>
      </c>
      <c r="AN8" s="445" t="s">
        <v>171</v>
      </c>
      <c r="AO8" s="447" t="s">
        <v>186</v>
      </c>
      <c r="AP8" s="449" t="s">
        <v>179</v>
      </c>
      <c r="AQ8" s="449" t="s">
        <v>175</v>
      </c>
      <c r="AR8" s="449" t="s">
        <v>176</v>
      </c>
      <c r="AS8" s="449" t="s">
        <v>177</v>
      </c>
      <c r="AT8" s="439" t="s">
        <v>178</v>
      </c>
    </row>
    <row r="9" spans="1:46" ht="38.25" customHeight="1" x14ac:dyDescent="0.2">
      <c r="A9" s="478"/>
      <c r="B9" s="480"/>
      <c r="C9" s="480"/>
      <c r="D9" s="484"/>
      <c r="E9" s="480"/>
      <c r="F9" s="71" t="s">
        <v>140</v>
      </c>
      <c r="G9" s="72" t="s">
        <v>141</v>
      </c>
      <c r="H9" s="452"/>
      <c r="I9" s="428"/>
      <c r="J9" s="428"/>
      <c r="K9" s="430"/>
      <c r="L9" s="442"/>
      <c r="M9" s="444"/>
      <c r="N9" s="446"/>
      <c r="O9" s="448"/>
      <c r="P9" s="450"/>
      <c r="Q9" s="450"/>
      <c r="R9" s="450"/>
      <c r="S9" s="450"/>
      <c r="T9" s="440"/>
      <c r="U9" s="452"/>
      <c r="V9" s="428"/>
      <c r="W9" s="428"/>
      <c r="X9" s="430"/>
      <c r="Y9" s="442"/>
      <c r="Z9" s="444"/>
      <c r="AA9" s="446"/>
      <c r="AB9" s="448"/>
      <c r="AC9" s="450"/>
      <c r="AD9" s="450"/>
      <c r="AE9" s="450"/>
      <c r="AF9" s="450"/>
      <c r="AG9" s="440"/>
      <c r="AH9" s="452"/>
      <c r="AI9" s="428"/>
      <c r="AJ9" s="428"/>
      <c r="AK9" s="430"/>
      <c r="AL9" s="442"/>
      <c r="AM9" s="444"/>
      <c r="AN9" s="446"/>
      <c r="AO9" s="448"/>
      <c r="AP9" s="450"/>
      <c r="AQ9" s="450"/>
      <c r="AR9" s="450"/>
      <c r="AS9" s="450"/>
      <c r="AT9" s="440"/>
    </row>
    <row r="10" spans="1:46" ht="79.5" customHeight="1" x14ac:dyDescent="0.2">
      <c r="A10" s="148" t="s">
        <v>214</v>
      </c>
      <c r="B10" s="146">
        <v>1</v>
      </c>
      <c r="C10" s="149" t="s">
        <v>215</v>
      </c>
      <c r="D10" s="150" t="s">
        <v>216</v>
      </c>
      <c r="E10" s="89" t="s">
        <v>211</v>
      </c>
      <c r="F10" s="147">
        <v>44562</v>
      </c>
      <c r="G10" s="147">
        <v>44925</v>
      </c>
      <c r="H10" s="135"/>
      <c r="I10" s="90"/>
      <c r="J10" s="90"/>
      <c r="K10" s="107"/>
      <c r="L10" s="106"/>
      <c r="M10" s="90"/>
      <c r="N10" s="107"/>
      <c r="O10" s="106"/>
      <c r="P10" s="90"/>
      <c r="Q10" s="90"/>
      <c r="R10" s="90"/>
      <c r="S10" s="90"/>
      <c r="T10" s="107"/>
      <c r="U10" s="106"/>
      <c r="V10" s="90"/>
      <c r="W10" s="90"/>
      <c r="X10" s="107"/>
      <c r="Y10" s="106"/>
      <c r="Z10" s="90"/>
      <c r="AA10" s="107"/>
      <c r="AB10" s="106"/>
      <c r="AC10" s="90"/>
      <c r="AD10" s="90"/>
      <c r="AE10" s="90"/>
      <c r="AF10" s="90"/>
      <c r="AG10" s="107"/>
      <c r="AH10" s="106"/>
      <c r="AI10" s="90"/>
      <c r="AJ10" s="90"/>
      <c r="AK10" s="107"/>
      <c r="AL10" s="106"/>
      <c r="AM10" s="90"/>
      <c r="AN10" s="107"/>
      <c r="AO10" s="106"/>
      <c r="AP10" s="90"/>
      <c r="AQ10" s="90"/>
      <c r="AR10" s="90"/>
      <c r="AS10" s="90"/>
      <c r="AT10" s="107"/>
    </row>
    <row r="11" spans="1:46" ht="70.5" customHeight="1" x14ac:dyDescent="0.2">
      <c r="A11" s="148" t="s">
        <v>214</v>
      </c>
      <c r="B11" s="137">
        <v>1</v>
      </c>
      <c r="C11" s="88" t="s">
        <v>223</v>
      </c>
      <c r="D11" s="78" t="s">
        <v>224</v>
      </c>
      <c r="E11" s="78" t="s">
        <v>225</v>
      </c>
      <c r="F11" s="138">
        <v>44562</v>
      </c>
      <c r="G11" s="138">
        <v>44926</v>
      </c>
      <c r="H11" s="138"/>
      <c r="I11" s="90"/>
      <c r="J11" s="90"/>
      <c r="K11" s="107"/>
      <c r="L11" s="106"/>
      <c r="M11" s="90"/>
      <c r="N11" s="107"/>
      <c r="O11" s="106"/>
      <c r="P11" s="90"/>
      <c r="Q11" s="90"/>
      <c r="R11" s="90"/>
      <c r="S11" s="90"/>
      <c r="T11" s="107"/>
      <c r="U11" s="106"/>
      <c r="V11" s="90"/>
      <c r="W11" s="90"/>
      <c r="X11" s="107"/>
      <c r="Y11" s="106"/>
      <c r="Z11" s="90"/>
      <c r="AA11" s="107"/>
      <c r="AB11" s="106"/>
      <c r="AC11" s="90"/>
      <c r="AD11" s="90"/>
      <c r="AE11" s="90"/>
      <c r="AF11" s="90"/>
      <c r="AG11" s="107"/>
      <c r="AH11" s="106"/>
      <c r="AI11" s="90"/>
      <c r="AJ11" s="90"/>
      <c r="AK11" s="107"/>
      <c r="AL11" s="106"/>
      <c r="AM11" s="90"/>
      <c r="AN11" s="107"/>
      <c r="AO11" s="106"/>
      <c r="AP11" s="90"/>
      <c r="AQ11" s="90"/>
      <c r="AR11" s="90"/>
      <c r="AS11" s="90"/>
      <c r="AT11" s="107"/>
    </row>
    <row r="12" spans="1:46" ht="90" x14ac:dyDescent="0.2">
      <c r="A12" s="148" t="s">
        <v>214</v>
      </c>
      <c r="B12" s="37"/>
      <c r="C12" s="136" t="s">
        <v>243</v>
      </c>
      <c r="D12" s="137" t="s">
        <v>244</v>
      </c>
      <c r="E12" s="137" t="s">
        <v>240</v>
      </c>
      <c r="F12" s="138">
        <v>44774</v>
      </c>
      <c r="G12" s="138">
        <v>44864</v>
      </c>
      <c r="H12" s="135"/>
      <c r="I12" s="90"/>
      <c r="J12" s="90"/>
      <c r="K12" s="107"/>
      <c r="L12" s="106"/>
      <c r="M12" s="90"/>
      <c r="N12" s="107"/>
      <c r="O12" s="106"/>
      <c r="P12" s="90"/>
      <c r="Q12" s="90"/>
      <c r="R12" s="90"/>
      <c r="S12" s="90"/>
      <c r="T12" s="107"/>
      <c r="U12" s="106"/>
      <c r="V12" s="90"/>
      <c r="W12" s="90"/>
      <c r="X12" s="107"/>
      <c r="Y12" s="106"/>
      <c r="Z12" s="90"/>
      <c r="AA12" s="107"/>
      <c r="AB12" s="106"/>
      <c r="AC12" s="90"/>
      <c r="AD12" s="90"/>
      <c r="AE12" s="90"/>
      <c r="AF12" s="90"/>
      <c r="AG12" s="107"/>
      <c r="AH12" s="106"/>
      <c r="AI12" s="90"/>
      <c r="AJ12" s="90"/>
      <c r="AK12" s="107"/>
      <c r="AL12" s="106"/>
      <c r="AM12" s="90"/>
      <c r="AN12" s="107"/>
      <c r="AO12" s="106"/>
      <c r="AP12" s="90"/>
      <c r="AQ12" s="90"/>
      <c r="AR12" s="90"/>
      <c r="AS12" s="90"/>
      <c r="AT12" s="107"/>
    </row>
    <row r="13" spans="1:46" ht="71.25" x14ac:dyDescent="0.2">
      <c r="A13" s="171" t="s">
        <v>256</v>
      </c>
      <c r="B13" s="172">
        <v>3</v>
      </c>
      <c r="C13" s="167" t="s">
        <v>257</v>
      </c>
      <c r="D13" s="218" t="s">
        <v>258</v>
      </c>
      <c r="E13" s="218" t="s">
        <v>259</v>
      </c>
      <c r="F13" s="219">
        <v>44652</v>
      </c>
      <c r="G13" s="220">
        <v>44681</v>
      </c>
      <c r="H13" s="135" t="s">
        <v>266</v>
      </c>
      <c r="I13" s="90"/>
      <c r="J13" s="90"/>
      <c r="K13" s="107"/>
      <c r="L13" s="106"/>
      <c r="M13" s="90"/>
      <c r="N13" s="107"/>
      <c r="O13" s="106"/>
      <c r="P13" s="90"/>
      <c r="Q13" s="90"/>
      <c r="R13" s="90"/>
      <c r="S13" s="90"/>
      <c r="T13" s="107"/>
      <c r="U13" s="106"/>
      <c r="V13" s="90"/>
      <c r="W13" s="90"/>
      <c r="X13" s="107"/>
      <c r="Y13" s="106"/>
      <c r="Z13" s="90"/>
      <c r="AA13" s="107"/>
      <c r="AB13" s="106"/>
      <c r="AC13" s="90"/>
      <c r="AD13" s="90"/>
      <c r="AE13" s="90"/>
      <c r="AF13" s="90"/>
      <c r="AG13" s="107"/>
      <c r="AH13" s="106"/>
      <c r="AI13" s="90"/>
      <c r="AJ13" s="90"/>
      <c r="AK13" s="107"/>
      <c r="AL13" s="106"/>
      <c r="AM13" s="90"/>
      <c r="AN13" s="107"/>
      <c r="AO13" s="106"/>
      <c r="AP13" s="90"/>
      <c r="AQ13" s="90"/>
      <c r="AR13" s="90"/>
      <c r="AS13" s="90"/>
      <c r="AT13" s="107"/>
    </row>
    <row r="14" spans="1:46" ht="66" customHeight="1" x14ac:dyDescent="0.2">
      <c r="A14" s="171" t="s">
        <v>260</v>
      </c>
      <c r="B14" s="172">
        <v>4</v>
      </c>
      <c r="C14" s="167" t="s">
        <v>261</v>
      </c>
      <c r="D14" s="218" t="s">
        <v>262</v>
      </c>
      <c r="E14" s="218" t="s">
        <v>246</v>
      </c>
      <c r="F14" s="219">
        <v>44593</v>
      </c>
      <c r="G14" s="220">
        <v>44926</v>
      </c>
      <c r="H14" s="135" t="s">
        <v>266</v>
      </c>
      <c r="I14" s="90"/>
      <c r="J14" s="90"/>
      <c r="K14" s="107"/>
      <c r="L14" s="106"/>
      <c r="M14" s="90"/>
      <c r="N14" s="107"/>
      <c r="O14" s="106"/>
      <c r="P14" s="90"/>
      <c r="Q14" s="90"/>
      <c r="R14" s="90"/>
      <c r="S14" s="90"/>
      <c r="T14" s="107"/>
      <c r="U14" s="106"/>
      <c r="V14" s="90"/>
      <c r="W14" s="90"/>
      <c r="X14" s="107"/>
      <c r="Y14" s="106"/>
      <c r="Z14" s="90"/>
      <c r="AA14" s="107"/>
      <c r="AB14" s="106"/>
      <c r="AC14" s="90"/>
      <c r="AD14" s="90"/>
      <c r="AE14" s="90"/>
      <c r="AF14" s="90"/>
      <c r="AG14" s="107"/>
      <c r="AH14" s="106"/>
      <c r="AI14" s="90"/>
      <c r="AJ14" s="90"/>
      <c r="AK14" s="107"/>
      <c r="AL14" s="106"/>
      <c r="AM14" s="90"/>
      <c r="AN14" s="107"/>
      <c r="AO14" s="106"/>
      <c r="AP14" s="90"/>
      <c r="AQ14" s="90"/>
      <c r="AR14" s="90"/>
      <c r="AS14" s="90"/>
      <c r="AT14" s="107"/>
    </row>
    <row r="15" spans="1:46" ht="77.25" customHeight="1" x14ac:dyDescent="0.2">
      <c r="A15" s="171" t="s">
        <v>263</v>
      </c>
      <c r="B15" s="172">
        <v>5</v>
      </c>
      <c r="C15" s="167" t="s">
        <v>264</v>
      </c>
      <c r="D15" s="218" t="s">
        <v>265</v>
      </c>
      <c r="E15" s="218" t="s">
        <v>259</v>
      </c>
      <c r="F15" s="219">
        <v>44593</v>
      </c>
      <c r="G15" s="220">
        <v>44926</v>
      </c>
      <c r="H15" s="135" t="s">
        <v>266</v>
      </c>
      <c r="I15" s="90"/>
      <c r="J15" s="90"/>
      <c r="K15" s="107"/>
      <c r="L15" s="106"/>
      <c r="M15" s="90"/>
      <c r="N15" s="107"/>
      <c r="O15" s="106"/>
      <c r="P15" s="90"/>
      <c r="Q15" s="90"/>
      <c r="R15" s="90"/>
      <c r="S15" s="90"/>
      <c r="T15" s="107"/>
      <c r="U15" s="106"/>
      <c r="V15" s="90"/>
      <c r="W15" s="90"/>
      <c r="X15" s="107"/>
      <c r="Y15" s="106"/>
      <c r="Z15" s="90"/>
      <c r="AA15" s="107"/>
      <c r="AB15" s="106"/>
      <c r="AC15" s="90"/>
      <c r="AD15" s="90"/>
      <c r="AE15" s="90"/>
      <c r="AF15" s="90"/>
      <c r="AG15" s="107"/>
      <c r="AH15" s="106"/>
      <c r="AI15" s="90"/>
      <c r="AJ15" s="90"/>
      <c r="AK15" s="107"/>
      <c r="AL15" s="106"/>
      <c r="AM15" s="90"/>
      <c r="AN15" s="107"/>
      <c r="AO15" s="106"/>
      <c r="AP15" s="90"/>
      <c r="AQ15" s="90"/>
      <c r="AR15" s="90"/>
      <c r="AS15" s="90"/>
      <c r="AT15" s="107"/>
    </row>
    <row r="16" spans="1:46" ht="15.75" x14ac:dyDescent="0.2">
      <c r="A16" s="70"/>
      <c r="B16" s="66"/>
      <c r="C16" s="67"/>
      <c r="D16" s="68"/>
      <c r="E16" s="68"/>
      <c r="F16" s="69"/>
      <c r="G16" s="69"/>
    </row>
    <row r="17" spans="1:7" ht="15.75" x14ac:dyDescent="0.2">
      <c r="A17" s="475"/>
      <c r="B17" s="66"/>
      <c r="C17" s="67"/>
      <c r="D17" s="68"/>
      <c r="E17" s="68"/>
      <c r="F17" s="69"/>
      <c r="G17" s="69"/>
    </row>
    <row r="18" spans="1:7" ht="15.75" x14ac:dyDescent="0.2">
      <c r="A18" s="475"/>
      <c r="B18" s="66"/>
      <c r="C18" s="67"/>
      <c r="D18" s="68"/>
      <c r="E18" s="68"/>
      <c r="F18" s="69"/>
      <c r="G18" s="69"/>
    </row>
    <row r="19" spans="1:7" ht="15.75" x14ac:dyDescent="0.2">
      <c r="A19" s="475"/>
      <c r="B19" s="66"/>
      <c r="C19" s="67"/>
      <c r="D19" s="68"/>
      <c r="E19" s="68"/>
      <c r="F19" s="69"/>
      <c r="G19" s="69"/>
    </row>
    <row r="20" spans="1:7" ht="15.75" x14ac:dyDescent="0.2">
      <c r="A20" s="475"/>
      <c r="B20" s="66"/>
      <c r="C20" s="67"/>
      <c r="D20" s="68"/>
      <c r="E20" s="68"/>
      <c r="F20" s="69"/>
      <c r="G20" s="69"/>
    </row>
    <row r="21" spans="1:7" ht="79.5" customHeight="1" x14ac:dyDescent="0.2">
      <c r="A21" s="476"/>
      <c r="B21" s="66"/>
      <c r="C21" s="67"/>
      <c r="D21" s="68"/>
      <c r="E21" s="68"/>
      <c r="F21" s="69"/>
      <c r="G21" s="69"/>
    </row>
    <row r="22" spans="1:7" ht="94.5" customHeight="1" x14ac:dyDescent="0.2">
      <c r="A22" s="476"/>
      <c r="B22" s="66"/>
      <c r="C22" s="67"/>
      <c r="D22" s="68"/>
      <c r="E22" s="68"/>
      <c r="F22" s="69"/>
      <c r="G22" s="69"/>
    </row>
    <row r="23" spans="1:7" ht="87.75" customHeight="1" x14ac:dyDescent="0.2">
      <c r="A23" s="476"/>
      <c r="B23" s="66"/>
      <c r="C23" s="67"/>
      <c r="D23" s="68"/>
      <c r="E23" s="68"/>
      <c r="F23" s="69"/>
      <c r="G23" s="69"/>
    </row>
  </sheetData>
  <mergeCells count="80">
    <mergeCell ref="U5:AD5"/>
    <mergeCell ref="AE5:AG5"/>
    <mergeCell ref="AH5:AQ5"/>
    <mergeCell ref="AR5:AT5"/>
    <mergeCell ref="C7:C9"/>
    <mergeCell ref="D7:D9"/>
    <mergeCell ref="E7:E9"/>
    <mergeCell ref="F7:G8"/>
    <mergeCell ref="AB7:AG7"/>
    <mergeCell ref="H8:H9"/>
    <mergeCell ref="I8:I9"/>
    <mergeCell ref="J8:J9"/>
    <mergeCell ref="K8:K9"/>
    <mergeCell ref="L8:L9"/>
    <mergeCell ref="N8:N9"/>
    <mergeCell ref="O8:O9"/>
    <mergeCell ref="U1:V3"/>
    <mergeCell ref="W1:AF3"/>
    <mergeCell ref="AH1:AI3"/>
    <mergeCell ref="AJ1:AS3"/>
    <mergeCell ref="AH4:AT4"/>
    <mergeCell ref="U4:AG4"/>
    <mergeCell ref="A1:F3"/>
    <mergeCell ref="A4:G4"/>
    <mergeCell ref="A5:E5"/>
    <mergeCell ref="F5:G5"/>
    <mergeCell ref="H1:I3"/>
    <mergeCell ref="H4:T4"/>
    <mergeCell ref="J1:S3"/>
    <mergeCell ref="H5:Q5"/>
    <mergeCell ref="R5:T5"/>
    <mergeCell ref="AO7:AT7"/>
    <mergeCell ref="H6:T6"/>
    <mergeCell ref="U6:AG6"/>
    <mergeCell ref="AH6:AT6"/>
    <mergeCell ref="H7:K7"/>
    <mergeCell ref="L7:N7"/>
    <mergeCell ref="O7:T7"/>
    <mergeCell ref="U7:X7"/>
    <mergeCell ref="Y7:AA7"/>
    <mergeCell ref="AS8:AS9"/>
    <mergeCell ref="AT8:AT9"/>
    <mergeCell ref="U8:U9"/>
    <mergeCell ref="V8:V9"/>
    <mergeCell ref="W8:W9"/>
    <mergeCell ref="X8:X9"/>
    <mergeCell ref="Y8:Y9"/>
    <mergeCell ref="Z8:Z9"/>
    <mergeCell ref="AA8:AA9"/>
    <mergeCell ref="AB8:AB9"/>
    <mergeCell ref="AC8:AC9"/>
    <mergeCell ref="AD8:AD9"/>
    <mergeCell ref="AE8:AE9"/>
    <mergeCell ref="AF8:AF9"/>
    <mergeCell ref="AG8:AG9"/>
    <mergeCell ref="AM8:AM9"/>
    <mergeCell ref="A21:A23"/>
    <mergeCell ref="A6:G6"/>
    <mergeCell ref="A7:A9"/>
    <mergeCell ref="B7:B9"/>
    <mergeCell ref="AR8:AR9"/>
    <mergeCell ref="AN8:AN9"/>
    <mergeCell ref="AO8:AO9"/>
    <mergeCell ref="AP8:AP9"/>
    <mergeCell ref="AQ8:AQ9"/>
    <mergeCell ref="AH8:AH9"/>
    <mergeCell ref="AI8:AI9"/>
    <mergeCell ref="AJ8:AJ9"/>
    <mergeCell ref="AK8:AK9"/>
    <mergeCell ref="AL8:AL9"/>
    <mergeCell ref="AH7:AK7"/>
    <mergeCell ref="AL7:AN7"/>
    <mergeCell ref="S8:S9"/>
    <mergeCell ref="T8:T9"/>
    <mergeCell ref="M8:M9"/>
    <mergeCell ref="A17:A18"/>
    <mergeCell ref="A19:A20"/>
    <mergeCell ref="P8:P9"/>
    <mergeCell ref="Q8:Q9"/>
    <mergeCell ref="R8:R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800-000000000000}">
          <x14:formula1>
            <xm:f>'CONTROL DE CAMBIOS'!$C$34:$C$38</xm:f>
          </x14:formula1>
          <xm:sqref>T8 AG8 AT8</xm:sqref>
        </x14:dataValidation>
        <x14:dataValidation type="list" allowBlank="1" showInputMessage="1" showErrorMessage="1" xr:uid="{00000000-0002-0000-0800-000001000000}">
          <x14:formula1>
            <xm:f>'CONTROL DE CAMBIOS'!$A$34:$A$37</xm:f>
          </x14:formula1>
          <xm:sqref>M8 Z8 AM8</xm:sqref>
        </x14:dataValidation>
        <x14:dataValidation type="list" allowBlank="1" showInputMessage="1" showErrorMessage="1" xr:uid="{00000000-0002-0000-0800-000002000000}">
          <x14:formula1>
            <xm:f>'CONTROL DE CAMBIOS'!$A$34:$A$38</xm:f>
          </x14:formula1>
          <xm:sqref>Z10:Z11 M10:M11 AM10:AM11</xm:sqref>
        </x14:dataValidation>
        <x14:dataValidation type="list" allowBlank="1" showInputMessage="1" showErrorMessage="1" xr:uid="{00000000-0002-0000-0800-000003000000}">
          <x14:formula1>
            <xm:f>'CONTROL DE CAMBIOS'!$C$34:$C$39</xm:f>
          </x14:formula1>
          <xm:sqref>AG10:AG11 T10:T11 AT10:AT11</xm:sqref>
        </x14:dataValidation>
        <x14:dataValidation type="list" allowBlank="1" showInputMessage="1" showErrorMessage="1" xr:uid="{00000000-0002-0000-0800-000004000000}">
          <x14:formula1>
            <xm:f>'C:\Users\jmurilloc\Downloads\[F - PAAC.xlsx]CONTROL DE CAMBIOS'!#REF!</xm:f>
          </x14:formula1>
          <xm:sqref>T12 AG12 AT12 M12 Z12 AM12</xm:sqref>
        </x14:dataValidation>
        <x14:dataValidation type="list" allowBlank="1" showInputMessage="1" showErrorMessage="1" xr:uid="{00000000-0002-0000-0800-000005000000}">
          <x14:formula1>
            <xm:f>'C:\Users\jmurilloc\Downloads\[1202211400005823_00002.xlsx]CONTROL DE CAMBIOS'!#REF!</xm:f>
          </x14:formula1>
          <xm:sqref>T13:T15 AG13:AG15 AT13:AT15 M13:M15 Z13:Z15 AM13:AM15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BD</vt:lpstr>
      <vt:lpstr>Hoja1</vt:lpstr>
      <vt:lpstr>1. GESTIÓN RIESGO CORRUPCIÓN</vt:lpstr>
      <vt:lpstr>2. RACIONALIZACIÓN DE TRÁMITES </vt:lpstr>
      <vt:lpstr>3. RENDICIÓN DE CUENTAS</vt:lpstr>
      <vt:lpstr>4. MECANISMO ATENCIÓN CIUDADANO</vt:lpstr>
      <vt:lpstr>5. TRANSPARENCIA</vt:lpstr>
      <vt:lpstr>6. INICIATIVAS ADICIONALES</vt:lpstr>
      <vt:lpstr>7. GESTIÓN DE INTEGRIDAD</vt:lpstr>
      <vt:lpstr>CONTROL DE CAMBIOS</vt:lpstr>
      <vt:lpstr>Alcance</vt:lpstr>
      <vt:lpstr>'1. GESTIÓN RIESGO CORRUPCIÓN'!Área_de_impresión</vt:lpstr>
      <vt:lpstr>'3. RENDICIÓN DE CUENTAS'!Área_de_impresión</vt:lpstr>
      <vt:lpstr>Condiciones</vt:lpstr>
      <vt:lpstr>CONTROL</vt:lpstr>
      <vt:lpstr>Costo</vt:lpstr>
      <vt:lpstr>CRITERIORC</vt:lpstr>
      <vt:lpstr>Frecuencia</vt:lpstr>
      <vt:lpstr>GSST</vt:lpstr>
      <vt:lpstr>Ocurrencia</vt:lpstr>
      <vt:lpstr>Operatividad</vt:lpstr>
      <vt:lpstr>RCVR</vt:lpstr>
      <vt:lpstr>RCVRI</vt:lpstr>
      <vt:lpstr>SGA</vt:lpstr>
      <vt:lpstr>Tiempo</vt:lpstr>
      <vt:lpstr>TIPO</vt:lpstr>
      <vt:lpstr>Trazabilidad</vt:lpstr>
      <vt:lpstr>VALOR</vt:lpstr>
      <vt:lpstr>VR</vt:lpstr>
      <vt:lpstr>VRI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Usuario</cp:lastModifiedBy>
  <cp:lastPrinted>2017-08-30T22:20:48Z</cp:lastPrinted>
  <dcterms:created xsi:type="dcterms:W3CDTF">2017-07-10T14:58:32Z</dcterms:created>
  <dcterms:modified xsi:type="dcterms:W3CDTF">2022-02-01T01:49:11Z</dcterms:modified>
</cp:coreProperties>
</file>