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defaultThemeVersion="124226"/>
  <mc:AlternateContent xmlns:mc="http://schemas.openxmlformats.org/markup-compatibility/2006">
    <mc:Choice Requires="x15">
      <x15ac:absPath xmlns:x15ac="http://schemas.microsoft.com/office/spreadsheetml/2010/11/ac" url="\\10.216.160.201\control interno\2021\19.04 INF.  DE GESTIÓN\PAAC\02. II Seg 2021\04. Informe\Alcance\"/>
    </mc:Choice>
  </mc:AlternateContent>
  <xr:revisionPtr revIDLastSave="0" documentId="13_ncr:1_{3DA3C511-14AB-4596-98FF-A0B2780F52AA}" xr6:coauthVersionLast="47" xr6:coauthVersionMax="47" xr10:uidLastSave="{00000000-0000-0000-0000-000000000000}"/>
  <bookViews>
    <workbookView xWindow="-120" yWindow="-120" windowWidth="29040" windowHeight="15840" firstSheet="1" activeTab="1" xr2:uid="{00000000-000D-0000-FFFF-FFFF00000000}"/>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state="hidden" r:id="rId10"/>
    <sheet name="CONTROL DE CAMBIOS ACTUALIZADO" sheetId="23" r:id="rId11"/>
  </sheets>
  <externalReferences>
    <externalReference r:id="rId12"/>
  </externalReferences>
  <definedNames>
    <definedName name="_xlnm._FilterDatabase" localSheetId="2" hidden="1">'1. GESTIÓN RIESGO CORRUPCIÓN'!$A$8:$AT$29</definedName>
    <definedName name="_xlnm._FilterDatabase" localSheetId="3" hidden="1">'2. RACIONALIZACIÓN DE TRÁMITES '!$A$10:$BP$10</definedName>
    <definedName name="_xlnm._FilterDatabase" localSheetId="4" hidden="1">'3. RENDICIÓN DE CUENTAS'!$A$8:$AU$35</definedName>
    <definedName name="_xlnm._FilterDatabase" localSheetId="5" hidden="1">'4. MECANISMO ATENCIÓN CIUDADANO'!$A$8:$AT$23</definedName>
    <definedName name="_xlnm._FilterDatabase" localSheetId="6" hidden="1">'5. TRANSPARENCIA'!$A$8:$AU$41</definedName>
    <definedName name="_xlnm._FilterDatabase" localSheetId="7" hidden="1">'6. INICIATIVAS ADICIONALES'!$A$8:$AT$15</definedName>
    <definedName name="_xlnm._FilterDatabase" localSheetId="8" hidden="1">'7. GESTIÓN DE INTEGRIDAD'!$A$9:$AT$15</definedName>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 i="20" l="1"/>
  <c r="I28" i="20"/>
  <c r="I27" i="20"/>
  <c r="I25" i="20"/>
  <c r="I24" i="20"/>
  <c r="J18" i="15"/>
  <c r="J19" i="15"/>
  <c r="B11" i="20"/>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Erika</author>
  </authors>
  <commentList>
    <comment ref="Z11" authorId="0" shapeId="0" xr:uid="{00000000-0006-0000-0300-000001000000}">
      <text>
        <r>
          <rPr>
            <b/>
            <sz val="9"/>
            <color indexed="81"/>
            <rFont val="Tahoma"/>
            <family val="2"/>
          </rPr>
          <t>Erika:</t>
        </r>
        <r>
          <rPr>
            <sz val="9"/>
            <color indexed="81"/>
            <rFont val="Tahoma"/>
            <family val="2"/>
          </rPr>
          <t xml:space="preserve">
pendiente cronograma ing a cargo (Administrativa)</t>
        </r>
      </text>
    </comment>
    <comment ref="Z12" authorId="0" shapeId="0" xr:uid="{00000000-0006-0000-0300-000002000000}">
      <text>
        <r>
          <rPr>
            <b/>
            <sz val="9"/>
            <color indexed="81"/>
            <rFont val="Tahoma"/>
            <family val="2"/>
          </rPr>
          <t>Erika:</t>
        </r>
        <r>
          <rPr>
            <sz val="9"/>
            <color indexed="81"/>
            <rFont val="Tahoma"/>
            <family val="2"/>
          </rPr>
          <t xml:space="preserve">
pendiente cronograma ing a cargo (Administrativa)</t>
        </r>
      </text>
    </comment>
    <comment ref="Z13" authorId="0" shapeId="0" xr:uid="{00000000-0006-0000-0300-000003000000}">
      <text>
        <r>
          <rPr>
            <b/>
            <sz val="9"/>
            <color indexed="81"/>
            <rFont val="Tahoma"/>
            <family val="2"/>
          </rPr>
          <t>Erika:</t>
        </r>
        <r>
          <rPr>
            <sz val="9"/>
            <color indexed="81"/>
            <rFont val="Tahoma"/>
            <family val="2"/>
          </rPr>
          <t xml:space="preserve">
pendiente cronograma ing a cargo (Administrativa)</t>
        </r>
      </text>
    </comment>
  </commentList>
</comments>
</file>

<file path=xl/sharedStrings.xml><?xml version="1.0" encoding="utf-8"?>
<sst xmlns="http://schemas.openxmlformats.org/spreadsheetml/2006/main" count="3485" uniqueCount="1392">
  <si>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</si>
  <si>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</si>
  <si>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</si>
  <si>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</si>
  <si>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</si>
  <si>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</si>
  <si>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</si>
  <si>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</si>
  <si>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</si>
  <si>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</si>
  <si>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</si>
  <si>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</si>
  <si>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</si>
  <si>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</si>
  <si>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</si>
  <si>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</si>
  <si>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</si>
  <si>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</si>
  <si>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</si>
  <si>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</si>
  <si>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</si>
  <si>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</si>
  <si>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</si>
  <si>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</si>
  <si>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</si>
  <si>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</si>
  <si>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</si>
  <si>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</si>
  <si>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</si>
  <si>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</si>
  <si>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</si>
  <si>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</si>
  <si>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</si>
  <si>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</si>
  <si>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</si>
  <si>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</si>
  <si>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</si>
  <si>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</si>
  <si>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</si>
  <si>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</si>
  <si>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</si>
  <si>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</si>
  <si>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</si>
  <si>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</si>
  <si>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</si>
  <si>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</si>
  <si>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</si>
  <si>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</si>
  <si>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</si>
  <si>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</si>
  <si>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</si>
  <si>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</si>
  <si>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</si>
  <si>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</si>
  <si>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</si>
  <si>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</si>
  <si>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</si>
  <si>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</si>
  <si>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</si>
  <si>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</si>
  <si>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</si>
  <si>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</si>
  <si>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</si>
  <si>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</si>
  <si>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</si>
  <si>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</si>
  <si>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</si>
  <si>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</si>
  <si>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</si>
  <si>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</si>
  <si>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</si>
  <si>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</si>
  <si>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</si>
  <si>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</si>
  <si>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</si>
  <si>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</si>
  <si>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</si>
  <si>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</si>
  <si>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</si>
  <si>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</si>
  <si>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</si>
  <si>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</si>
  <si>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</si>
  <si>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</si>
  <si>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</si>
  <si>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</si>
  <si>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</si>
  <si>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</si>
  <si>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</si>
  <si>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</si>
  <si>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</si>
  <si>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</si>
  <si>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</si>
  <si>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</si>
  <si>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</si>
  <si>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</si>
  <si>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</si>
  <si>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</si>
  <si>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</si>
  <si>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</si>
  <si>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</si>
  <si>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</si>
  <si>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</si>
  <si>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</si>
  <si>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</si>
  <si>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</si>
  <si>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</si>
  <si>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</si>
  <si>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</si>
  <si>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</si>
  <si>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</si>
  <si>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</si>
  <si>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</si>
  <si>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</si>
  <si>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</si>
  <si>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</si>
  <si>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</si>
  <si>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</si>
  <si>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</si>
  <si>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</si>
  <si>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</si>
  <si>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</si>
  <si>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</si>
  <si>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</si>
  <si>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</si>
  <si>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</si>
  <si>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</si>
  <si>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</si>
  <si>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</si>
  <si>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</si>
  <si>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</si>
  <si>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</si>
  <si>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</si>
  <si>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</si>
  <si>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</si>
  <si>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</si>
  <si>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</si>
  <si>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</si>
  <si>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</si>
  <si>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</si>
  <si>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</si>
  <si>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</si>
  <si>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</si>
  <si>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</si>
  <si>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</si>
  <si>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</si>
  <si>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</si>
  <si>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</si>
  <si>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</si>
  <si>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</si>
  <si>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</si>
  <si>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</si>
  <si>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</si>
  <si>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</si>
  <si>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</si>
  <si>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</si>
  <si>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</si>
  <si>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</si>
  <si>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</si>
  <si>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</si>
  <si>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</si>
  <si>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</si>
  <si>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</si>
  <si>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</si>
  <si>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</si>
  <si>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</si>
  <si>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</si>
  <si>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</si>
  <si>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</si>
  <si>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</si>
  <si>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</si>
  <si>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</si>
  <si>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</si>
  <si>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</si>
  <si>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</si>
  <si>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</si>
  <si>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</si>
  <si>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</si>
  <si>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</si>
  <si>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</si>
  <si>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</si>
  <si>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</si>
  <si>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</si>
  <si>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</si>
  <si>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</si>
  <si>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</si>
  <si>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</si>
  <si>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</si>
  <si>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</si>
  <si>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</si>
  <si>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</si>
  <si>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</si>
  <si>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</si>
  <si>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</si>
  <si>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</si>
  <si>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</si>
  <si>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</si>
  <si>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</si>
  <si>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</si>
  <si>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</si>
  <si>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</si>
  <si>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</si>
  <si>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</si>
  <si>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</si>
  <si>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</si>
  <si>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Consulta y Divulgación</t>
  </si>
  <si>
    <t>Propuesta Mapa de Riesgos de Corrupción</t>
  </si>
  <si>
    <t>25/01/2021</t>
  </si>
  <si>
    <t>Monitoreo y Revisión</t>
  </si>
  <si>
    <t>Mapas de riesgos de corrupción con monitoreo cuatrimestral</t>
  </si>
  <si>
    <t>Responsables de procesos y Oficina Asesora de Planeación .</t>
  </si>
  <si>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</si>
  <si>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</si>
  <si>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</si>
  <si>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</si>
  <si>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</si>
  <si>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</si>
  <si>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</si>
  <si>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</si>
  <si>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</si>
  <si>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</si>
  <si>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</si>
  <si>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</si>
  <si>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</si>
  <si>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</si>
  <si>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</si>
  <si>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</si>
  <si>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</si>
  <si>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</si>
  <si>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</si>
  <si>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</si>
  <si>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</si>
  <si>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</si>
  <si>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</si>
  <si>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</si>
  <si>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</si>
  <si>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</si>
  <si>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</si>
  <si>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</si>
  <si>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</si>
  <si>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</si>
  <si>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</si>
  <si>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</si>
  <si>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</si>
  <si>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</si>
  <si>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</si>
  <si>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</si>
  <si>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</si>
  <si>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</si>
  <si>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</si>
  <si>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</si>
  <si>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</si>
  <si>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</si>
  <si>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</si>
  <si>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</si>
  <si>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</si>
  <si>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</si>
  <si>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</si>
  <si>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</si>
  <si>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</si>
  <si>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</si>
  <si>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</si>
  <si>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</si>
  <si>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</si>
  <si>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</si>
  <si>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</si>
  <si>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</si>
  <si>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</si>
  <si>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</si>
  <si>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</si>
  <si>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</si>
  <si>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</si>
  <si>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</si>
  <si>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</si>
  <si>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</si>
  <si>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</si>
  <si>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</si>
  <si>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</si>
  <si>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</si>
  <si>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</si>
  <si>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</si>
  <si>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</si>
  <si>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</si>
  <si>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</si>
  <si>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</si>
  <si>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</si>
  <si>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</si>
  <si>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</si>
  <si>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</si>
  <si>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</si>
  <si>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</si>
  <si>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</si>
  <si>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</si>
  <si>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</si>
  <si>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</si>
  <si>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</si>
  <si>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</si>
  <si>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</si>
  <si>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</si>
  <si>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</si>
  <si>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</si>
  <si>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</si>
  <si>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</si>
  <si>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</si>
  <si>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</si>
  <si>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</si>
  <si>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</si>
  <si>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</si>
  <si>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</si>
  <si>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</si>
  <si>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</si>
  <si>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</si>
  <si>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</si>
  <si>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</si>
  <si>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</si>
  <si>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</si>
  <si>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</si>
  <si>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</si>
  <si>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</si>
  <si>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</si>
  <si>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</si>
  <si>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</si>
  <si>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</si>
  <si>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</si>
  <si>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</si>
  <si>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</si>
  <si>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</si>
  <si>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</si>
  <si>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</si>
  <si>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</si>
  <si>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</si>
  <si>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</si>
  <si>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</si>
  <si>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</si>
  <si>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</si>
  <si>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</si>
  <si>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</si>
  <si>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</si>
  <si>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</si>
  <si>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</si>
  <si>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</si>
  <si>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</si>
  <si>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</si>
  <si>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</si>
  <si>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</si>
  <si>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</si>
  <si>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</si>
  <si>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</si>
  <si>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</si>
  <si>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</si>
  <si>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</si>
  <si>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</si>
  <si>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</si>
  <si>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</si>
  <si>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</si>
  <si>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</si>
  <si>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</si>
  <si>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</si>
  <si>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</si>
  <si>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</si>
  <si>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</si>
  <si>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</si>
  <si>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</si>
  <si>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</si>
  <si>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</si>
  <si>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</si>
  <si>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</si>
  <si>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</si>
  <si>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</si>
  <si>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</si>
  <si>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</si>
  <si>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</si>
  <si>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</si>
  <si>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</si>
  <si>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</si>
  <si>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</si>
  <si>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</si>
  <si>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</si>
  <si>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</si>
  <si>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</si>
  <si>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</si>
  <si>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</si>
  <si>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</si>
  <si>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</si>
  <si>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</si>
  <si>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</si>
  <si>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</si>
  <si>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</si>
  <si>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</si>
  <si>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</si>
  <si>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</si>
  <si>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</si>
  <si>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</si>
  <si>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</si>
  <si>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</si>
  <si>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 Revisión procedimiento
208-PLA-Pr-19</t>
  </si>
  <si>
    <t xml:space="preserve"> Procedimiento
208-PLA-Pr-19 revisado y publicado en la Carpeta de Calidad</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</si>
  <si>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</si>
  <si>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</si>
  <si>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</si>
  <si>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</si>
  <si>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</si>
  <si>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</si>
  <si>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</si>
  <si>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</si>
  <si>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</si>
  <si>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</si>
  <si>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</si>
  <si>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</si>
  <si>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</si>
  <si>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</si>
  <si>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</si>
  <si>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</si>
  <si>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</si>
  <si>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</si>
  <si>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</si>
  <si>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</si>
  <si>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</si>
  <si>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</si>
  <si>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</si>
  <si>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</si>
  <si>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</si>
  <si>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</si>
  <si>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</si>
  <si>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</si>
  <si>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</si>
  <si>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</si>
  <si>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</si>
  <si>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</si>
  <si>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</si>
  <si>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</si>
  <si>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</si>
  <si>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</si>
  <si>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</si>
  <si>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</si>
  <si>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</si>
  <si>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</si>
  <si>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</si>
  <si>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</si>
  <si>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</si>
  <si>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</si>
  <si>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</si>
  <si>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</si>
  <si>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</si>
  <si>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</si>
  <si>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</si>
  <si>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</si>
  <si>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</si>
  <si>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</si>
  <si>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</si>
  <si>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</si>
  <si>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</si>
  <si>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</si>
  <si>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</si>
  <si>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</si>
  <si>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</si>
  <si>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</si>
  <si>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</si>
  <si>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</si>
  <si>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</si>
  <si>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</si>
  <si>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</si>
  <si>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</si>
  <si>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</si>
  <si>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</si>
  <si>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</si>
  <si>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</si>
  <si>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</si>
  <si>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</si>
  <si>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</si>
  <si>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</si>
  <si>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</si>
  <si>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</si>
  <si>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</si>
  <si>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</si>
  <si>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</si>
  <si>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</si>
  <si>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</si>
  <si>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</si>
  <si>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</si>
  <si>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</si>
  <si>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</si>
  <si>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</si>
  <si>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</si>
  <si>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</si>
  <si>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</si>
  <si>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</si>
  <si>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</si>
  <si>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</si>
  <si>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</si>
  <si>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</si>
  <si>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</si>
  <si>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</si>
  <si>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</si>
  <si>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</si>
  <si>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</si>
  <si>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</si>
  <si>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</si>
  <si>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</si>
  <si>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</si>
  <si>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</si>
  <si>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</si>
  <si>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</si>
  <si>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</si>
  <si>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</si>
  <si>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</si>
  <si>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</si>
  <si>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</si>
  <si>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</si>
  <si>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</si>
  <si>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</si>
  <si>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</si>
  <si>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</si>
  <si>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</si>
  <si>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</si>
  <si>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</si>
  <si>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</si>
  <si>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</si>
  <si>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</si>
  <si>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</si>
  <si>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</si>
  <si>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</si>
  <si>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</si>
  <si>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</si>
  <si>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</si>
  <si>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</si>
  <si>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</si>
  <si>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</si>
  <si>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</si>
  <si>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</si>
  <si>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</si>
  <si>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</si>
  <si>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</si>
  <si>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</si>
  <si>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</si>
  <si>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</si>
  <si>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</si>
  <si>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</si>
  <si>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</si>
  <si>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</si>
  <si>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</si>
  <si>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</si>
  <si>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</si>
  <si>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</si>
  <si>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</si>
  <si>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</si>
  <si>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Identificar y generar opciones de mejora al proceso de rendición de cuentas mediante la realización y  seguimiento al ejercicio de autodiagnóstico de Rendición de Cuentas del DAFP</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</si>
  <si>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</si>
  <si>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</si>
  <si>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</si>
  <si>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</si>
  <si>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</si>
  <si>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</si>
  <si>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</si>
  <si>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</si>
  <si>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</si>
  <si>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</si>
  <si>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</si>
  <si>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</si>
  <si>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</si>
  <si>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</si>
  <si>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</si>
  <si>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</si>
  <si>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</si>
  <si>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</si>
  <si>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</si>
  <si>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</si>
  <si>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</si>
  <si>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</si>
  <si>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</si>
  <si>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</si>
  <si>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</si>
  <si>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</si>
  <si>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</si>
  <si>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</si>
  <si>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Ninguna.</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</si>
  <si>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</si>
  <si>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</si>
  <si>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r>
      <rPr>
        <b/>
        <sz val="11"/>
        <rFont val="Arial"/>
        <family val="2"/>
      </rPr>
      <t>ENERO</t>
    </r>
    <r>
      <rPr>
        <sz val="11"/>
        <rFont val="Arial"/>
        <family val="2"/>
      </rPr>
      <t xml:space="preserve">: Se publicaron los siguientes informes de ley: Informe de seguimiento a la Sostenibilidad Contable - corte al 30Sep2020; Evaluación Matriz de riesgos de corrupción y por proceso y del PAAC 2020; Evaluación independiente del estado del Sistema de Control Interno; Informe cuenta mensual SIVICOF de diciembre; Informe presupuestal a Personería del mes de diciembre; Austeridad en el gasto con corte al 31Dic2020; Informe de la Oficina de Control Interno vigencia 2020; Seguimiento al Plan de Mejoramiento Externo con corte al 31Dic2020; Formulación Plan Anual de Auditorías.
</t>
    </r>
    <r>
      <rPr>
        <b/>
        <sz val="11"/>
        <rFont val="Arial"/>
        <family val="2"/>
      </rPr>
      <t>FEBRERO:</t>
    </r>
    <r>
      <rPr>
        <sz val="11"/>
        <rFont val="Arial"/>
        <family val="2"/>
      </rPr>
      <t xml:space="preserve"> Se publicaron los siguientes informes de ley: Informe de seguimiento a la Sostenibilidad Contable - corte al 31Dic2020; Informe cuenta anual SIVICOF: Plan de mejoramiento - Seguimiento Entidad - Informe de Austeridad en el Gasto; Informe cuenta mensual SIVICOF de enero; Informe presupuestal a Personería de enero; Evaluación del Control Interno Contable.
</t>
    </r>
    <r>
      <rPr>
        <b/>
        <sz val="11"/>
        <rFont val="Arial"/>
        <family val="2"/>
      </rPr>
      <t>MARZO:</t>
    </r>
    <r>
      <rPr>
        <sz val="11"/>
        <rFont val="Arial"/>
        <family val="2"/>
      </rPr>
      <t xml:space="preserve"> Se publicaron los siguientes informes de ley: Informe PQR's - segundo semestre 2020; Informe cuenta mensual SIVICOF de febrero; Informe presupuestal a Personería de febrero; Reporte de la información sobre la utilización del software a través del aplicativo que disponga la Dirección Nacional de Derechos de Autor – DNDA. 
</t>
    </r>
    <r>
      <rPr>
        <b/>
        <sz val="11"/>
        <rFont val="Arial"/>
        <family val="2"/>
      </rPr>
      <t>ABRIL:</t>
    </r>
    <r>
      <rPr>
        <sz val="11"/>
        <rFont val="Arial"/>
        <family val="2"/>
      </rPr>
      <t xml:space="preserve"> Se publicaron los siguientes informes de ley: Informe cuenta mensual SIVICOF de marzo; Informe presupuestal a Personería de marzo; Evaluación anual por dependencias; Informe de Evaluación Audiencia Pública de Rendición de Cuentas; Formulación Plan Anual de Auditorías V2.
</t>
    </r>
  </si>
  <si>
    <t>N/A</t>
  </si>
  <si>
    <t>De conformidad con lo contemplado en la cartilla estrategias para la construcción del plan anticorrupción y de atención al ciudadano, a la Oficina de Control Interno o quien haga sus veces le corresponde adelantar la verificación de la elaboración y de la publicación del Plan, actividad que fue realizada el 01 de febrero de 2021, con la correspondiente evidencia que será reportada en el primer informe de seguimiento al PAAC el próximo 14 de mayo de 2021</t>
  </si>
  <si>
    <t>No. 3 Pantallazo de publicación oportuna PAAC</t>
  </si>
  <si>
    <t>Se realizó el informe semestral atención de las PQRS's, socializado mediante memorando No. 202111200018773 del 23 de marzo de 2021.</t>
  </si>
  <si>
    <t>No. 1
Informe seguimiento PQRS´s</t>
  </si>
  <si>
    <t>Se realizó el Informe Evaluación de la Audiencia de Rendición de
Cuentas CVP Vigencia 2020 celebrada el 26 de marzo de 2021, socializado mediante memorando No, 202111200027993 y publicado en la página web de la entidad el 29abr2021.</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</si>
  <si>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</si>
  <si>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</si>
  <si>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</si>
  <si>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</si>
  <si>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</si>
  <si>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</si>
  <si>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</si>
  <si>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</si>
  <si>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</si>
  <si>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</si>
  <si>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10 Memo e informe de 3er seguimiento PAAC 2020 14ene2021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</si>
  <si>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</si>
  <si>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</si>
  <si>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</si>
  <si>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</si>
  <si>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</si>
  <si>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</si>
  <si>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</si>
  <si>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</si>
  <si>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</si>
  <si>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</si>
  <si>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https://www.cajaviviendapopular.gov.co/?q=Servicio-al-ciudadano/tiempos-de-respuesta-requerimientos-2021</t>
  </si>
  <si>
    <t xml:space="preserve">https://www.cajaviviendapopular.gov.co/?q=Servicio-al-ciudadano/tramites-y-servicios
https://www.cajaviviendapopular.gov.co/?q=Noticias/todos-los-tr%C3%A1mites-en-la-cvp-son-gratuitos-y-no-necesitan-intermediarios
</t>
  </si>
  <si>
    <t>https://www.cajaviviendapopular.gov.co/?q=Noticias/cvp-ofrece-gratuidad-en-los-tr%C3%A1mites-adelantados-ante-la-entidad
https://twitter.com/CVPBogota/status/1386708671950950402?s=19
https://www.facebook.com/108705235879582/posts/3779797485436987/</t>
  </si>
  <si>
    <t>El esquema de publicación se actualiza de manera mensual y su última actualización fue la  que se publicó fue con corte 
31-03-2021</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</si>
  <si>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</si>
  <si>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</si>
  <si>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</si>
  <si>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actualización del Plan institucional de Archivos, queda pendiente la actualización del Programa de Gestión Documental</t>
  </si>
  <si>
    <t>Se identifica que el personal del Proceso de Gestión documental para la actualización de los documentos señalados ingreso en el mes de abril, por lo tanto no se pudo cumplir con la fecha final, se programa realizar dicha actualización en el mes de Mayo.</t>
  </si>
  <si>
    <t>Se proyecta Cuadro de Clasificación Documental, Queda sujeto a la Convalidación del Archivo de Bogotá y se proyecta TRD  ya se  incluyen las siguientes subseries:
1, Informes de Auditoria Externa
2, Herramientas de Gestión
3, Proyectos de Titulación Predial - Adquisición Predial
4, Acciones de Cumplimiento
5, PETICIÓN, QUEJAS, RECLAMOS, SUGERENCIAS, DENUNCIAS, SOLICITUDES Y FELICITACIONES
 6, Plan Estratégico de Talento Humano.  
Estamos en espera de reunirnos con los lideres de cada área para programar actividades relacionadas con las TVD.
La validación de inventarios en cada dependencia se realizara en el mes de mayo solicitándole a cada líder la actualización del mismo</t>
  </si>
  <si>
    <t>Para el primer trimestre del periodo 2021 se realizaron 82 solicitudes de consulta, de las cuales 15 no fueron efectiva para un total del 81,7 %</t>
  </si>
  <si>
    <t>Se realizó consulta para identificar los formadores internos y así proyectar el intercambio de saberes e iniciar sus presentaciones.</t>
  </si>
  <si>
    <t>Se realiza publicación de pieza comunicativa sobre el plan de gestión de integridad</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</si>
  <si>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</si>
  <si>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</si>
  <si>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Se incorporó el presupuesto para la atención del ciudadano vigencia 2021</t>
  </si>
  <si>
    <t>N.A.</t>
  </si>
  <si>
    <t>Se realizó una  sensibilización el 26 de marzo del 2021 a los contratistas de Servicio al Ciudadano sobre el manual de servicio al ciudadano</t>
  </si>
  <si>
    <t>Se tiene programada la primera sensibilización para el 18 de mayo del 2021</t>
  </si>
  <si>
    <t>Se actualizó el formato de radicación de PQRSD 208-SC-FT-03</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</si>
  <si>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</si>
  <si>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Cuatro Informes de Asistencia por Canales de Atención</t>
  </si>
  <si>
    <t>Se realizó capacitación  sobre el manejo del Sistema Distrital de Quejas y Soluciones - Bogotá te escucha el día 29 de abril del 2021</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</si>
  <si>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</si>
  <si>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Se realizaron dos (2) seguimientos a la ejecución contractual de los proyectos de la Entidad</t>
  </si>
  <si>
    <t>El día 23 de abril del 2021,se realizó la primera sensibilización a los contratistas de servicio al ciudadano sobre lengua de señas</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</si>
  <si>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</si>
  <si>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5 de mayo de 2021</t>
  </si>
  <si>
    <t>La actividad estaba programada para el mes de febrero y se cumplió mediante pieza comunicativa enviada a los integrantes de la CVP el 29 de marzo de 2021.
La evidencia se encuentra almacenada en la ruta respectiva:
https://drive.google.com/drive/folders/1fykCWOjEdID3LD-WUkQfpaBwR-kGVH8_
El documento se encuentra publicado en la página web 
https://www.cajaviviendapopular.gov.co/sites/default/files/208-PLA-Ft-05%20PLAN%20ANTICORRUPCI%C3%93N%20%202021%20-%20COMPONENTE%20%20No.%207%20%20GESTI%C3%93N%20DE%20INTEGRIDAD.xlsx</t>
  </si>
  <si>
    <t>El documento se encuentra publicado en la página web 
https://www.cajaviviendapopular.gov.co/sites/default/files/208-PLA-Ft-05%20PLAN%20ANTICORRUPCI%C3%93N%20%202021%20-%20COMPONENTE%20%20No.%207%20%20GESTI%C3%93N%20DE%20INTEGRIDAD.xlsx</t>
  </si>
  <si>
    <t xml:space="preserve">Se actualiza acto administrativo bajo la Resolución 1244 de 2021 por la cual se conforma el Equipo de Gestores de Integridad de la Caja de la Vivienda Popular, se designan sus integrantes y se dictan otras disposiciones </t>
  </si>
  <si>
    <r>
      <rPr>
        <b/>
        <u/>
        <sz val="11"/>
        <rFont val="Arial"/>
        <family val="2"/>
      </rPr>
      <t>Oficina Asesora de Comunicaciones</t>
    </r>
    <r>
      <rPr>
        <sz val="11"/>
        <rFont val="Arial"/>
        <family val="2"/>
      </rPr>
      <t xml:space="preserve">
La OAC realizó la pieza comunicativa y la Subdirección Administrativa - 
Gestión de Talento Humano realizó la difusión directamente.
</t>
    </r>
    <r>
      <rPr>
        <b/>
        <u/>
        <sz val="11"/>
        <rFont val="Arial"/>
        <family val="2"/>
      </rPr>
      <t>Subdirección Administrativa</t>
    </r>
    <r>
      <rPr>
        <sz val="11"/>
        <rFont val="Arial"/>
        <family val="2"/>
      </rPr>
      <t xml:space="preserve">
Se realiza publicación de pieza comunicativa al equipo directivo para fomentar la cultura de integridad</t>
    </r>
  </si>
  <si>
    <r>
      <rPr>
        <b/>
        <u/>
        <sz val="11"/>
        <rFont val="Arial"/>
        <family val="2"/>
      </rPr>
      <t>Subdirección Administrativa</t>
    </r>
    <r>
      <rPr>
        <sz val="11"/>
        <rFont val="Arial"/>
        <family val="2"/>
      </rPr>
      <t xml:space="preserve">
Se realizó una reunión con todos los gestores de integridad previamente seleccionados, en los cuales se inicio como tal el plan de trabajo que se va a realizar en la vigencia 2021, dentro de esta reunión se evidenció que la forma de realizar la medición sobre la apropiación del código de integridad será por medio de trivias y actividades en la que cada mes se evalué cada uno de los valores establecidos en el código de integridad </t>
    </r>
  </si>
  <si>
    <r>
      <rPr>
        <b/>
        <u/>
        <sz val="11"/>
        <rFont val="Arial"/>
        <family val="2"/>
      </rPr>
      <t>Oficina Asesora de Comunicaciones</t>
    </r>
    <r>
      <rPr>
        <sz val="11"/>
        <rFont val="Arial"/>
        <family val="2"/>
      </rPr>
      <t xml:space="preserve">
Se está a la espera que los gestores de integridad hagan el curso, para luego ser socializado y así crear la herramienta de medición  </t>
    </r>
  </si>
  <si>
    <t>Aunque se han realizado actividades previas, y se esta a la espera la realización del curso de integridad, el producto aún no se ha cumplido.
Las evidencias de la reunión con los gestores de integridad se encuentra en la ruta dispuesta para tal fin.
https://drive.google.com/drive/folders/1UfeUPLF8s_NV85VBl-TJWIIR0gtcfdb_</t>
  </si>
  <si>
    <t>1 . Correo de Bogotá es TIC - 👉🏻 Plan de Integridad Vigencia 2021</t>
  </si>
  <si>
    <t>1. Resolución 1244 de 2021</t>
  </si>
  <si>
    <t xml:space="preserve">
1. Pantallazo pieza Código de Integridad.jpeg
2. Correo de Bogotá es TIC - _ Código de Integridad Y equipo de Gestores CVP</t>
  </si>
  <si>
    <t>1. Formulario respuestas, 2. Listado asistencia gestores</t>
  </si>
  <si>
    <t>No Aplica medición</t>
  </si>
  <si>
    <t xml:space="preserve">La Oficina Asesora de Comunicaciones realizó piezas de comunicación en donde se divulgó el plan de integridad con base a la Resolución No. 3289 del 31-08-2018. </t>
  </si>
  <si>
    <t>1. Pantallazo Plan de Integridad.jpeg</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</si>
  <si>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</si>
  <si>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</si>
  <si>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</si>
  <si>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</si>
  <si>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</si>
  <si>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</si>
  <si>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</si>
  <si>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</si>
  <si>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1. ACTA DE REUNION Revisión de los contenidos de la Matriz de transparencia.pdf</t>
  </si>
  <si>
    <r>
      <rPr>
        <b/>
        <u/>
        <sz val="11"/>
        <rFont val="Arial"/>
        <family val="2"/>
      </rPr>
      <t xml:space="preserve">Oficina Asesora de Comunicaciones </t>
    </r>
    <r>
      <rPr>
        <sz val="11"/>
        <rFont val="Arial"/>
        <family val="2"/>
      </rPr>
      <t xml:space="preserve">
Acuerdos de Gestión de los Gerentes públicos de la entidad actualizados y publicados en la página web
</t>
    </r>
    <r>
      <rPr>
        <b/>
        <u/>
        <sz val="11"/>
        <rFont val="Arial"/>
        <family val="2"/>
      </rPr>
      <t>Subdirección Administrativa</t>
    </r>
    <r>
      <rPr>
        <sz val="11"/>
        <rFont val="Arial"/>
        <family val="2"/>
      </rPr>
      <t xml:space="preserve">
Se identifica la concertación y evaluación de los acuerdos de Gestión de los gerentes públicos: 
GESTIÓN DIRECCIÓN CORPORATIVA, GESTIÓN DIRECCIÓN DE VIVIENDA, GESTIÓN DIRECCIÓN JURIDICA, GESTIÓN MEJORAMIENTO DE BARRIOS, GESTIÓN SUBDIRECCIÓN ADMINISTRATIVA, GESTIÓN SUBDIRECCIÓN FINANCIERA</t>
    </r>
  </si>
  <si>
    <t xml:space="preserve">La formulación del  Mapa de Riesgos y el Plan Anticorrupción y de Atención al Ciudadano - 2021 se encuentra publicado permanentemente en el banner de la página web de la entidad </t>
  </si>
  <si>
    <t>La jornada está programada para la última semana del mes de mayo del 2021.</t>
  </si>
  <si>
    <t>No aplica para el primer cuatrimestre.</t>
  </si>
  <si>
    <r>
      <rPr>
        <b/>
        <u/>
        <sz val="11"/>
        <rFont val="Arial"/>
        <family val="2"/>
      </rPr>
      <t>Oficina Asesora de Planeación</t>
    </r>
    <r>
      <rPr>
        <sz val="11"/>
        <rFont val="Arial"/>
        <family val="2"/>
      </rPr>
      <t xml:space="preserve">
Se coordinaron tres (3) mesas de trabajo, en las cuales se validó el estado de los tramites que tiene actualmente la entidad inscritos en el SUIT.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 </t>
    </r>
  </si>
  <si>
    <t>1. ACTA 26Mar2021
2. ACTA 12Abr2021
3. ACTA 23Abr2021</t>
  </si>
  <si>
    <t>la actividad esta en curso, a la fecha se han cumplido las metas ya que el indicador y la actividad no mencionan cada cuanto debe hacerse el seguimiento.  Por lo anterior la actividad se está cumpliendo.  Se generará la alerta de seguimiento al cumplimiento de la actividad.
Las evidencias se encuentran almacenadas en la siguiente ruta:
https://drive.google.com/drive/folders/1DACxHd7Sk8wKmywJpcnvU2_ULJmK1FFt</t>
  </si>
  <si>
    <t>Dos seguimientos PAA
1. 202117000010103 Seguimiento Plan Anual de Adquisiciones y tiempos de radicación para trámites contractuales
2. 202117000024203 Seguimiento Plan Anual de Adquisiciones y tiempos de radicación para trámites contractuales</t>
  </si>
  <si>
    <t>https://www.cajaviviendapopular.gov.co/?q=Nosotros/Gestion-Humana/acuerdos-de-gesti%C3%B3n-cvp#concertaci-n-acuerdos-de-gesti-n-2021
1. Actualizar y publicar los Acuerdos de Gestión de los Gerentes públicos de la entidad</t>
  </si>
  <si>
    <t>La actividad está en curso.  Se realizó la concertación de los acuerdos de gestión mencionados y se encuentra publicados en la siguiente ruta:
https://www.cajaviviendapopular.gov.co/?q=Nosotros/Gestion-Humana/acuerdos-de-gesti%C3%B3n-cvp#concertaci-n-acuerdos-de-gesti-n-2021
https://drive.google.com/drive/folders/1nr-XMHE_cw4UV60VWatvnupsxjXufUGa</t>
  </si>
  <si>
    <t>La actividad es permanente, el seguimiento y evidencias que reporta el proceso cumple. 
Las evidencias se encuentran almacenada  en la siguiente ruta:
https://www.cajaviviendapopular.gov.co/?q=Servicio-al-ciudadano/tramites-y-servicios
https://www.cajaviviendapopular.gov.co/?q=Noticias/todos-los-tr%C3%A1mites-en-la-cvp-son-gratuitos-y-no-necesitan-intermediarios</t>
  </si>
  <si>
    <t>Se han publicado noticias al respecto: CVP ofrece gratuidad en los trámites adelantados ante la Entidad fecha: Bogotá, 05 Marzo 2021
Divulgación piezas graficas de transparencia:
26 de abril: Adecuado uso de la información, con prioridad en la política distrital de datos abiertos.</t>
  </si>
  <si>
    <t>De manera mensual se han reportado  los "Informes de Solicitudes de Acceso a la Información" y se realizaron los informes correspondientes a diciembre 2020, enero 2021, febrero 2021 y marzo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</si>
  <si>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La actividad está en curso, se cumplen los reportes mensuales sobre sobre Solicitudes de Información Pública.
Las evidencias se encuentran almacenada  en la siguiente ruta (archivo zip)
https://drive.google.com/drive/folders/1LExySB9sMpoXuXBJaedW2PiEa_zgJwmv
https://www.cajaviviendapopular.gov.co/?q=Servicio-al-ciudadano/solicitudes-de-acceso-la-informacion</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</si>
  <si>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</si>
  <si>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La actividad está en curso, se cumple con la generación de  informes sobre la Gestión y Oportunidad de Respuestas a las PQRSD.
Las evidencias se encuentran almacenada  en la siguiente ruta:
https://drive.google.com/drive/folders/1TZUGpAeCwpYcxpLa158hMoGB-9OPjVvW
https://www.cajaviviendapopular.gov.co/?q=Servicio-al-ciudadano/tiempos-de-respuesta-requerimientos-2021</t>
  </si>
  <si>
    <t>Cuatro informes de gestión y oportunidad de las respuestas a las PQRSD 
1. INFORME MENSUAL DE GESTIÓN Y OPORTUNIDAD DE LAS RESPUESTAS A LAS PQRSD - DICIEMBRE 2020
2. INFORME MENSUAL DE GESTIÓN Y OPORTUNIDAD DE LAS RESPUESTAS A LAS PQRSD - EN21
3. INFORME MENSUAL DE GESTIÓN Y OPORTUNIDAD DE LAS RESPUESTAS A LAS PQRSD-FE21
4. INFORME MENSUAL DE GESTIÓN Y OPORTUNIDAD DE LAS RESPUESTAS A LAS PQRSD-MARZO DE 2021 (1)</t>
  </si>
  <si>
    <t>1. 208-SADM-Mn-06 - PLAN INSTITUCIONAL DE ARCHIVOS DE LA ENTIDAD - PINAR</t>
  </si>
  <si>
    <t>1. CRONOGRAMA INSTRUMENTOS 2021</t>
  </si>
  <si>
    <t>1. TOTAL CONSULTAS ACUMULADAS 2021 ACTUALIZADAS</t>
  </si>
  <si>
    <t>La actividad está en curso, se está realizando el reporte trimestral  estadístico de atención de solicitudes, consultas y préstamos del archivo Central .
Las evidencias se encuentran almacenada  en la siguiente ruta:
https://drive.google.com/drive/folders/1FNG9wfRFxiQwAt7Kf1Bvp21pe7GulM6D</t>
  </si>
  <si>
    <t>1. Consolidado Requerimientos Sistema Orfeo 2021.xls
2. Solicitudes Sistema Orfeo.pdf</t>
  </si>
  <si>
    <t>La actividad está en curso, se está realizando el seguimiento a los reportes de requerimientos de ORFEO.
Las evidencias se encuentran almacenada  en la siguiente ruta:
https://drive.google.com/drive/folders/13hvzNtQUYHDRLHMI4M39om1P9PyVuCIZ</t>
  </si>
  <si>
    <t>1.  Gifs en lengua de señas-20210503T202821Z-001
     *Acta de reunión</t>
  </si>
  <si>
    <t>1. ACTA # 1 CAPACITACI‡N EN LENGUA DE SEÑAS.pdf</t>
  </si>
  <si>
    <t>La actividad está en curso, son 2 informes al año, se puede suponer que es semestral.  Por lo anterior la actividad no requiere generar avance del informe realizado.  El proceso reporta avance en sus actividades previas.</t>
  </si>
  <si>
    <t>La actividad está en desarrollo, se están cumpliendo los informes de PQRSD publicados.
Las evidencias se encuentran almacenada  en la siguiente ruta:
https://drive.google.com/drive/folders/1rSzViZLE2_chAP9ANeJIXI7js3Z7p0W1</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</si>
  <si>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</si>
  <si>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</si>
  <si>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https://www.cajaviviendapopular.gov.co/sites/default/files/Esquema%20de%20publicacion%20e%20informacion%20actualizado%20corte%2030-Abril-2021.xlsx</t>
  </si>
  <si>
    <t>1. LISTADO COMPLETO DE PUBLICACIONES WEB ENERO 2021.pdf
2. LISTADO COMPLETO DE PUBLICACIONES WEB FEBRERO 2021 .pdf
3. LISTADO COMPLETO DE PUBLICACIONES WEB MARZO 2021
4. LISTADO COMPLETO DE PUBLICACIONES WEB ABRIL 2021</t>
  </si>
  <si>
    <t>Durante los primeros 4 meses de la vigencia 2021, se realizaron oportunamente las publicaciones en la página web de la entidad acorde a las solicitudes de los procesos de la entidad.
Enero: 37 solicitudes
Febrero: 7 solicitudes
Marzo: 13 Solicitudes
Abril: 17 Solicitudes</t>
  </si>
  <si>
    <t>1. Un Plan Anual de Adquisiciones</t>
  </si>
  <si>
    <t>https://drive.google.com/drive/folders/1j3oYI5RWB5TUIpAxw5DERLq_lAUC2Bkt</t>
  </si>
  <si>
    <t>Se observa el cumplimento de la actividad en un 100%
Las evidencias se encuentran almacenadas en la siguiente ruta:
https://drive.google.com/drive/folders/1j3oYI5RWB5TUIpAxw5DERLq_lAUC2Bkt</t>
  </si>
  <si>
    <t>1. Sensibilización 26 de marzo</t>
  </si>
  <si>
    <t>https://drive.google.com/drive/folders/1Ccs9PvSOnXRpQcQllg49OxygvfM0UJzO</t>
  </si>
  <si>
    <t>1. Formato  208-SC-FT-03 actualizado</t>
  </si>
  <si>
    <t>La actividad está en desarrollo. Se cumplió con el primer informe del semestre de atención de las PQRS.
Las evidencia  se encuentra almacenada en la siguiente ruta:
https://drive.google.com/drive/folders/1XP0UPCCwA14muR_zszFU6LO4_xdbl_Gd</t>
  </si>
  <si>
    <t>La actividad está en desarrollo. Se realizó la actualización del formato PQRSD 208-SC-FT-03, el cual permite avanzar en la documentación del proceso de servicio a la ciudadanía.
Las evidencia  se encuentra almacenada en la siguiente ruta:
https://drive.google.com/drive/folders/1LwSK0dRHCSgj530IjXkaFYTh_YxEkCmQ</t>
  </si>
  <si>
    <t>La actividad está en curso.  Se cumplió con la elaboración de los informes de asistencia por canales de atención del proceso de Servicio al Ciudadano generados durante la vigencia 2021.
La evidencia se encuentra en las rutas mencionadas.</t>
  </si>
  <si>
    <t>La actividad está en curso.  Se cumplió con una capacitación  sobre el manejo del Sistema Distrital de Quejas y Soluciones - Bogotá te escucha. 
La evidencia se encuentra en la siguiente ruta:.
https://drive.google.com/drive/folders/1_fxiDA1A7q2rNfNwzt1cdDCQDPcihfv5</t>
  </si>
  <si>
    <t>La publicación se hace por solicitud de las dependencia</t>
  </si>
  <si>
    <t>Esta actividad esta programada para iniciar en el mes de mayo de 2021.</t>
  </si>
  <si>
    <t>No tiene avance para registrar</t>
  </si>
  <si>
    <t>NA</t>
  </si>
  <si>
    <t>El desarrollo e integración a la plataforma de GOV.CO inicio en el mes de abril de 2021</t>
  </si>
  <si>
    <t>La actividad está en curso.  Aún no presenta seguimiento ya que inicia en mayo del año en curso.</t>
  </si>
  <si>
    <t>No se evidencia registro por GLPI de la no disponibilidad de la página Web o intranet</t>
  </si>
  <si>
    <t>La actividad está en curso y es permanente.
Las evidencias se encuentran almacenadas en la siguiente ruta:
https://drive.google.com/drive/folders/1uM-U-RENhqcVErTu53YtjlhpORtUm-77</t>
  </si>
  <si>
    <t xml:space="preserve">La actividad está en curso y se realizaron actividades previas para iniciar le cumplimiento de la actividad.
La evidencia se encuentran almacenada  en la siguiente ruta:
https://drive.google.com/drive/folders/1AORSh-71qeQcQcObc1CYQD5kvfCD4sOV
</t>
  </si>
  <si>
    <t>1. Capacitación funcional - Bogotá te escucha 29-04-21.pdf</t>
  </si>
  <si>
    <t>Cuatro Informes de gestión y oportunidad de las respuestas a las PQRSD
1. INFORME MENSUAL DE GESTIÓN Y OPORTUNIDAD DE LAS RESPUESTAS A LAS PQRSD - DICIEMBRE 2020.pdf
2. INFORME MENSUAL DE GESTIÓN Y OPORTUNIDAD DE LAS RESPUESTAS A LAS PQRSD - EN21.pdf
3. INFORME MENSUAL DE GESTIÓN Y OPORTUNIDAD DE LAS RESPUESTAS A LAS PQRSD-FE21.pdf
4. INFORME MENSUAL DE GESTIÓN Y OPORTUNIDAD DE LAS RESPUESTAS A LAS PQRSD-MARZO DE 2021 (1).pdf</t>
  </si>
  <si>
    <t>La actividad está en curso.  Se cumplió con la elaboración de  cuatro (4) informes de PQRSD.
La evidencia se encuentra en la siguiente ruta:.
https://drive.google.com/drive/folders/1qDbtATp_cz4GlkqL94dYU2MgGwLDmHuO</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</si>
  <si>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</si>
  <si>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</si>
  <si>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</si>
  <si>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</si>
  <si>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</si>
  <si>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</si>
  <si>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</si>
  <si>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</si>
  <si>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</si>
  <si>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</si>
  <si>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</si>
  <si>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</si>
  <si>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</si>
  <si>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</si>
  <si>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</si>
  <si>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</si>
  <si>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</si>
  <si>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</si>
  <si>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</si>
  <si>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</si>
  <si>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</si>
  <si>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</si>
  <si>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</si>
  <si>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</si>
  <si>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</si>
  <si>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</si>
  <si>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</si>
  <si>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</si>
  <si>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</si>
  <si>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5 Informes de ejecución presupuestal emitidos y enviados al grupo directivo </t>
  </si>
  <si>
    <t>https://drive.google.com/drive/u/0/folders/1HmC16-3y4795YgnzOF3QJYJtSt6znU78</t>
  </si>
  <si>
    <t>La actividad está en curso. Se han realizado los informes de ejecución presupuestal
Las evidencias se encuentran almacenadas en la siguiente ruta:
https://drive.google.com/drive/u/0/folders/1HmC16-3y4795YgnzOF3QJYJtSt6znU78</t>
  </si>
  <si>
    <t>Se realizaron cuatro (4) publicaciones de ejecución presupuestal entre enero y abril 2021</t>
  </si>
  <si>
    <t>1. ENLACE TRANSPARENCIA.docx
https://drive.google.com/drive/u/0/folders/19ZoiRltTrLQRnVn33-kwG9jMARp4jeoC
https://www.cajaviviendapopular.gov.co/?q=Nosotros/Informes/informe-de-ejecucion-del-presupuesto-de-gastos-e-inversiones</t>
  </si>
  <si>
    <t>la actividad está en curso, se ha cumplido con la publicación de la ejecución presupuestal.
Las evidencias se visualizan en la página web de la entidad
https://www.cajaviviendapopular.gov.co/?q=Nosotros/Informes/informe-de-ejecucion-del-presupuesto-de-gastos-e-inversiones
El link de acceso se referencia en la carpeta asignada a la actividad
https://drive.google.com/drive/u/0/folders/19ZoiRltTrLQRnVn33-kwG9jMARp4jeoC</t>
  </si>
  <si>
    <t>Se realizó actualización del Plan Institucional de Archivos,  como parte del Programa de Gestión Documental.
Por la falta de personal la Actualización del Programa de Gestión Documental, no se logró culminar, por lo anterior la actividad esta pendiente por finalizar.</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</si>
  <si>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</si>
  <si>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</si>
  <si>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</si>
  <si>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</si>
  <si>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</si>
  <si>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</si>
  <si>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</si>
  <si>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</si>
  <si>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</si>
  <si>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</si>
  <si>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</si>
  <si>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</si>
  <si>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</si>
  <si>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</si>
  <si>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</si>
  <si>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</si>
  <si>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</si>
  <si>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</si>
  <si>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</si>
  <si>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</si>
  <si>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</si>
  <si>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</si>
  <si>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</si>
  <si>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</si>
  <si>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</si>
  <si>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</si>
  <si>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</si>
  <si>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Durante Enero y abril de 2021 se solicitó una publicación desde la Dirección de Urbanizaciones y Titulaciones la cual fue publicada en el mes de abril en la plataforma datosabiertos.gov.co</t>
  </si>
  <si>
    <t>1. 20210427ActaCompromisoCVP_fimado IDECA CVP.pdf
2. PRESENTACIÓN PETI Oficina TIC Mayo 2021 DEF.pptx</t>
  </si>
  <si>
    <t>La actividad está en curso, se ha realizado una publicación.
Las evidencias se encuentran almacenadas en la siguiente ruta:
https://drive.google.com/drive/folders/1yv-CEOB5I0VXZfWp8yPJOe9R6lw_Leqy</t>
  </si>
  <si>
    <t>La disponibilidad de la infraestructura es del 100% de enero a marzo  de 2021</t>
  </si>
  <si>
    <t>1. Informe de disponibilidad Enero 2021 CVP.PDF
2. Informe de disponibilidad Febrero 2021 CVP.PDF
3. Informe de disponibilidad Marzo 2021 CVP.PDF</t>
  </si>
  <si>
    <t>1. Acta 26Mar2021.pdf
2. ACTA 12Abr2021.pdf
3. ACTA 23Abr2021</t>
  </si>
  <si>
    <t xml:space="preserve">La actividad está en curso.  El proceso presentó seguimiento de la actividad para la generación del producto.
La evidencia se encuentran almacenada  en la siguiente ruta:
https://drive.google.com/drive/folders/1fZzYUg46PsFJRUmbMXE8PaJ96P1yDPEF
</t>
  </si>
  <si>
    <t>Política de Administración de Riesgos actualizada</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</si>
  <si>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</si>
  <si>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</si>
  <si>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</si>
  <si>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</si>
  <si>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</si>
  <si>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</si>
  <si>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</si>
  <si>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</si>
  <si>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</si>
  <si>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</si>
  <si>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</si>
  <si>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</si>
  <si>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</si>
  <si>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</si>
  <si>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</si>
  <si>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</si>
  <si>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</si>
  <si>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</si>
  <si>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</si>
  <si>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</si>
  <si>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</si>
  <si>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</si>
  <si>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</si>
  <si>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</si>
  <si>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</si>
  <si>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</si>
  <si>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</si>
  <si>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</si>
  <si>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</si>
  <si>
    <t xml:space="preserve">La actividad está en curso, la sensibilización del primer cuatrimestre se cumplió.
Las evidencia  se encuentra almacenada en la siguiente ruta:
https://drive.google.com/drive/folders/1Ccs9PvSOnXRpQcQllg49OxygvfM0UJzO
</t>
  </si>
  <si>
    <t>La actividad está en curso y en los tiempos establecidos
No requiere avance , la primera sesión se debe cumplir antes del 30 de junio.</t>
  </si>
  <si>
    <t>La Oficina Asesora de Comunicaciones publica de manera mensual los informes remitidos por servicio al ciudadano. 
Informe de Gestión PQRSD Mensuales 2021 y la Cantidad de radicados por aplicativo distrital de PQRS 2021</t>
  </si>
  <si>
    <r>
      <t xml:space="preserve">Doce informes publicados
</t>
    </r>
    <r>
      <rPr>
        <i/>
        <sz val="11"/>
        <rFont val="Arial"/>
        <family val="2"/>
      </rPr>
      <t xml:space="preserve">(se encuentran en la carpeta sin el mismo nombre del producto.)
</t>
    </r>
    <r>
      <rPr>
        <sz val="11"/>
        <rFont val="Arial"/>
        <family val="2"/>
      </rPr>
      <t>1. Treinta y seis (36) informes publicados durante la vigencia 2021-20210503T202800Z-001.zip</t>
    </r>
  </si>
  <si>
    <t>Revisión Trimestral  de contenidos acorde a la Matriz de seguimiento de la Ley 1712 de 2014</t>
  </si>
  <si>
    <t>Las evidencias se encuentran en la carpeta LINEAMIENTOS DE TRANSPARENCIA ACTIVA- 1_Acción</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</si>
  <si>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https://drive.google.com/drive/folders/1A-2q8mkJEOi8t9yMAW1O2lJI4oZVGD-9</t>
  </si>
  <si>
    <t xml:space="preserve">La actividad está en curso y se generan los informes de  disponibilidad de la página Web o intranet
Las evidencias se encuentran almacenadas en la siguiente ruta:
https://drive.google.com/drive/folders/1Gl1PaVz0rUgtqhFa1NciOxZIab7hUXAu
</t>
  </si>
  <si>
    <t>Realizar reuniones con todos los procesos de la entidad, con el fin de identificar e inscribir en el SUIT los tramites y OPA´s con los que cuenta la CVP.</t>
  </si>
  <si>
    <t>Las evidencias se encuentran en la carpeta LINEAMIENTOS DE TRANSPARENCIA ACTIVA- 7_Acción</t>
  </si>
  <si>
    <t>La actividad se encuentra un curso, se reporta la gestión en mesas de trabajo y finalizando el semestre debe estar cumplida la actividad.
Las evidencias se encuentran almacenadas en la ruta dispuesta para tal fin:
https://drive.google.com/drive/folders/1fZzYUg46PsFJRUmbMXE8PaJ96P1yDPEF</t>
  </si>
  <si>
    <t>Reporte de la plataforma SUIT con la Estrategia de Racionalización inscrita
Reporte de Monitoreo y Seguimiento del SUIT</t>
  </si>
  <si>
    <r>
      <rPr>
        <b/>
        <u/>
        <sz val="11"/>
        <rFont val="Arial"/>
        <family val="2"/>
      </rPr>
      <t>Oficina Asesora de Planeación</t>
    </r>
    <r>
      <rPr>
        <sz val="11"/>
        <rFont val="Arial"/>
        <family val="2"/>
      </rPr>
      <t xml:space="preserve">
Se realizan dos (2) mesas de trabajo con reasentamientos para actualizar información según decreto 330 de 2020 en la plataforma SUIT, se crea estrategia de racionalización tecnológica y se envía la actualización a comunicaciones para la actualización en la web de la CVP. 
Se realiza una (1)  reunión con TIC y comunicaciones para definir alcance, responsables y fechas para la racionalización tecnológica de todos los tramites y OPA. 
Se realiza mesa de trabajo interna de la OAP en la que se carga la información base en la plataforma SUIT para la creación del nuevo trámite de curaduría pública, se identifican diferencias y mejoras a realizar en la información dispuesta en la web de la CVP sobre los tramites de curaduría pública social.
Se realiza socialización y avances de cargue de información SUIT con la Dirección de Mejoramiento de Vivienda para validación y continuación del proceso.
Se realizó reunión de presentación de la estrategia de creación de trámites de la curaduría social y publicación de la página web en la Entidad.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t>
    </r>
  </si>
  <si>
    <t>1. Acta 26Mar2021
2. ACTA 12Abr2021
3. ACTA 23Abr2021
4. Evidencia SUIT
5. Socialización guía trámites DMV.pdf
6. Reunión Trámites DMV.pdf</t>
  </si>
  <si>
    <t>Las evidencias se encuentran en la carpeta LINEAMIENTOS DE TRANSPARENCIA ACTIVA- 8_Acción</t>
  </si>
  <si>
    <t>La actividad se encuentra en curso y las actividades relacionadas están encaminadas al logro de la meta.
Las evidencias se encuentran almacenadas en la siguiente ruta:
https://drive.google.com/drive/folders/1EAez4qwi3suuB6eXWsHbK9jkjlUU5AiU</t>
  </si>
  <si>
    <t>(Total de informes a publicar mensualmente / informes efectivamente publicados ) X 100%</t>
  </si>
  <si>
    <t>Se encuentra en pagina web, en la siguiente ruta: https://www.cajaviviendapopular.gov.co/?q=71-informes-de-gesti%C3%B3n-evaluaci%C3%B3n-y-auditor%C3%Adas
No. 1 Ruta página web
No. 2 Plan Anual de auditorías con seguimiento</t>
  </si>
  <si>
    <t>La actividad se encuentra en desarrollo. El proceso reporta avance significativo y al monitorear cumple con la actividad y evidencias reportadas.
Las evidencias se encuentran almacenadas en la siguiente ruta:
https://drive.google.com/drive/folders/1-spaGkve5-4HmBCZtniitrdCifobrqj3</t>
  </si>
  <si>
    <t>La actividad está en curso.
Se han realizado 2 actividades relacionadas con el tema.  Es importante mencionar que la actividad de divulgación es mensual,.  Las evidencias se encuentran en las url mencionadas:
https://www.cajaviviendapopular.gov.co/?q=Noticias/cvp-ofrece-gratuidad-en-los-tr%C3%A1mites-adelantados-ante-la-entidad
https://twitter.com/CVPBogota/status/1386708671950950402?s=19
https://www.facebook.com/108705235879582/posts/3779797485436987/</t>
  </si>
  <si>
    <t>la actividad están curso, se ha realizado la gestión previa al desarrollo de la actividad y el primer informe de PAAC será   publicado el 14 de mayo del año en curso.
https://drive.google.com/drive/folders/1S3NuOwFm9vwHfhdlZNv5y72jrVvDSCmR</t>
  </si>
  <si>
    <t>La actividad está en curso.  Se cumple con la elaboración de cronograma.  Se sugiere realizar una revisión del mismo para evitar futuros incumplimientos debido a la contingencia de personal.
Las evidencias se encuentran almacenada  en la siguiente ruta:
https://drive.google.com/drive/folders/1wnmgOE_BgESn8EtTzhpQ3gUlOiK4r-Lp</t>
  </si>
  <si>
    <t>Se identificaron 435 solicitudes durante el periodo evaluados en relación al sistema Orfeo las cuales fueron atendidas. De las cuales 11 están pendiente para un total de 97 %</t>
  </si>
  <si>
    <t xml:space="preserve">1. Esquema de publicación e información actualizado corte 31-Enero-2021.pdf
2. Esquema de publicación e información actualizado corte -febrero -2021.pdf
3. Esquema de publicación e información actualizado corte 31-Marzo-2021.pdf
4. Esquema de publicación e información actualizado corte 30-Abril-2021.pdf
</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</si>
  <si>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</si>
  <si>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</si>
  <si>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En el mes de mayo de 2021 se hace la solicitud de delegación de enlaces para la actualización e la matriz correspondiente.</t>
  </si>
  <si>
    <t>En el mes de abril de 2021 se asistió a una convocatoria desde la oficina de planeación para la revisión, seguimiento y propuestas de la virtualización de trámites.
A través del grupo de desarrollo de la oficina TIC se esta trabajando en la integración a la Carpeta ciudad y trámites de la plataforma GOV.CO</t>
  </si>
  <si>
    <t>Se llevó a cabo una reunión con la Oficina Asesora de Comunicaciones el día 4 de marzo del 2021, con la finalidad  de establecer y ejecutar la estrategia de comunicaciones para el proceso de Servicio al Ciudadano, en  la cual tiene un componente que trata  sobre la implementación de Gifs en lengua d e señas en el portal web de la Entidad</t>
  </si>
  <si>
    <t xml:space="preserve">La actividad está en curso.  Se cumplió con una sensibilización y se encuentran las evidencias almacenadas en la ruta para tal fin.
https://drive.google.com/drive/folders/1fOdCViDwwo2WpGs70R7_swIZuHX2CJgp
</t>
  </si>
  <si>
    <t>Realizar seguimiento al cumplimiento de los ítems de la Matriz de la Ley 1712 de 2014, acorde a la información actualizada y publicada en el Botón de Transparencia de la Página Web de la Entidad, cumpliendo así la Normatividad vigente.</t>
  </si>
  <si>
    <t>En este  momento nos encontramos en revisión de la Matriz de transparencia y acceso a la información pública entre dependencias (OAC y Control Interno) con miras a mejorar la calificación del índice de transparencia efectuada por la procuraduría. Como el informe de monitoreo es semestral nos encontramos en las fechas ya que no ha finalizado el semestre.</t>
  </si>
  <si>
    <t>La actividad está en curso, son 2 informes de monitorio semestral.
Por lo anterior la actividad no requiere generar avance del informe realizado, pero el proceso reporta avance en sus actividades previas.</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</si>
  <si>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</si>
  <si>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</si>
  <si>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</si>
  <si>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</si>
  <si>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</si>
  <si>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</si>
  <si>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</si>
  <si>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</si>
  <si>
    <t>Difusión de la pieza comunicativa   realizada por los medios de comunicación de la CVP.</t>
  </si>
  <si>
    <t>Las evidencias se encuentran en la carpeta GESTIÓN DE INTEGRIDAD - 3_Acción</t>
  </si>
  <si>
    <t>Se realizó la difusión al equipo Directivo de la Caja de la Vivienda Popular,  el día 28 de abril de la pieza comunicativa.
La actividad se cumplió en el período establecido y las evidencias están almacenadas en la siguiente ruta:
https://drive.google.com/drive/folders/1MBnv80fdkoTtJ4Nbaby50DGvGtwFMzkk</t>
  </si>
  <si>
    <t>Instrumento o herramienta de medición</t>
  </si>
  <si>
    <t>Piezas de comunicación</t>
  </si>
  <si>
    <t>Las evidencias se encuentran en la carpeta GESTIÓN DE INTEGRIDAD - 5_Acción</t>
  </si>
  <si>
    <t>La actividad esta en curso y presentó avance.</t>
  </si>
  <si>
    <t xml:space="preserve">Inicio
de/mm/a </t>
  </si>
  <si>
    <t>Fin
de/mm/a</t>
  </si>
  <si>
    <t>Si</t>
  </si>
  <si>
    <t>No</t>
  </si>
  <si>
    <t>Se cuentan con las evidencias de presentación ante el Comité Institucional de Gestión y Desempeño MIPG.</t>
  </si>
  <si>
    <t>No se presentan avances de la actividad</t>
  </si>
  <si>
    <t>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t>
  </si>
  <si>
    <t>Se observó las reuniones sostenidas con los 16 procesos.</t>
  </si>
  <si>
    <t>Se adjuntaron las imágenes de las reuniones sostenidas con los 16 procesos, el calendario de agenda y el listado de asistencia de algunos procesos.</t>
  </si>
  <si>
    <t>Se adjuntó la ficha de riesgos y el correo de remisión de la información.</t>
  </si>
  <si>
    <t xml:space="preserve">Se realizó la respectiva socialización de la propuesta de Mapa de Riesgos de Corrupción vigencia 2021,con el propósito de abrir el espacio a cada proceso para hacer las validaciones y ajustes respectivos en los casos a que de lugar. </t>
  </si>
  <si>
    <t>Se adjuntó el pantallazo de la socialización de la versión preliminar.</t>
  </si>
  <si>
    <t>Se adjuntaron los mapas de riesgos ajustados y los correos de las solicitudes de ajustes.</t>
  </si>
  <si>
    <t>Se evidencian los correos de socialización y los pantallazos de la publicación preliminar y final en la página web.</t>
  </si>
  <si>
    <t>Se presentan dos de tres informes</t>
  </si>
  <si>
    <t>Este informe no hace parte del corte.</t>
  </si>
  <si>
    <t>Se adjunta el pantallazo de la publicación oportuna del PAAC</t>
  </si>
  <si>
    <t>Se presentan las evidencias de las reuniones establecidas con las dependencias para la consolidación del PAAC.</t>
  </si>
  <si>
    <t>Se adjunta un PDF con las imágenes de las reuniones realizadas.</t>
  </si>
  <si>
    <t xml:space="preserve">Se adjuntan los pantallazos de publicación en la página web y en la carpeta calidad. </t>
  </si>
  <si>
    <t>Se realizó y publicó en la carpeta calidad el autodiagnóstico de Rendición de cuentas establecido por el DAFP, queda pendiente el seguimiento al mismo.</t>
  </si>
  <si>
    <t>Se presenta avance de la  actualización del procedimiento 208-PLA-Pr-19 Rendición de Cuentas, Participación Ciudadana y Control Social, aún no se encuentra actualizado ni publicado.</t>
  </si>
  <si>
    <t>Se evidencia el componente 3 del PAAC y 
Plan de Acción de Participación Ciudadana -PAPC</t>
  </si>
  <si>
    <t>Se evidencia el listado de asistencia, los pantallazos de la presentación y la participación de la Veeduría Distrital.</t>
  </si>
  <si>
    <t>El día 25 de marzo del año en curso se desarrolló una actividad de sensibilización y cualificación de grupos de valor de la entidad en colaboración  con la Veeduría Delegada para Participación y Proyectos Especiales de la Veeduría Distrital. S</t>
  </si>
  <si>
    <t>Aún no se han realizado las jornadas de socialización a funcionarios y contratistas sobre la implementación de la Curaduría Publica Social para que puedan brindar una información clara y posicionar el proyecto ante la ciudadanía. La primera se tiene programada para la última semana del mes de mayo</t>
  </si>
  <si>
    <t>Se elaboraron y emitieron cinco informes de seguimiento de ejecución presupuestal vigencia, reservas y pasivos exigibles a Dirección de Reasentamientos, Dirección Mejoramiento de Vivienda, Dirección Mejoramiento de Barrios, Dirección de Urbanizaciones y Titulación, Dirección de Gestión Corporativa y CID, Subdirección Administrativa.</t>
  </si>
  <si>
    <t>Se presentaron los informes de seguimiento radicados para conocimiento.</t>
  </si>
  <si>
    <t>Se verificó la publicación del Informe de Rendición de Cuentas y sus anexos en la página web</t>
  </si>
  <si>
    <t>Se observa el informe elaborado y publicado en la página web</t>
  </si>
  <si>
    <t xml:space="preserve">Se adjunta un documento en el cual se recopilaron las preguntas ciudadanas. No se identifica si realmente las preguntas consignadas fueron todas las preguntas realizadas. </t>
  </si>
  <si>
    <t>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t>
  </si>
  <si>
    <t>Se adjunta el acta de planeación de la rendición de cuentas sostenido entre la Oficina Asesora de Comunicaciones y la Oficina Asesora de Planeación.</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</si>
  <si>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t>
  </si>
  <si>
    <t>La actividad está en curso, y se publicó en la página web de la entidad el seguimiento al Plan de Acción de Participación Ciudadana y Control Social del año  2021; mas sin embargo es importante señalar que la acción es: "Promover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 por lo tanto no es claro el avance de la actividad con el seguimiento realizado.</t>
  </si>
  <si>
    <t xml:space="preserve">De acuerdo con el seguimiento y las evidencias entregadas, se puede observar que se realizó el informe trimestral del avance del Plan de Acción y Participación Ciudadana de la Dirección de Reasentamientos humanos. Es decir que se ha presentado 1 de 4 informes a presentar durante la vigencia. </t>
  </si>
  <si>
    <t xml:space="preserve">De acuerdo con el seguimiento y las evidencias entregadas, se puede observar que se realizó el informe trimestral del avance del Plan de Acción y Participación Ciudadana de la Dirección de Mejoramiento de Vivienda. Es decir que se ha presentado 1 de 4 informes a presentar durante la vigencia. </t>
  </si>
  <si>
    <t>Se adjunta el seguimiento al Plan de Acción y Participación Ciudadana y el informe, y las evidencias de la ejecución del Plan</t>
  </si>
  <si>
    <t>Se evidencian las campañas de sensibilización realizadas y las fotos de las mismas.</t>
  </si>
  <si>
    <t xml:space="preserve">Se realizaron campañas y jornadas de sensibilización en la vinculación de familias sobre el mecanismo de titulación por cesión a título gratuito, y entrega de títulos de otros procesos de la CVP, realizado entregas masivas de títulos  predio a predio. </t>
  </si>
  <si>
    <t xml:space="preserve">De acuerdo con el seguimiento y las evidencias entregadas, se puede observar que se realizó el informe trimestral del avance del Plan de Acción y Participación Ciudadana de la Dirección de Mejoramiento de Barrios. Es decir que se ha presentado 1 de 4 informes a presentar durante la vigencia. </t>
  </si>
  <si>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</si>
  <si>
    <t>Se evidenciaron los reportes realizados a la Alta Consejería Víctimas SEGUIMIENTO del segundo semestre 2020 y del primer trimestre 2021</t>
  </si>
  <si>
    <t>Se evidenció el recurso asignado para la atención al ciudadano en el PAA</t>
  </si>
  <si>
    <t>Se actualizó el formato 208-SC-FT-03 a V3 del 28abr2021</t>
  </si>
  <si>
    <t>Formato actualizado</t>
  </si>
  <si>
    <t>Ruta de publicación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</si>
  <si>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</si>
  <si>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adjuntan los informes y se verifican las rutas de publicación de los mismos.</t>
  </si>
  <si>
    <t>Se adjunta la convocatoria a la capacitación.</t>
  </si>
  <si>
    <t xml:space="preserve">Acta de reunión </t>
  </si>
  <si>
    <t>Se evidencia el acta de reunión de revisión de los componentes del numeral 7 Control del link de transparencia. Es de precisar que es recomendable que trimestralmente se realice una revisión de todo el botón. Por otro lado, se presentó un acta de reunión del primer trimestre, quedando en curso las otras tres actas, de lo que queda del año.</t>
  </si>
  <si>
    <t>Acuerdos de gestión publicados en la página web</t>
  </si>
  <si>
    <t>Se evidencia el banner del PAAC en el inicio de la página web de la entidad, que direcciona al link del Plan Anticorrupción y de Atención al Ciudadano y Mapas de Riesgos</t>
  </si>
  <si>
    <t>Publicación en la página de inicio de la página web de la entidad el Banner del PAAC</t>
  </si>
  <si>
    <t>No se aportaron evidencias que indiquen la publicación realizada en el portal Datos Abiertos Bogotá</t>
  </si>
  <si>
    <t xml:space="preserve">Se presentaron tres informes de disponibilidad de los servicios de conectividad. </t>
  </si>
  <si>
    <t>Durante los primeros 4 meses de la vigencia 2021, se realizaron oportunamente las publicaciones en la página web de la entidad acorde a las solicitudes de los procesos de la entidad.</t>
  </si>
  <si>
    <t>Se presenta el listado de las publicaciones realizadas en los meses de enero, febrero, marzo y abril con su respectivo link de publicación.</t>
  </si>
  <si>
    <t>Se anexan 3 actas de reuniones</t>
  </si>
  <si>
    <t>Realizar reuniones para analizar los Trámites y OPA's inscritos en SUIT, realizar priorización, establecer y gestionar la Estrategia de racionalización.</t>
  </si>
  <si>
    <t>Se anexan 3 actas de reuniones y las socializaciones realizadas</t>
  </si>
  <si>
    <t>Se presentaron dos informes de seguimiento al Plan Anual de Adquisiciones y tiempos de radicación para trámites contractuales</t>
  </si>
  <si>
    <t>Se evidenció la publicación de los documentos en la página web de la entidad</t>
  </si>
  <si>
    <t xml:space="preserve">La Información de Gratuidad de servicios en la CVP sin intermediarios se encuentran publicados en la página web de la entidad  Inicio » Servicio al Ciudadano » Tramites y Servicios
Todos los trámites en la CVP son gratuitos y no necesitan intermediarios. Fecha de Publicación: Bogotá, 02 Marzo 2021
</t>
  </si>
  <si>
    <t>La Información de Gratuidad de servicios en la CVP sin intermediarios se encuentran publicados en la página web de la entidad  Inicio » Servicio al Ciudadano » Tramites y Servicios
Todos los trámites en la CVP son gratuitos y no necesitan intermediarios.</t>
  </si>
  <si>
    <t>Se revisó la página web de la entidad en donde se evidencia el banner de gratuidad en la sección de trámites y servicios</t>
  </si>
  <si>
    <t xml:space="preserve">De manera mensual se ha publicado el reporte de solicitudes de acceso a la información pública en la página web. Sin embargo es de resaltar que la forma del reporte no es amigable para el lector ni para la ciudadanía, aunque se cuenta con la información pertinente, se recomienda que las publicaciones sean de mejor calidad. </t>
  </si>
  <si>
    <t>Se adjuntan los reportes que reposan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</si>
  <si>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</si>
  <si>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realizó actualización del Plan institucional de Archivos, queda pendiente la actualización del Programa de Gestión Documental. Se identifica que el personal del Proceso de Gestión documental para la actualización de los documentos señalados ingreso en el mes de abril, por lo tanto no se pudo cumplir con la fecha final, se programa realizar dicha actualización en el mes de Mayo.</t>
  </si>
  <si>
    <t>Se adjuntó la actualización del PINAR, más no la del PGD</t>
  </si>
  <si>
    <t>Se adjunta el cronograma del PGD, el cual cuenta con incumplimientos a la fecha de revisión.</t>
  </si>
  <si>
    <t>Se adjunta el reporte mensual de solicitudes de consulta.</t>
  </si>
  <si>
    <t>Se identificaron 435 solicitudes durante el periodo evaluados en relación al sistema Orfeo las cuales fueron atendidas. De las cuales 11 están pendiente para un total de 97 %, aún cuentan con tiempo de solución.</t>
  </si>
  <si>
    <t>Se evidencia la publicación del esquema de publicación se actualiza, su última actualización fue la  que se publicó fue con corte  31-03-2021</t>
  </si>
  <si>
    <t>Acta de asistencia</t>
  </si>
  <si>
    <t>Se adjunta un acta donde se establece el qué hacer.</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</si>
  <si>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
La actividad está en curso, son 2 informes al año, se puede suponer que es semestral.  Por lo anterior la actividad no requiere generar avance del informe realizado.  El proceso reporta avance en sus actividades previas.</t>
  </si>
  <si>
    <t>No se aportaron evidencias que indiquen el avance</t>
  </si>
  <si>
    <t>Se adjunta el acta de la primera capacitación</t>
  </si>
  <si>
    <t xml:space="preserve">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
Sin embargo para los  Informes de Gestión y Oportunidad a las PQRS, es de resaltar que la forma del reporte no es amigable para el lector ni para la ciudadanía, aunque se cuenta con la información pertinente, se recomienda que las publicaciones sean de mejor calidad. </t>
  </si>
  <si>
    <t>Doce informes y sus anexos</t>
  </si>
  <si>
    <t>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t>
  </si>
  <si>
    <t>Se adjuntan los formularios diligenciado por parte de la red de formadores, queda pendiente el documento del primer semestre.</t>
  </si>
  <si>
    <t>Se actualizó el acto administrativo bajo la Resolución 1244  del 23 de febrero de 2021  por la cual se conforma el Equipo de Gestores de Integridad de la Caja de la Vivienda Popular, se designan sus integrantes y se dictan otras disposiciones
La actividad se cumplió antes de la fecha programada.
La evidencia se encuentra almacenada en  el drive:
https://drive.google.com/drive/folders/1qlFnhK3pUu_pHJ7bN84s62Vua3hbAWb7</t>
  </si>
  <si>
    <t>No se presentan avances en la actividad</t>
  </si>
  <si>
    <t>Listados mensuales de publicaciones</t>
  </si>
  <si>
    <t xml:space="preserve">La Dirección de Mejoramiento de Vivienda se ha apoyado para la difusión masiva de los servicios prestados por la Curaduría pública en la Oficina Asesora de Comunicaciones. 
</t>
  </si>
  <si>
    <t>Se adjuntaron dos formas de difusión de la información por parte de la DMV</t>
  </si>
  <si>
    <t xml:space="preserve">Los videos de la rendición de cuentas, no indica que se tenga establecido y se esté ejecutando un cronograma de actividades para dar a conocer a los colaboradores de la CVP el que hacer de algunos aspectos misionales de la CVP en territorio, tal como se establece en la actividad y/o en el producto y evidencia. </t>
  </si>
  <si>
    <t xml:space="preserve">No se cuentan con evidencias </t>
  </si>
  <si>
    <t>Acta en la que se establecen las actividades a realizar para el cumplimiento del PAAC</t>
  </si>
  <si>
    <t>Se adjunta la pieza comunicativa</t>
  </si>
  <si>
    <t>Se adjunta el acto administrativo</t>
  </si>
  <si>
    <t>Se realizó la publicación de pieza comunicativa al equipo directivo para fomentar la cultura de integridad</t>
  </si>
  <si>
    <t>Se adjunta la pieza comunicativa realizada</t>
  </si>
  <si>
    <t>Se adjunta la asistencia a la reunión realizada</t>
  </si>
  <si>
    <t>Aunque se han realizado actividades previas, y se esta a la espera la realización del curso de integridad, el producto aún no se ha cumplido.</t>
  </si>
  <si>
    <t>La Oficina Asesora de Comunicaciones realizó piezas de comunicación en donde se divulgó el plan de integridad con base a la Resolución No. 3289 del 31-08-2018. Aún hacen falta las piezas comunicacionales para definir los valores.</t>
  </si>
  <si>
    <t>Se adjunta una pieza comunicacional más sin embargo no es con los valores, se está en curso.</t>
  </si>
  <si>
    <t>META / PRODUCTO</t>
  </si>
  <si>
    <t xml:space="preserve">Revisar, actualizar y publicar en carpeta de calidad el formato  de Evaluación de diálogos 208-PLA-Ft-84 </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</si>
  <si>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</si>
  <si>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t>
  </si>
  <si>
    <t>1. Ejec Pto Diciembre 2020 202111710000483.pdf
2. Ejc Pto Enero 2021 1202117100006033
3. Ejc Pto Febrero 2021 1202117100011733
4. Ejec Pto Marzo 202117100021643.pdf
5. Ejec Pto Abril 202117100029123.pdf</t>
  </si>
  <si>
    <t>La actividad está en curso y se ha realizado los informes de participación ciudadana y rendición de cuentas en el trimestre.
Las evidencias se encuentran almacenadas en la siguiente ruta:
https://drive.google.com/drive/folders/1lI-tHV57cjj_gpVQc0RYovaWa3XRl_mM</t>
  </si>
  <si>
    <t>Se dispuso un micro 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</si>
  <si>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Se observa publicado el autodiagnóstico rendición de cuentas diligenciado</t>
  </si>
  <si>
    <t>Se anexa acta de reunión para revisión del formato.</t>
  </si>
  <si>
    <t>Se evidenció el acta de participación en la sensibilización al personal de Servicio al ciudadano</t>
  </si>
  <si>
    <t>Se evidencia el informe de seguimiento realizar a las PQRS´s</t>
  </si>
  <si>
    <t>La actividad está en curso.  Aunque no se desarrolló la actividad en el primer trimestre, se realizó reunión de revisión del botón de transparencia.
La evidencia se encuentra en la siguiente ruta:
https://drive.google.com/drive/folders/1lAPTRSAT3it962dUV6J8pv45SMQubL2u</t>
  </si>
  <si>
    <t>Se anexan el Excel del esquema de publicación de los meses enero, febrero, marzo y abril, el último se pudo verificar publicado en la página web.</t>
  </si>
  <si>
    <t>En el mes de abril de 2021 se asistió a una convocatoria desde la oficina de planeación para la revisión, seguimiento y propuestas de la virtualización de trámites. Hasta el momento no se encuentra inscrito ninguna estrategia de racionalización en el SUIT.</t>
  </si>
  <si>
    <t>Se evidencia publicadas en la página web los acuerdos de gestión de 7 de las 9 personas que deben suscribir los acuerdos de gestión. Hacen falta los de la Dirección de Urbanizaciones y titulación y TIC.</t>
  </si>
  <si>
    <t xml:space="preserve">El portal establecido para publicar para la CVP es Datos Abiertos Bogotá. Al realizar la revisión en dicho portal de la información de la CVP, se cuenta con 25 conjunto de datos, sin embargo, ninguno actualizado en la vigencia 2021. La última actualización se realizó el 20oct2020. Ahora aunque no es de obligación actualizar lo publicado, se recomienda realizar revisión con cada una de las dependencias con el fin poder constatar que lo publicado se encuentra actualizado.
Con las evidencias relacionadas (Acta de compromiso - presentación PETI) no se puede deducir el cumplimiento del indicador, es decir que no se confirma que se realizó la publicación del conjunto de datos abiertos para la vigencia 2021. </t>
  </si>
  <si>
    <t>De acuerdo con los informes relacionados de los meses enero, febrero y marzo, se puede concluir en general que se aseguró la disponibilidad de infraestructura tecnológica para que la OAC lleve a cabo la administración de contenidos en la página web de la entidad puntualmente en el botón de transparencia.</t>
  </si>
  <si>
    <t xml:space="preserve">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t>
  </si>
  <si>
    <t>Cuatro informes  de Solicitudes de Acceso a la Información:
1. Informes Solicitudes de Acceso a la Información P-20210503T202806Z-001.zip
https://www.cajaviviendapopular.gov.co/?q=Servicio-al-ciudadano/informes-de-solicitudesdeaccesoala información</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</si>
  <si>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en el que se encuentra el cronograma del PGD. De acuerdo a esto, se ha realizado seguimiento a dichas actividades, de lo cual se puede concluir que no se está cumpliendo a cabalidad con el cronograma, por ejemplo, no se cuenta aún con el Programa de gestión documental - PGD, la validación de inventarios en cada dependencia del semestre, entre otros. Es importante replantear tiempos del cronograma del PGD con el fin de no incurrir en incumplimientos.</t>
  </si>
  <si>
    <t>Se anexa un Excel que consolida el total de requerimientos y que fueron solucionados</t>
  </si>
  <si>
    <t>Se adjuntan pantallazos de la convocatoria para la participación del intercambio de conocimientos, queda pendiente el documento del primer semestre.</t>
  </si>
  <si>
    <r>
      <rPr>
        <b/>
        <sz val="11"/>
        <color theme="1"/>
        <rFont val="Arial"/>
        <family val="2"/>
      </rPr>
      <t>Versión Preliminar</t>
    </r>
    <r>
      <rPr>
        <sz val="11"/>
        <color theme="1"/>
        <rFont val="Arial"/>
        <family val="2"/>
      </rPr>
      <t xml:space="preserve">
Enero 22 - 2021 
</t>
    </r>
    <r>
      <rPr>
        <b/>
        <sz val="11"/>
        <color theme="1"/>
        <rFont val="Arial"/>
        <family val="2"/>
      </rPr>
      <t xml:space="preserve">Versión Final </t>
    </r>
    <r>
      <rPr>
        <sz val="11"/>
        <color theme="1"/>
        <rFont val="Arial"/>
        <family val="2"/>
      </rPr>
      <t xml:space="preserve">
Enero 29 - 2021</t>
    </r>
  </si>
  <si>
    <r>
      <t>La actividad se encuentra en curso y cumple con los tiempos establecidos.
A la fecha no se requiere el Primer seguimiento: Con corte al 30 de abril. 14 de mayo de 2021, por lo tanto el porcentaje de avance de la actividad</t>
    </r>
    <r>
      <rPr>
        <b/>
        <sz val="11"/>
        <rFont val="Arial"/>
        <family val="2"/>
      </rPr>
      <t xml:space="preserve"> NO APLICA</t>
    </r>
    <r>
      <rPr>
        <sz val="11"/>
        <rFont val="Arial"/>
        <family val="2"/>
      </rPr>
      <t>, por la información registrada como producto.</t>
    </r>
  </si>
  <si>
    <r>
      <t xml:space="preserve">La actividad se encuentra en curso y cumple con los tiempos establecidos.
A la fecha no se requiere el Primer seguimiento: Con corte al 30 de abril. 14 de mayo de 2021, por lo tanto el porcentaje de avance de la actividad </t>
    </r>
    <r>
      <rPr>
        <b/>
        <sz val="11"/>
        <rFont val="Arial"/>
        <family val="2"/>
      </rPr>
      <t>NO APLICA</t>
    </r>
    <r>
      <rPr>
        <sz val="11"/>
        <rFont val="Arial"/>
        <family val="2"/>
      </rPr>
      <t>, por la información registrada como producto.</t>
    </r>
  </si>
  <si>
    <t xml:space="preserve">PLAN ANTICORRUPCIÓN Y DE ATENCIÓN AL CIUDADANO </t>
  </si>
  <si>
    <t xml:space="preserve">Se cuenta con el proyecto de la Política de la Administración del Riesgo, la cual fue presentada en el Comité Institucional de Gestión y Desempeño MIPG del 30abr2021, se están recibiendo observaciones de la misma para su final consolidación. Aún no se ha aprobado la Política.  Es importante señalar que la aprobación de la Política se realiza en el marco del Comité Institucional de Coordinación de Control Interno. </t>
  </si>
  <si>
    <t>Se presentan las evidencias de publicación de los mapas de riesgos en la página web y las fichas de riesgos en la carpeta calidad para enero 2021. Es importante mencionar que con entrada en vigencia la Guía para la administración del riesgo y el diseño de controles en entidades públicas - Versión 5, es necesario actualizar los mapas de riesgos y las fichas de riesgos de la entidad y establecer la nueva valoración del riesgo.</t>
  </si>
  <si>
    <t>Se realizaron los respectivos ajustes del Mapa de Riesgos de Corrupción vigencia 2021.
Aunque es importante señalar que en el documento "Estrategias para la Construcción del Plan Anticorrupción y de Atención al Ciudadano versión 2" indica en la página 10 que: "...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 En las evidencias entregadas no hace referencia a que se hayan recibido, hayan sido estudiadas y respondidas las observaciones formuladas en la publicación de la versión preliminar.</t>
  </si>
  <si>
    <r>
      <t xml:space="preserve">Se publicó el Plan Anticorrupción y Atención al Ciudadano y Mapas de Riesgos vigencia 2021, para consideración de los Grupos de Interés Internos y Externos con fecha 22ene2021. 
Aunque es importante señalar que en el documento </t>
    </r>
    <r>
      <rPr>
        <i/>
        <sz val="11"/>
        <color theme="1"/>
        <rFont val="Arial"/>
        <family val="2"/>
      </rPr>
      <t>"Estrategias para la Construcción del Plan Anticorrupción y de Atención al Ciudadano versión 2"</t>
    </r>
    <r>
      <rPr>
        <sz val="11"/>
        <color theme="1"/>
        <rFont val="Arial"/>
        <family val="2"/>
      </rPr>
      <t xml:space="preserve"> indica en la página 10 que: </t>
    </r>
    <r>
      <rPr>
        <i/>
        <sz val="11"/>
        <color theme="1"/>
        <rFont val="Arial"/>
        <family val="2"/>
      </rPr>
      <t>"...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t>
    </r>
    <r>
      <rPr>
        <sz val="11"/>
        <color theme="1"/>
        <rFont val="Arial"/>
        <family val="2"/>
      </rPr>
      <t xml:space="preserve"> En las evidencias entregadas no hace referencia a que se hayan recibido, hayan sido estudiadas y respondidas las observaciones formuladas en la publicación de la versión preliminar.</t>
    </r>
  </si>
  <si>
    <t>Se observaron los informes trimestrales publicados en la página web. Se recomienda que la información sea publicado en formato accesible y reutilizable, para mejor comprensión del público.</t>
  </si>
  <si>
    <t>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Es importante dar celeridad a la acción para alcanzar a registrar y racionalizar el trámite u OPA durante la vigencia.
Se tomó el porcentaje de avance de acuerdo a la cantidad de meses transcurridos para el desarrollo de la actividad, es decir 5 meses (febrero, marzo, abril, mayo y junio), de los cuales se  han realizado 3 reuniones durante los meses febrero, marzo y abril.</t>
  </si>
  <si>
    <t>Corte 30abr2021</t>
  </si>
  <si>
    <t xml:space="preserve">Como tal se observaron las piezas gráficas, no se adjuntó el Plan Estratégico de Comunicaciones </t>
  </si>
  <si>
    <t>No se evidencia la evaluación de la estrategia de rendición de cuentas de la vigencia 2021 identificando opciones de mejora en sus diferentes componentes para el presente corte de seguimiento, ni el "Acta de evaluación Seguimiento al cronograma Seguimiento final a Autodiagnóstico" ni "Acta Mesa de Evaluación Seguimiento final a Autodiagnóstico"</t>
  </si>
  <si>
    <t>Se observan 4 reportes en la página web</t>
  </si>
  <si>
    <t>De acuerdo con la revisión efectuada, se puede observar que se han publicado 3 documentos publicados: diciembre, enero, febrero y marzo.</t>
  </si>
  <si>
    <t>De los 29 documentos que se debieron publicar en la página web durante los meses enero, febrero, marzo y abril, se publicaron 28.</t>
  </si>
  <si>
    <r>
      <t xml:space="preserve">Documento  denominado
</t>
    </r>
    <r>
      <rPr>
        <i/>
        <sz val="11"/>
        <color theme="1"/>
        <rFont val="Arial"/>
        <family val="2"/>
      </rPr>
      <t xml:space="preserve"> "Portafolio de Conocimientos, saberes y talentos"</t>
    </r>
    <r>
      <rPr>
        <sz val="11"/>
        <color theme="1"/>
        <rFont val="Arial"/>
        <family val="2"/>
      </rPr>
      <t xml:space="preserve">.  </t>
    </r>
  </si>
  <si>
    <t>Listas de Asistencia participantes y/o piezas de comunicación  y/o
Actas mesas de trabajo</t>
  </si>
  <si>
    <t>Se ha publicado en la página web en la ruta indicada el documento: "Informe de Evaluación a la Audiencia de Rendición de Cuentas de la vigencia 2020".
Ubicación: Inicio » Nosotros » Informes » Rendición de Cuentas
Url: https://www.cajaviviendapopular.gov.co/?q=Nosotros/Informes/rendicion-de-cuentas</t>
  </si>
  <si>
    <t>Se encuentran publicados los informes de gestión PQRSD de los meses diciembre, enero, febrero y marzo, es decir van 3 de 12 informes.</t>
  </si>
  <si>
    <t>No. 5 Informe 208-CI-Ft-01  DUT
No. 6 Informe 208-CI-Ft-01  MB</t>
  </si>
  <si>
    <t>No. 9 Pantallazo de la publicación oportuna del PAAC</t>
  </si>
  <si>
    <t xml:space="preserve">Revisar, actualizar y publicar en carpeta de calidad  el procedimiento 208-PLA-Pr-19 Rendición de Cuentas, Participación Ciudadana y Control Social </t>
  </si>
  <si>
    <t>Se presenta un Word de avance a la actualización del procedimiento.</t>
  </si>
  <si>
    <t>Se realizó capacitación  sobre el manejo del Sistema Distrital de Quejas y Soluciones - Bogotá te escucha el día 29 de abril del 2021, sin embargo, no se adjunta la evidencia que se indica en la actividad. Se sugiere que para la próxima capacitación, se adjunte el listado de Asistencia, el Acta de Reunión y la presentación de la capacitación.</t>
  </si>
  <si>
    <t xml:space="preserve">Se presentaron 4 piezas gráficas de publicadas </t>
  </si>
  <si>
    <t>Se adjuntan las piezas gráficas publicadas, en su forma de publicación (pantallazos)</t>
  </si>
  <si>
    <t>La actividad está en curso.  Se encuentra en la ruta suministrada informe de Gestión PQRSD Mensuales 2021 y la Cantidad de radicados por aplicativo distrital de PQRS 2021
https://www.cajaviviendapopular.gov.co/?q=Servicio-al-ciudadano/tiempos-de-respuesta-requerimientos-2021</t>
  </si>
  <si>
    <r>
      <rPr>
        <sz val="11"/>
        <rFont val="Calibri"/>
        <family val="2"/>
        <scheme val="minor"/>
      </rPr>
      <t>1. BANNER PAAC 2021 VERSION FINAL.jpg</t>
    </r>
    <r>
      <rPr>
        <sz val="11"/>
        <color theme="1"/>
        <rFont val="Calibri"/>
        <family val="2"/>
        <scheme val="minor"/>
      </rPr>
      <t xml:space="preserve">
https://www.cajaviviendapopular.gov.co/sites/default/files/Banner%20Principal/BANNER%20PAAC%202021%20VERSION%20FINAL.jpg</t>
    </r>
  </si>
  <si>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</si>
  <si>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En proceso por fuera de término</t>
  </si>
  <si>
    <t>Se observó la publicación en la página web la de los mapas de riesgos y en la carpeta calidad las fichas de riesgos de cada proceso. Teniendo en cuenta que las fichas de riesgos no se publican en la página web tal como lo establece la evidencia "Mapas de Riesgos y fichas de riesgos vigencia 2021 publicados en la página  Web" del formato, es pertinente revisar para una próxima vigencia la evidencia que queda estipulada en el PAAC.  Por otro lado, es importante realizar revisión de cada una de estas fichas por cuanto se observó que presentan inconsistencias en la información contenida en las mismas en comparación con los mapas de riesgos, como se puede observar en los informes preliminares de las auditorías a los procesos DUT y MB enviados con los memos 202111200022203 y 202111200027223 respectivamente.</t>
  </si>
  <si>
    <t>Una vez verificado con el Proceso se manifiesta que se entregarán 3 informes trimestrales no 4, por lo que la calificación es del 33%. Se recomienda realizar el cambio de fecha de finalización para que coincida con la fecha del último informe.</t>
  </si>
  <si>
    <t>Mapas de Riesgos publicados en la página Web y fichas de riesgos vigencia 2021 publicados en la carpeta de calidad.</t>
  </si>
  <si>
    <t>Elaborar la consolidación de los riesgos de corrupción de los procesos, dentro del mapa de riesgos respectivo, en los casos que se presenten modificaciones sobre estos.</t>
  </si>
  <si>
    <t>Mapas de riesgos de corrupción, para la vigencia 2021.</t>
  </si>
  <si>
    <r>
      <t xml:space="preserve">Primer seguimiento: </t>
    </r>
    <r>
      <rPr>
        <sz val="11"/>
        <color theme="1"/>
        <rFont val="Arial"/>
        <family val="2"/>
      </rPr>
      <t>Con corte al 31 de diciembre 2020. 17 de enero de 2021.</t>
    </r>
    <r>
      <rPr>
        <b/>
        <sz val="11"/>
        <color theme="1"/>
        <rFont val="Arial"/>
        <family val="2"/>
      </rPr>
      <t xml:space="preserve">
Segundo seguimiento: </t>
    </r>
    <r>
      <rPr>
        <sz val="11"/>
        <color theme="1"/>
        <rFont val="Arial"/>
        <family val="2"/>
      </rPr>
      <t>Con corte al 30 de abril 2021. 14 de mayo de 2021.</t>
    </r>
    <r>
      <rPr>
        <b/>
        <sz val="11"/>
        <color theme="1"/>
        <rFont val="Arial"/>
        <family val="2"/>
      </rPr>
      <t xml:space="preserve">
Tercer seguimiento: </t>
    </r>
    <r>
      <rPr>
        <sz val="11"/>
        <color theme="1"/>
        <rFont val="Arial"/>
        <family val="2"/>
      </rPr>
      <t xml:space="preserve">Con corte al 31 de agosto 2021. 14 de septiembre de 2021. </t>
    </r>
    <r>
      <rPr>
        <b/>
        <sz val="11"/>
        <color theme="1"/>
        <rFont val="Arial"/>
        <family val="2"/>
      </rPr>
      <t xml:space="preserve">
</t>
    </r>
  </si>
  <si>
    <t>Listado de Trámites y OPA´s.
Reporte de la plataforma SUIT con los trámites Inscritos y/o radicados ante el DAFP</t>
  </si>
  <si>
    <t>(Trámites y OPA´s inscritos y/o radicados en el SUIT / Trámites y/o OPA´s a cargo de la entidad) * 100</t>
  </si>
  <si>
    <t>Inclusión programa(s) Reasentamientos humanos ubicados en zonas de alto riesgo no mitigable</t>
  </si>
  <si>
    <t>Postulación Bien(es) Fiscales Titulables a sus Ocupantes</t>
  </si>
  <si>
    <t>Asistencia técnica para la obtención de licencias de construcción y/o actos de reconocimiento</t>
  </si>
  <si>
    <t>* Habilitación y funcionamiento del link de radicación en línea.
* Radicaciones por parte de la ciudadanía.
* Clasificación a través del sistema ORFEO por la oficina de atención al ciudadano
* Respuesta verificada en sistema ORFEO a las radicaciones.</t>
  </si>
  <si>
    <t>* Habilitación y funcionamiento del link de radicación en línea.
* Radicaciones por parte de la ciudadanía.
* Respuesta verificada en sistema ORFEO a las radicaciones.</t>
  </si>
  <si>
    <t>Se habilita a través de la página WEB de la Entidad la opción que permite a la ciudadanía  radicar documentos en línea relacionados con el trámite y hacer seguimiento al radicado.</t>
  </si>
  <si>
    <t>TIC, Comunicaciones, Administrativa, Reasentamientos,
Corporativa (Atención al ciudadano)</t>
  </si>
  <si>
    <t>* Mejora en tiempo por desplazamientos.
* Mejora en la seguridad de la información.
* Ahorro en costo de desplazamiento.
* Optimización de recursos de la Entidad.
* Disminuir el riesgo de contagio ocasionado a partir de emergencias sanitarias a nivel distrital, en los puntos fisicos de atención al ciudadano de la Entidad.</t>
  </si>
  <si>
    <t xml:space="preserve">Entre el periodo comprendido desde el 8 de junio al 9 de julio del 2021, se realizaron mesas de trabajo con los 16 procesos de la entidad, en las cuales se  evaluaron y reformularon los riesgos  que se consideraron necesarios por parte de los lideres de los procesos como fruto al ejercicio de las mesas de trabajo.
No obstante dentro de las mesas de trabajo que se desarrollan con los procesos se socializa la Política de Administración de Riesgos, justificada en la aplicación de la misma para el análisis de los riesgos de la CVP. </t>
  </si>
  <si>
    <t>Se realizó la consolidación de los riesgos de corrupción de los procesos, dentro del mapa de riesgos respectivo, acatando las solicitudes de ajuste realizadas por los responsables de los procesos, luego de las mesas de trabajo respectivas y los ajustes aprobados por parte del Comité Institucional de Control Interno. Dicha consolidación fue respectivamente publicada el 30 de junio 2021.</t>
  </si>
  <si>
    <t>Fecha de Actualización: 28 de Junio de 2021</t>
  </si>
  <si>
    <t>Fecha de Actualización:  28 de Junio de 2021</t>
  </si>
  <si>
    <r>
      <rPr>
        <b/>
        <u/>
        <sz val="11"/>
        <rFont val="Arial"/>
        <family val="2"/>
      </rPr>
      <t>Mejoramiento de Barrios</t>
    </r>
    <r>
      <rPr>
        <sz val="11"/>
        <rFont val="Arial"/>
        <family val="2"/>
      </rPr>
      <t xml:space="preserve">
Con corte a 30  de junio de 2021, la Dirección de Mejoramiento de Barrios presenta Informe del  Plan de Acción y Participación Ciudadana donde reporta la realización de 5 reuniones de socialización y armonización de dseños definitivos y un acuerdo de sostenibilidad.
</t>
    </r>
  </si>
  <si>
    <t>1. INFORME II TRIMESTRE PAPC_firma.pdf
2. PAPC_2021_2trimestre (1).xlsx
Ruta carpeta  https://drive.google.com/drive/folders/1diGmI-485pm5VtOBX103mndtAJrIpwfM</t>
  </si>
  <si>
    <r>
      <rPr>
        <b/>
        <u/>
        <sz val="11"/>
        <rFont val="Arial"/>
        <family val="2"/>
      </rPr>
      <t>Dirección de Reasentamientos</t>
    </r>
    <r>
      <rPr>
        <sz val="11"/>
        <rFont val="Arial"/>
        <family val="2"/>
      </rPr>
      <t xml:space="preserve">
En total se han realizado 30 actividades de las 48 programadas en el PAPC y que tiene relación con la comunidad. El cumplimiento de acuerdo con lo programado es del 63% . 
Se realizó oportunamente el reporte a la OAP, se cargaron en el Drive las evidencias de cumplimiento y se registró en el Plan el avance. El Indicador correspondiente al PAAC es 2/3
</t>
    </r>
    <r>
      <rPr>
        <b/>
        <u/>
        <sz val="11"/>
        <rFont val="Arial"/>
        <family val="2"/>
      </rPr>
      <t/>
    </r>
  </si>
  <si>
    <r>
      <rPr>
        <b/>
        <u/>
        <sz val="11"/>
        <rFont val="Arial"/>
        <family val="2"/>
      </rPr>
      <t xml:space="preserve">8_Acción_Reasentamientos (Carpeta)
</t>
    </r>
    <r>
      <rPr>
        <sz val="11"/>
        <rFont val="Arial"/>
        <family val="2"/>
      </rPr>
      <t xml:space="preserve">
1. Plan PAPC con seguimiento
2. Comunicado Rad. : 202112000053523 Seguimiento PAPC 2021
3. Correo Enlace Seguimiento Trimestral Plan de Acción de Participación Ciudadana 2021
4. Respuesta de recepción Información seguimiento Trimestral PAPC 2021
</t>
    </r>
    <r>
      <rPr>
        <b/>
        <u/>
        <sz val="11"/>
        <rFont val="Arial"/>
        <family val="2"/>
      </rPr>
      <t/>
    </r>
  </si>
  <si>
    <t>Las evidencias de las acciones están publicadas en el Drive de Planeación dispuesto para tal fin: 
https://drive.google.com/drive/folders/1MB5P1-Zoj3aHk5gCIfHxRaX0lyQDveIx?usp=sharing</t>
  </si>
  <si>
    <t>Se realizó una  sensibilización el 25 de junio del 2021 a los contratistas de Servicio al Ciudadano sobre el manual de servicio al ciudadano</t>
  </si>
  <si>
    <t>Se realizó una  sensibilización el 18 de mayo a los contratistas de Servicio al Ciudadano sobre el procedimiento de  Gestión de Servicio al Ciudadano</t>
  </si>
  <si>
    <t>No fue necesaria la actualización de ningún manual, procedimiento y formato del proceso de Servicio al Ciudadano</t>
  </si>
  <si>
    <t>Se tiene programada la segunda capacitación sobre el manejo de Bogotá te escucha para octubre del 2021</t>
  </si>
  <si>
    <t>Cuatro Informes de gestión y oportunidad de las respuestas a las PQRSD
1. INFORME MENSUAL DE GESTIÓN Y OPORTUNIDAD DE LAS RESPUESTAS A LAS PQRSD - ABRIL
2. INFORME MENSUAL DE GESTIÓN Y OPORTUNIDAD DE LAS RESPUESTAS A LAS PQRSD - MAYO
3. INFORME MENSUAL DE GESTIÓN Y OPORTUNIDAD DE LAS RESPUESTAS A LAS PQRSD-JUNIO
4. INFORME MENSUAL DE GESTIÓN Y OPORTUNIDAD DE LAS RESPUESTAS A LAS PQRSD-JULIO</t>
  </si>
  <si>
    <t>De manera mensual se han reportado  los "Informes de Solicitudes de Acceso a la Información" y se realizaron los informes correspondientes a abril, mayo, junio y julio del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</si>
  <si>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Cuatro informes  de Solicitudes de Acceso a la Información:
1. Informes Solicitudes de Acceso a la Información
https://www.cajaviviendapopular.gov.co/?q=Servicio-al-ciudadano/informes-de-solicitudesdeaccesoala información</t>
  </si>
  <si>
    <t>De manera mensual se han realizado los "Informes de gestión y oportunidad de las respuestas a las PQRSD" abril, mayo, junio y julio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</si>
  <si>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Cuatro informes de gestión y oportunidad de las respuestas a las PQRSD 
1. INFORME MENSUAL DE GESTIÓN Y OPORTUNIDAD DE LAS RESPUESTAS A LAS PQRSD - ABRIL 2021
2. INFORME MENSUAL DE GESTIÓN Y OPORTUNIDAD DE LAS RESPUESTAS A LAS PQRSD - MAYO 2021
3. INFORME MENSUAL DE GESTIÓN Y OPORTUNIDAD DE LAS RESPUESTAS A LAS PQRSD-JUNIO 2021
4. INFORME MENSUAL DE GESTIÓN Y OPORTUNIDAD DE LAS RESPUESTAS A LAS PQRSD-JULIO 2021</t>
  </si>
  <si>
    <t>Se desarrollaron en el portal web de la Entidad en las pestañas de navegación 8 gifs  en lengua de señas, permitiendo a los usuarios de la comunidad sorda independencia al consultar la información relevante sobre la Entidad relacionada a la explicación del que hacer de  la Dirección de Reasentamientos, Dirección de Urbanizaciones y Titulación, Mejoramiento de Barrios y Mejoramiento de vivienda</t>
  </si>
  <si>
    <t>El día 9 de julio del 2021,se realizó la segunda sensibilización a los contratistas de servicio al ciudadano sobre lengua de señas</t>
  </si>
  <si>
    <t>1. ACTA CAPACITACIÓN LENGUA DE SEÑAS JULIO 2021</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</si>
  <si>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</si>
  <si>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Cumplida en el primer seguimiento del PAAC realizado con corte 30abr2021</t>
  </si>
  <si>
    <t xml:space="preserve">Se suscribieron los siguientes informes:
• Se presentó en el formato 208-CI-ft-01 el Informe final  de la Auditoríal Proceso de  Urbanizaciones y Titulación - Revisión de Riesgos, mediante memorando 202111200071293 del 20Ago2021
• Se presentó en el formato 208-CI-ft-01 el Informe final  de la Auditoría al Proceso de  Mejoramiento de Barrios - Revisión de Riesgos mediante memorando 202111200070763 del 18Ago2021
• Se presentó en el formato 208-CI-ft-01 el Informe preliminar  de la Auditoría al Proceso de Mejoramiento de Vivienda - Revisión de   Riesgos, mediante memorando  202111200071473 del 20Ago2021 </t>
  </si>
  <si>
    <t>16.1 Formato 208-CI-ft-01 DUT
16.2 Formato 208-CI-ft-01 MB
16.3 Formato 208-CI-ft-01 MV</t>
  </si>
  <si>
    <t>Se adjuntan tres de los tres informes a realizar</t>
  </si>
  <si>
    <t>A corte 30ago2021 se han publicado los informes de seguimiento del PAAC a corte 31 de diciembre 2020 publicado en el mes de enero y a corte 30 de abril 2021 publicado en mayo en la página web de la entidad
Ruta: https://www.cajaviviendapopular.gov.co/?q=matriz-de-riesgos-plan-anticorrupci%C3%B3n-y-atenci%C3%B3n-al-ciudadano</t>
  </si>
  <si>
    <t>17.1 Pantallazo de la publicación del PAAC corte 31dic2020
17.2 Pantallazo de la publicación del PAAC corte 30abr2021</t>
  </si>
  <si>
    <t>Se realizará solicitud de cambio de la  denominación de la evidencia actualmente   "Pantallazos de 3 informes de seguimiento" por  "Matriz de seguimiento PAAC 2021 ".</t>
  </si>
  <si>
    <t>Se incorporó en el informe de seguimiento al PAAC corte 30abr2021,  el capítulo con las alertas a los procesos cuyas acciones tuvieron observaciones</t>
  </si>
  <si>
    <t>18.1 Informe PAAC</t>
  </si>
  <si>
    <t>Se da cumplimiento con el informe</t>
  </si>
  <si>
    <t xml:space="preserve">Se ha realizado la verificación de la efectividad de las actividades de Control y el plan de acción de los mapas de riesgos de gestión y corrupción. A corte 31 de diciembre 2020 y al 30 de abril 2021 . </t>
  </si>
  <si>
    <t>19.1  Seguimiento mapa de riesgos de Gestión y corrupción corte 31dic2020
19.2 Seguimiento mapa de riesgos de Gestión corte 30abr2021
19.3 Seguimiento mapa de riesgos de Corrupción corte 30abr2021</t>
  </si>
  <si>
    <t>Se realizará solicitud de cambio de la  denominación de la evidencia actualmente   " 3 informes de seguimiento al PAAC" por  "Matriz de seguimiento PAAC 2021 ".</t>
  </si>
  <si>
    <t>Se adjunta la verificación de la publicación del PAAC con fecha 15may2021</t>
  </si>
  <si>
    <t>20.1 Pantallazo de la publicación el 15may2021</t>
  </si>
  <si>
    <t xml:space="preserve">Se ha realizado la verificación de la efectividad de las actividades del PAAC. A corte 31 de diciembre 2020 y al 30 de abril 2021 . </t>
  </si>
  <si>
    <t>20.1 Pantallazo de la publicación del PAAC a 31dic2020
20.2 Pantallazo de la publicación del PAAC a 30abr2021</t>
  </si>
  <si>
    <t>Se publicaron dos de los tres informes</t>
  </si>
  <si>
    <t>1. Acta reporte PAPC MB.pdf</t>
  </si>
  <si>
    <t>En reunión de Seguimiento a las actividades establecidas en el PAAC realizada el 29 de junio, se determinó que la realización de los dos (2) recorridos de reconocimiento institucional de la mano con organizaciones sociales, se realizarán de acuerdo a lo programado en el segundo semestre de 2021,una vez se disponga de los servicios del operador logistico - BTL.</t>
  </si>
  <si>
    <t>Para el segundo trimestre en el ambito de participacion ciudadana, se ha sensibilizado a los ocupantes de predios que hoy son propiedad de la CVP, sobre el proceso de titulación a traves del mecanismo de cesión a título gratuíto, para la obtención de su título de propiedad. Se llevó acabo la sensibilización de 30 familias en el barrio Paraiso el dia 18 de Junio de 2021; sensibilización llevada a cabo mediante mesa de trabajo con los presidentes de las JAC barrio Bella Flor, para la socialización y avance del proceso, como tambien generar el intercambio de saberes y herramientas sociales dentro del mecanismo de participación local y comunitaria en el marco del proceso de titulación DUT; el 18 de abril  de 2021 se llevo acabo la asamblea de copropietarios manzana 55 se sensibilizaron 156 familias mediante la plataforma virtual, brindada por el operador NEXOS L.T.D.A; Bajo invitación realizada, el 14 de abril se asistió a sesión ordinaria para abordar temas de control politico y titulación de predios en el barrio Villa Diana.
Para el segundo trimestre del año en el ambito de rendicion de cuentas, se realizo la entrega masiva de titulos proceso paraiso el 30 de junio de 2021 con un numero de 130 asistentes,  actividad llevada a cabo predio a predio en el barrio paraiso; entre el 5 de abril y 7 de julio de 2021 se realizo la entrega de titulos de otros procesos de la CVP con un total de 36 asistentes durante la actividad llevada a cabo en las instalaciones de la CVP</t>
  </si>
  <si>
    <t>Dando cumplimiento al artículo 2.1 de la resolución 1462 del 25 de agosto de 2020, donde se prohiben los eventos de carácter publico que impliquen aglomeracion de personas, la estratégia utilizada fue realizar visitas predio a predio.</t>
  </si>
  <si>
    <t>No hay solicitudes de GLPI</t>
  </si>
  <si>
    <t>La disponibilidad de la infraestructura es del 99 96% de mayo a agosto 2021 y no se presento caso de caidas del servicio</t>
  </si>
  <si>
    <t>En el mes de septiembre se inicia con el cálculo para determinar el Índice de Información Clasificada y Reservada, en el marco de la implementación de la Política de Gobierno Digital y la Ley de Transparencia y del derecho de acceso a la información pública.</t>
  </si>
  <si>
    <t>El desarrollo e integración a la plataforma de GOV.CO inicio en el mes de abril de 2021.
Inidcador 1/1</t>
  </si>
  <si>
    <t xml:space="preserve">Documento PGD, memorando </t>
  </si>
  <si>
    <t>Se realiza seguimiento al cronograma de instrumentos archivisticos, en el cual se puede observar su avance en las diferentes actividades programadas</t>
  </si>
  <si>
    <t>CRONOGRAMA INSTRUMENTOS 2021</t>
  </si>
  <si>
    <t xml:space="preserve">Para los meses de (abril-mayo-junio-julio y agosto) del periodo 2021, se realizaron 117 solicitudes atendidas, las cuales sumaron  265 expedientes solicitados 100%. </t>
  </si>
  <si>
    <t>Se identificaron 267 solicitudes durante el periodo evaluado (segundo trimestre) en relación al sistema Orfeo las cuales fueron atendidas. De estass 13 están pendiente para un total de 95 %</t>
  </si>
  <si>
    <t>El documento será proyectado en el ultimo cuatrimestre del periodo actual, con el fin de identificar si se presentan postulaciones en la red de formadores.</t>
  </si>
  <si>
    <t xml:space="preserve">Se da claridad con el anterior seguimiento reportado que se elaboró el Plan Estratégico de Comunicaciones en enero del presente año y se realiza seguimiento trimestral, el cual es publicado en la carpeta de calidad.
Adiconalmente,  se realiza divulgación y socialización de los escenarios o eventos de participación ciudadana:
</t>
  </si>
  <si>
    <r>
      <rPr>
        <b/>
        <sz val="11"/>
        <rFont val="Arial"/>
        <family val="2"/>
      </rPr>
      <t>1. Formulación y Seguimiento Plan Estratégico de Comunicaciones.</t>
    </r>
    <r>
      <rPr>
        <sz val="11"/>
        <rFont val="Arial"/>
        <family val="2"/>
      </rPr>
      <t xml:space="preserve">
- Formulación Plan Estratégico de Comunicaciones.
- Seguimiento I trimestre  Plan Estratégico de Comunicaciones.
- Seguimiento II trimestre  Plan Estratégico de Comunicaciones.
\\10.216.160.201\calidad\2. PROCESO DE GESTIÓN DE COMUNICACIONES\PLAN ESTRATÉGICO\2021
2. Sensibilización Rendición Cuentas
3. Sensibilización mecanismo de titulación Barrio Paraiso
4. Acuerdo Sostenibilidad apropiación de las obras
5. Nuevos afectos Nuevos Territorios
</t>
    </r>
  </si>
  <si>
    <t>Se realizó jornada de socialización a funcionarios y contratistas sobre la implementación de la Curaduría Publica Social el 30 de junio del año en curso.</t>
  </si>
  <si>
    <t>Acuerdos de gestión
https://www.cajaviviendapopular.gov.co/?q=Nosotros/Gestion-Humana/acuerdos-de-gesti%C3%B3n-cvp#concertaci-n-acuerdos-de-gesti-n-2021</t>
  </si>
  <si>
    <t xml:space="preserve">La Información de Gratuidad de servicios en la CVP sin intermediarios se encuentran publicados en la página web de la entidad  Inicio » Servicio al Ciudadano » Tramites y Servicios
También se socializó en los diferentes canales de información institucionales </t>
  </si>
  <si>
    <t>Se socializó a través de diferentes medios de comunicación los lineamientos de la Ley de Transparencia a los Servidores y Contratistas de la Caja de la Vivienda Popular y Ciudadanía en general.</t>
  </si>
  <si>
    <t>El esquema de publicación se actualiza de manera mensual y su última actualización fue la  que se publicó con corte 31-08-2021</t>
  </si>
  <si>
    <r>
      <rPr>
        <b/>
        <sz val="11"/>
        <color theme="1"/>
        <rFont val="Calibri"/>
        <family val="2"/>
        <scheme val="minor"/>
      </rPr>
      <t>1. Esquema de publicación e información actualizado corte -mayo -2021.pdf</t>
    </r>
    <r>
      <rPr>
        <sz val="11"/>
        <color theme="1"/>
        <rFont val="Calibri"/>
        <family val="2"/>
        <scheme val="minor"/>
      </rPr>
      <t xml:space="preserve">
https://www.cajaviviendapopular.gov.co/sites/default/files/Esquema%20de%20publicacion%20e%20informacion%20actualizado%20corte%2031-Mayo-2021.xlsx 
</t>
    </r>
    <r>
      <rPr>
        <b/>
        <sz val="11"/>
        <color theme="1"/>
        <rFont val="Calibri"/>
        <family val="2"/>
        <scheme val="minor"/>
      </rPr>
      <t>2. Esquema de publicación e información actualizado corte -junio 2021.pdf</t>
    </r>
    <r>
      <rPr>
        <sz val="11"/>
        <color theme="1"/>
        <rFont val="Calibri"/>
        <family val="2"/>
        <scheme val="minor"/>
      </rPr>
      <t xml:space="preserve">
https://www.cajaviviendapopular.gov.co/sites/default/files/Esquema%20de%20publicacion%20e%20informacion%20actualizado%20corte%2030-Junio-2021.xlsx 
</t>
    </r>
    <r>
      <rPr>
        <b/>
        <sz val="11"/>
        <color theme="1"/>
        <rFont val="Calibri"/>
        <family val="2"/>
        <scheme val="minor"/>
      </rPr>
      <t>3. Esquema de publicación e información actualizado corte julio -2021.pdf</t>
    </r>
    <r>
      <rPr>
        <sz val="11"/>
        <color theme="1"/>
        <rFont val="Calibri"/>
        <family val="2"/>
        <scheme val="minor"/>
      </rPr>
      <t xml:space="preserve">
https://www.cajaviviendapopular.gov.co/sites/default/files/Esquema%20de%20publicacion%20e%20informacion%20actualizado%20corte%2030-Julio-2021.xlsx 
</t>
    </r>
    <r>
      <rPr>
        <b/>
        <sz val="11"/>
        <color theme="1"/>
        <rFont val="Calibri"/>
        <family val="2"/>
        <scheme val="minor"/>
      </rPr>
      <t>4. Esquema de publicación e información actualizado corte agosto -2021.pdf</t>
    </r>
    <r>
      <rPr>
        <sz val="11"/>
        <color theme="1"/>
        <rFont val="Calibri"/>
        <family val="2"/>
        <scheme val="minor"/>
      </rPr>
      <t xml:space="preserve">
https://www.cajaviviendapopular.gov.co/sites/default/files/Esquema%20de%20publicacion%20e%20informacion%20actualizado%20corte%2030-Agosto-2021.xlsx 
</t>
    </r>
  </si>
  <si>
    <t>Se realizó el debido seguimiento al cumplimiento de los ítems de la Matriz de la Ley 1712 de 2014, acorde a la información actualizada y publicada en el Botón de Transparencia de la Página Web de la Entidad, cumpliendo así la Normatividad vigente.</t>
  </si>
  <si>
    <t>1. Informe de  monitoreo Matriz transparencia CVP I Semestre 2021</t>
  </si>
  <si>
    <t>Se realizó verificación mensual para la coherencia y actualización de información publicada en la página web de la entidad. Se publica el Registro de Publicaciones con corte a 31 de Agosto de 2021</t>
  </si>
  <si>
    <t>1. LISTADO COMPLETO DE PUBLICACIONES WEB ABRIL 2021
https://www.cajaviviendapopular.gov.co/sites/default/files/LISTADO%20COMPLETO%20DE%20PUBLICACIONES%20WEB%20ABRIL%202021.xlsx
2. LISTADO COMPLETO DE PUBLICACIONES WEB MAYO 2021
https://www.cajaviviendapopular.gov.co/sites/default/files/LISTADO%20COMPLETO%20DE%20PUBLICACIONES%20WEB%20MAYO%202021.xlsx
3. LISTADO COMPLETO DE PUBLICACIONES WEB JUNIO 2021
https://www.cajaviviendapopular.gov.co/sites/default/files/LISTADO%20COMPLETO%20DE%20PUBLICACIONES%20WEB%20JUNIO%202021.xlsx
3. LISTADO COMPLETO DE PUBLICACIONES WEB JULIO 2021
https://www.cajaviviendapopular.gov.co/sites/default/files/LISTADO%20COMPLETO%20DE%20PUBLICACIONES%20WEB%20JULIO%202021.pdf
3. LISTADO COMPLETO DE PUBLICACIONES WEB AGOSTO 2021
https://www.cajaviviendapopular.gov.co/sites/default/files/LISTADO%20COMPLETO%20DE%20PUBLICACIONES%20WEB%20AGOSTO%202021.pdf</t>
  </si>
  <si>
    <t>La actividad ya fue finalizada.</t>
  </si>
  <si>
    <t>Se realizó en conjunto con la Oficina asesora de comunicaciones, la divulgación del  Instrumento de medición Código de Integridad mediante una TRIVIA,  se incluyo sopa de letras y un crucigrama bajo el correo "¿Qué tal una pausa activa por la Integridad?"
La Oficina Asesora de Comunicaciones desarrolló e implementó el instrumento  para medir la apropiación de los colaboradores de la entidad sobre el Código de Integridad en la CVP.</t>
  </si>
  <si>
    <t xml:space="preserve">Correos electronicos, pantallazos, piezas publicitarias
Pantallazos de las piezas socializadas </t>
  </si>
  <si>
    <t xml:space="preserve">Sop.1 Formulario Inicial para capt. Firmas.
Sop.2 Formulario captura firma-Ejemp. Tràmite.
Sop 3. Listado capacitaciòn Virtual 30-06-2021
Sop 4 Presentaciòn capacitaciòn junio 30.
</t>
  </si>
  <si>
    <t xml:space="preserve">
Se realizaron 3 espacios de diálogo con Líderes.
Se realizaron 2 espacios de diálogo con Potenciales Hogares
Se realizaron 28 espacios de diálogo con hogares para socialización diseños.</t>
  </si>
  <si>
    <t>Se realizaron en asocio con la oficina asesora de comunicaciones 12 videos de Plan Terrazas con el objetivo de divulgar el programa, guiar al ciudadano sobre los pasos a seguir para ingresar al programa y presentación de resultados del mismo.</t>
  </si>
  <si>
    <t>Correo con link acceso a videos.
Pantallazo videos.</t>
  </si>
  <si>
    <t>La actividad se cumplió en el período anterior.</t>
  </si>
  <si>
    <t>Se encuentra en la página web en la siguiente ruta: https://www.cajaviviendapopular.gov.co/?q=reportes-de-control-interno y https://www.cajaviviendapopular.gov.co/?q=informes-de-gestion-evaluacion-y-auditorias
10.1 Plan anual de auditorías con seguimiento</t>
  </si>
  <si>
    <t>Se realizó la verificación de la publicación del PAAC a corte 1feb2021 y se realizó el informe de seguimiento de los avances de las actividades consignadas en el mismo a corte 30abr2021</t>
  </si>
  <si>
    <t>5.1 Pantallazo de verificación del PAAC el 1feb2021
5.2 Informe de seguimiento de los avances al PAAC 
5.3 Memorando de remisión al Director 202111200037933 del 31may2021</t>
  </si>
  <si>
    <t>Se realizará solicitud de cambio de acción para dar cumplimiento con el seguimiento ya expuesto, esto debido al cambio de metodología</t>
  </si>
  <si>
    <t>06 de septiembre de 2021</t>
  </si>
  <si>
    <t>El 4 de junio se realizó una jornada de sensibilización a los enlaces de los procesos de la entidad sobre la Gestión del Riesgo</t>
  </si>
  <si>
    <t>Se revisó y actualizó la Política de Administración de Riesgos de la CVP, bajo los fundamentos de la “Guía para la administración del riesgo y el diseño de controles en entidades públicas - versión 5 de diciembre de 2020”, expedida por el Departamento Administrativo de la Función Pública – DAFP, para los riesgos de gestión; y para los riesgos de corrupción, se da continuidad a los lineamientos de la “Guía para la administración del riesgo y el diseño de controles en entidades públicas - Riesgos de gestión, corrupción y seguridad digital - Versión 4 de octubre de 2018”, en concordancia con las normas que rigen a la entidad y la Política de Administración del Riesgo vigente.
Esta política se aprobó en el Cuarto Comité Institucional de Coordinación de Control Interno - CICCI realizado el 22 de junio de 2021.</t>
  </si>
  <si>
    <t>https://www.cajaviviendapopular.gov.co/sites/default/files/208-PLA-Po-01%20POL%C3%8DTICA%20DE%20ADMINISTRACI%C3%93N%20DEL%20RIESGO%20V1.pdf</t>
  </si>
  <si>
    <t>1. 208-PLA-Po-01 POLÍTICA DE ADMINISTRACIÓN DEL RIESGO V1
2. Acta 4ta reunión Comité de Control Interno 22Jun2021_firmada.pdf</t>
  </si>
  <si>
    <t>El día 14 de mayo 2021, se realizó socialización de la Política de Administración de Riesgos dela CVP para la vigencia 2021 y teniendo en cuenta que su aprobación se logró en el Cuarto Comité Institucional de Coordinación de Control Interno - CICCI realizado el 22 de junio de 2021, se socializó nuevamente con cada uno de los procesos en las mesas de trabajo de revisión de los mapas de riesgos, armonizando de esta manera el ejercicio realizado en las mesas de trabajo con la politica aprobada, fortaleciendo de esta manera el desarrollo de esta actividad.</t>
  </si>
  <si>
    <t xml:space="preserve">1. Convocatoria a la socialización de la política de riesgos
2. Lista de Asistencia Socialización política de administración de riesgos de la CVP
2.1. Lista de Asistencia Socialización política de administración de riesgos de la CVP
3. Mesas de trabajo revisión de riesgos procesos </t>
  </si>
  <si>
    <t xml:space="preserve">La actividad se cumplió.
Las evidencias están almacenadas en la siguiente ruta:
https://drive.google.com/drive/folders/1Wx2bfgIQ2LaZyvlGS5Ci7B0LAzat7F_1
</t>
  </si>
  <si>
    <t xml:space="preserve">1. Convocatoria jornada de sensibilización a los enlaces de los procesos de la entidad.
1.1. Pantalla de Metodología General de Riesgos CVP_GF_04062021
2. 208-PLA-Ft-95 Mapa Riesgos de Corrupción_V2
3. 208-PLA-Ft-78 Mapa de Riesgos de Gestión_V6
</t>
  </si>
  <si>
    <t>La actividad se cumplió.
Las evidencias están almacenadas en la siguiente ruta:
https://drive.google.com/drive/folders/1Wx2bfgIQ2LaZyvlGS5Ci7B0LAzat7F_1</t>
  </si>
  <si>
    <t>La actividad se cumplió.
Las evidencias están almacenadas en la siguiente ruta:
https://drive.google.com/drive/folders/1BjdakrpWq4SlEdOxvwxAdvwoqqwXJvoS</t>
  </si>
  <si>
    <t>1. Lista de Asistencia Mesas de Trabajo Revisión de Riesgos 2021
1.1. Lista de Asistencia Mesas de Trabajo Revisión de Riesgos 2021
2. Pantallas mesas de trabajo con cada procesos
3. Presentación Furag y Riesgos_16062021</t>
  </si>
  <si>
    <t>1. Solicitud de Publicación Actualización Mapa riesgos de Corrupción junio 2021
1.1. Publicación Actualización Mapa riesgos de Corrupción junio 2021
2. 208-PLA-Ft-95 Mapa Riesgos de Corrupción_V2</t>
  </si>
  <si>
    <t>La actividad se cumplió.
Las evidencias están almacenadas en la siguiente ruta:
https://drive.google.com/drive/folders/1RIXjEFnrRYhgcgolvF6rhku-asoDiSsr</t>
  </si>
  <si>
    <t>La actividad fue finalizada y reportada en el seguimiento de PAAC del período anterior.</t>
  </si>
  <si>
    <t>La actividad se encuentra en curso, se ha realizado el monitoreo cuatrimestral a los mapas de riesgos.
Las evidencias están almacenadas en la siguiente ruta:
https://drive.google.com/drive/folders/1IoxImRgrHqf1tM-EmFjqDNMsTaoSw1sq</t>
  </si>
  <si>
    <t>La actividad se encuentra en curso y cumple con los tiempos establecidos.
Las evidencias están almacenadas en la siguiente ruta:
https://drive.google.com/drive/folders/1vBsh9EfiNbEmjkw9GaQ58XNVQZVmvHRc</t>
  </si>
  <si>
    <t>La actividad se cumplió en los tiempos establecidos.
Las evidencias están almacenadas en la siguiente ruta:
https://drive.google.com/drive/folders/13awUt-7n3H3GuFyvxvzoFhcFFbIcydfC</t>
  </si>
  <si>
    <t>La actividad se encuentra en curso y cumple con los tiempos establecidos.
Las evidencias están almacenadas en la siguiente ruta:
https://drive.google.com/drive/folders/1kms1i4-t3Vgu1e7jCdGMQ0QFSlb2aS0a</t>
  </si>
  <si>
    <t>La actividad se cumplió en los tiempos establecidos.
Las evidencias están almacenadas en la siguiente ruta:
https://drive.google.com/drive/folders/1C8GtweTWW0eN2XsDYGkFPgKqIckHKYvX</t>
  </si>
  <si>
    <t>La actividad se encuentra en curso y cumple con los tiempos establecidos.
Las evidencias están almacenadas en la siguiente ruta:
https://drive.google.com/drive/folders/1C1VSm2knzHjYaVHZAjDY4b8ZEptlFoMo</t>
  </si>
  <si>
    <t xml:space="preserve">La actividad está en curso, la sensibilización del segundo cuatrimestre se cumplió.
Las evidencia  se encuentra almacenada en la siguiente ruta:
https://drive.google.com/drive/folders/1MQtvBHjw9K9DqRdof7IyQATdLFVJDhg1
</t>
  </si>
  <si>
    <t>1. Acta Manual SC 25-06-2021.pdf</t>
  </si>
  <si>
    <t>Se realizó el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</si>
  <si>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2. Informe seguimiento PQRSD 30jul2021</t>
  </si>
  <si>
    <t>Se cumplió con la elaboración de los dos (2) informes de la atención de las PQRS.
Las evidencia  se encuentra almacenada en la siguiente ruta:
https://drive.google.com/drive/folders/1Q9GC8Fv1PwLSS811t92jz4ADEIadSP1w</t>
  </si>
  <si>
    <t>La actividad está en curso, se realizó la primera sensibilizaciín en mayo.
Las evidencia  se encuentra almacenada en la siguiente ruta:
https://drive.google.com/drive/folders/1_XMyeOosxFizZ6o8DqydyTRJU7oESCel</t>
  </si>
  <si>
    <t>1. ACTA SENSIBILIZACIÓN GESTIÓN SC 18-05-2021</t>
  </si>
  <si>
    <t>La actividad está en curso, durante el cuatrimestre no se requirió actualización documental del proceso</t>
  </si>
  <si>
    <t>La Oficina Asesora de Comunicaciones publica de manera mensual los informes remitidos por servicio al ciudadano.  Informe de Gestión PQRSD Mensuales 2021 y la Cantidad de radicados por aplicativo distrital de PQRS 2021</t>
  </si>
  <si>
    <t>De manera mensual se han realizado los "Informes de Asistencia por Canales de Atención, y se realizaron los informes correspondientes para abril, mayo, junio y julio del 2021, los cuales están publicados en la carpeta de calidad y en la página web de la entidad.</t>
  </si>
  <si>
    <t>Carpeta de Calidad: \\10.216.160.201\calidad\8. PROCESO SERVICIO AL CIUDADANO\DOCUMENTOS DE REFERENCIA\SERVICIO AL CIUDADANO\2019\INFORME DE ASISTENCIA POR CANALES DE ATENCIÓN
WEB: https://www.cajaviviendapopular.gov.co/?q=Servicio-al-ciudadano/informes-de-asistencia--</t>
  </si>
  <si>
    <t>1. INFORME DE ASISTENCIA POR CANALES CVP - ABRIL 2021
2. INFORME DE ASISTENCIA POR CANALES CVP - MAYO 2021.pdf
3. INFORME DE ASISTENCIA POR CANALES CVP - JUNIO 2021.pdf
4. INFORME DE ASISTENCIA POR CANALES CVP - JULIO 2021.pdf</t>
  </si>
  <si>
    <t>La actividad está en curso.  No se realizó capacitación durante este cuatrimestre, y la capacitación se encuentra programada para el mes de octubre.</t>
  </si>
  <si>
    <t>De manera mensual se han realizado los "Informes de gestión y oportunidad de las respuestas a las PQRSD abril, mayo,junio y julio del 2021,   los cuales están publicados en la carpeta de calidad y en la página web de la entidad.</t>
  </si>
  <si>
    <t>Carpeta de Calidad: \\10.216.160.201\calidad\8. PROCESO SERVICIO AL CIUDADANO\DOCUMENTOS DE REFERENCIA\SERVICIO AL CIUDADANO\INFORME DE GESTIÓN Y OPORTUNIDAD A LAS PQRSD
WEB: https://www.cajaviviendapopular.gov.co/?q=Servicio-al-ciudadano/informes-de-gestiónyoportinidadalasPQRSD</t>
  </si>
  <si>
    <t>La actividad está en curso.  Se cumplió con la elaboración de los informes de asistencia por canales de atención del proceso de Servicio al Ciudadano generados durante la vigencia 2021.
La evidencia se encuentra en las rutas mencionadas.
https://drive.google.com/drive/folders/158eEDGV_oZ4yxB7LF06GnJ5gzErNwPfQ</t>
  </si>
  <si>
    <t>La actividad está en curso.  Se cumplió con la elaboración de  cuatro (4) informes de estadísticas de PQRSD.
La evidencia se encuentra en la siguiente ruta:.
https://drive.google.com/drive/folders/1VX05MugdaIXNac22pbhAWmuRM-dcgZwS</t>
  </si>
  <si>
    <r>
      <rPr>
        <b/>
        <sz val="11"/>
        <rFont val="Arial"/>
        <family val="2"/>
      </rPr>
      <t>Subdirección Administrativa -
Gestión del Talento Humano</t>
    </r>
    <r>
      <rPr>
        <sz val="11"/>
        <rFont val="Arial"/>
        <family val="2"/>
      </rPr>
      <t xml:space="preserve">
Se identifica el Acuerdo de gestión  de la Oficina TIC publicado en la pagina web, pendiente por verificar el Acuerdo de gestión Dirección de Urbanización y Titulación.
</t>
    </r>
    <r>
      <rPr>
        <b/>
        <sz val="11"/>
        <rFont val="Arial"/>
        <family val="2"/>
      </rPr>
      <t xml:space="preserve">Oficina Asesora de Comunicaciones </t>
    </r>
    <r>
      <rPr>
        <sz val="11"/>
        <rFont val="Arial"/>
        <family val="2"/>
      </rPr>
      <t xml:space="preserve">
Acuerdos de Gestión de los Gerentes públicos de la entidad actualizados y publicados en la página web el 10 de mayo (Reasentamientos y Mejoramiento de Barrios)</t>
    </r>
  </si>
  <si>
    <t>https://www.cajaviviendapopular.gov.co/?q=Nosotros/Gestion-Humana/acuerdos-de-gesti%C3%B3n-cvp
1. ACUERDOS DE GESTION TIC.pdf</t>
  </si>
  <si>
    <t>La actividad está en curso.  Se realizó la concertación de los acuerdos de gestión mencionados y se encuentra publicados en la siguiente ruta:
https://www.cajaviviendapopular.gov.co/?q=Nosotros/Gestion-Humana/acuerdos-de-gesti%C3%B3n-cvp
https://drive.google.com/drive/folders/1REh3Gf8A60wcsUt6yAUjoRgyVD64SqrA</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</si>
  <si>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t>
  </si>
  <si>
    <t>Durante mayo y agosto de 2021 no se solicitaron publicaciones desde area de la Entidad en la plataforma datosabiertos.gov.co
Se solicita a traves de memorando 202111600071753 ajuste en esta actividad la cual sera revisada en comité para el mes de septiembre de 2021</t>
  </si>
  <si>
    <t>No hay solicitudes de GLPI.
Se solicita a traves de memorando 202111600071753 ajuste en esta actividad la cual sera revisada en comité para el mes de septiembre de 2021</t>
  </si>
  <si>
    <t xml:space="preserve">La actividad está en curso.
Se recibió memorando 202111600071753 solicitando ajuste en la actividad y será revisado en el Comité Institucional de Gestión y Desempeño del mes de septiembre de 2021
</t>
  </si>
  <si>
    <t>La actividad está en curso y se generan los informes de  disponibilidad de la página Web o intranet
Las evidencias se encuentran almacenadas en la siguiente ruta:
https://drive.google.com/drive/folders/1QuhPuh1ZmGEZ-_6FuBHFivVcduFAjuo7</t>
  </si>
  <si>
    <t>Se realizaron siete (7) seguimientos a la ejecución contractual de los proyectos de la Entidad</t>
  </si>
  <si>
    <t>Seguimientos PAA:
9. Seguimiento 1
9. Seguimiento 2
9. Seguimiento 3
9. Seguimiento 4
9. Seguimiento 5
9. Seguimiento 6
9. Seguimiento 7</t>
  </si>
  <si>
    <r>
      <rPr>
        <b/>
        <sz val="11"/>
        <rFont val="Arial"/>
        <family val="2"/>
      </rPr>
      <t>Mayo</t>
    </r>
    <r>
      <rPr>
        <sz val="11"/>
        <rFont val="Arial"/>
        <family val="2"/>
      </rPr>
      <t xml:space="preserve">: Se publicaron los siguientes informes de ley: realizó el Informe presupuestal a la personería
de Bogotá, el Informe Directiva 003 de 2013 Alcaldía Mayor de Bogotá, Seguimiento Matriz de
riesgos de corrupción y por proceso 2021, Seguimiento Plan Anticorrupción y de Atención al
Ciudadano 2021, Decreto 124 de 2016 e Informe cuenta mensual SIVICOF. (5)
</t>
    </r>
    <r>
      <rPr>
        <b/>
        <sz val="11"/>
        <rFont val="Arial"/>
        <family val="2"/>
      </rPr>
      <t>Junio:</t>
    </r>
    <r>
      <rPr>
        <sz val="11"/>
        <rFont val="Arial"/>
        <family val="2"/>
      </rPr>
      <t xml:space="preserve"> Se publicaron los siguientes informes de ley: el Informe presupuestal a la personería de
Bogotá e Informe cuenta mensual SIVICOF. (2)
</t>
    </r>
    <r>
      <rPr>
        <b/>
        <sz val="11"/>
        <rFont val="Arial"/>
        <family val="2"/>
      </rPr>
      <t>Julio</t>
    </r>
    <r>
      <rPr>
        <sz val="11"/>
        <rFont val="Arial"/>
        <family val="2"/>
      </rPr>
      <t xml:space="preserve">: Se publicaron los siguientes informes de ley: el Informe presupuestal a la personería de
Bogotá, la Revisión del informe de gestión judicial, según los términos del Artículo 30 de la
Resolución 104 de 2018, Informe cuenta mensual SIVICOF, Informe PQR&amp;#39;s - Ley 1474 de 2011 e
Informe cuenta mensual SIVICOF. (4)
</t>
    </r>
    <r>
      <rPr>
        <b/>
        <sz val="11"/>
        <rFont val="Arial"/>
        <family val="2"/>
      </rPr>
      <t>Agosto:</t>
    </r>
    <r>
      <rPr>
        <sz val="11"/>
        <rFont val="Arial"/>
        <family val="2"/>
      </rPr>
      <t xml:space="preserve"> Se publicaron los siguientes informes de ley: el Informe presupuestal a la personería de
Bogotá, Informe cuenta mensual SIVICOF, Evaluación independiente del estado del Sistema de
Control Interno. Artículo 9 Ley 1474 de 2011, modificado por el Artículo 156 del Decreto Nacional
2106 de 2019. Circular Externa 100-006 de 2019. Elaborado según metodología del DAFP y
Austeridad en el gasto. Decretos Reglamentarios 1737 de 1998 y 984 de 2012; Directiva
Presidencial 03 de 2012 y Artículo 2.8.4.8.2 del Decreto Único Reglamentario 1068 de 2015 (4)</t>
    </r>
  </si>
  <si>
    <t>La actividad se encuentra en desarrollo. 
Las evidencias se encuentran almacenadas en la ruta mencionada.
El Plan de Auditoria de auditoria en la siguiente ruta:
https://drive.google.com/drive/folders/1OD5mTqfl-hQkElOT5YmoWI4Gyz1d-1vX</t>
  </si>
  <si>
    <t>La actividad es permanente, el seguimiento y evidencias que reporta el proceso cumple. 
Las evidencias se encuentran almacenada  en la siguiente ruta:
https://drive.google.com/drive/folders/1gOqh0LNlIcWCWqIWqsUom_W_iU7_OCzN</t>
  </si>
  <si>
    <t xml:space="preserve">1. Actividad mensual de divulgación con Imágenes y piezas graficas de socialización </t>
  </si>
  <si>
    <t>https://www.cajaviviendapopular.gov.co/sites/default/files/Banner%20Principal/La%20CVP%20tiene%20Gratuidad%20en%20todos%20los%20tr%C3%A1mites%20y%20servicios%20para%20la%20ciudadan%C3%ADa.-min.jpg
http://intranet.cajaviviendapopular.gov.co/wp-content/uploads/2021/08/Gratuidad03-05-21-_1.jpg
https://www.cajaviviendapopular.gov.co/sites/default/files/Recuerda%2C%20los%20tr%C3%A1mites%20y%20servicios%20ante%20la%20Caja%20de%20la%20Vivienda%20Popular%20son%20gratuitos%20y%20no%20requieren%20intermediarios.jpg
Piezas gráficas de divulgación en todos los canales institucionales:
1. Piezas gráficas - Gratuidad CVP</t>
  </si>
  <si>
    <t>La actividad es permanente, se evidencia divulgación para los meses de mayo, junio, julio y agosto.
Las evidencias se encuentran almacenada  en la siguiente ruta:
https://drive.google.com/drive/folders/1khpiB9kmxSGkPVQS877INh0Ob0NP3Drx</t>
  </si>
  <si>
    <t>La actividad está en curso, se cumplen los reportes mensuales sobre sobre Solicitudes de Información Pública.
Las evidencias se encuentran almacenada  en la siguiente ruta (archivo zip)
https://drive.google.com/drive/folders/1eqr2sfu7OSeQi7aZPoDtj8kngMvaDSRE
https://www.cajaviviendapopular.gov.co/?q=Servicio-al-ciudadano/informes-de-solicitudesdeaccesoala información</t>
  </si>
  <si>
    <t>La actividad está en curso, se cumple con la generación de  informes sobre la Gestión y Oportunidad de Respuestas a las PQRSD.
Las evidencias se encuentran almacenada  en la siguiente ruta:
https://drive.google.com/drive/folders/1B6a5KGDAcgg2f6DZFGKiPz1jgSh2JZFK
https://www.cajaviviendapopular.gov.co/?q=Servicio-al-ciudadano/tiempos-de-respuesta-requerimientos-2021</t>
  </si>
  <si>
    <t>La actividad están curso.
https://drive.google.com/drive/folders/1_wB51jLoBxv05w8rJ_9SYpAlc0cGztDB</t>
  </si>
  <si>
    <t xml:space="preserve">Se proyecta solicitud bajo el memorando 202117200071923 para la aprobación del PGD en el proximo Comité Institucional de Gestión y Desempeño a la Oficina de Planeación, </t>
  </si>
  <si>
    <t>El Programa de Gestión Documental  se encuentra pendiente de aprobación por parte del Comité Institucional de Gestión y Desempeño que se realizará en el mes de septiembre de 2021
Las evidencias se encuentran almacenada  en la siguiente ruta:
https://drive.google.com/drive/folders/18ftfV9GRJUJHGPShD1mmDQWwF829o8fa</t>
  </si>
  <si>
    <t>1.Tabla consolidado consulta documental.docx</t>
  </si>
  <si>
    <t>La actividad está en curso, se está realizando el reporte trimestral  estadístico de atención de solicitudes, consultas y préstamos del archivo Central .
Las evidencias se encuentran almacenada  en la siguiente ruta:
https://drive.google.com/drive/folders/11Thlewu5WbsPbLtz7QdWjcrwCYMsihGW</t>
  </si>
  <si>
    <t>1. Tabla seguimiento ORFEO, 
2. Reporte GLPI  casos ORFEO</t>
  </si>
  <si>
    <t>La actividad está en curso, se está realizando el seguimiento a los reportes de requerimientos de ORFEO.
Las evidencias se encuentran almacenada  en la siguiente ruta:
https://drive.google.com/drive/folders/13YSdMai87EGmIuf5zUUW0xC2rplUzc4P</t>
  </si>
  <si>
    <t>La actividad se encuentra en curso, se ha realizado la actualización del esquema de publicación mensual.
Las evidencias se encuentran almacenadas en las rutas mencionadas.</t>
  </si>
  <si>
    <t>1. El dia 31 de mayo se emitio comunicado con la solicitud de enlaces para la actualización de activos de información.
2. Una vez se obtuvo respuesta se programó sesión, capacitación para la actualización.
3. A 31 de agosto se actualizacon los activos de información en la herramienta correspondiente.</t>
  </si>
  <si>
    <t>La actividad está en curso, se está realizando la gestión para tener los instrumentos vigencia 2021 actualizados.
Las evidencias se encuentran almacenada  en la siguiente ruta:
https://drive.google.com/drive/folders/1-_Xf11xWNKcWSDp_4kWfvULV7uJvVdqB</t>
  </si>
  <si>
    <t>Se desarrolló desde el sistema de gestion documental Orfeo, el formulario de radicacion en línea para trátites y servicios.
Se continúa con el grupo de desarrollo y el grupo de infraestructura tecnológica de la oficina TIC en la integracion a la Carpeta ciudada y tramites de la plataforma GOV.CO</t>
  </si>
  <si>
    <t xml:space="preserve">La actividad se encuentra en curso.  
La evidencia se encuentran almacenada  en la siguiente ruta:
https://drive.google.com/drive/folders/1fZzYUg46PsFJRUmbMXE8PaJ96P1yDPEF
</t>
  </si>
  <si>
    <t>Evidencia en los siguientes enlaces: 8. Enlaces
https://www.cajaviviendapopular.gov.co/?q=Reasentamientos/reasentamientos
https://www.cajaviviendapopular.gov.co/?q=Urbanizaciones-y-titulacion/urbanizaciones-y-titulacion
https://www.cajaviviendapopular.gov.co/?q=programas/mejoramiento-de-barrios/mejoramiento-de-barrios
https://www.cajaviviendapopular.gov.co/?q=programas/mejoramiento-de-vivienda/mejoramiento-de-vivienda</t>
  </si>
  <si>
    <t>La actividad está en curso y se realizaron actividades relacionadas con lengua de señas en el portal web.
La evidencia se encuentran almacenada  en la siguiente ruta:
https://drive.google.com/drive/folders/1cwEYT89gm9FM5OsFSvwy4u7Wu8unO5UU</t>
  </si>
  <si>
    <t>Se realizó la publicación de cuatro (4) Banner de interacción en la página Web relacionados con los procesos misionales.
Se realizó informe de métricas a corte 31 de agosto.</t>
  </si>
  <si>
    <t>1. Informe de métricas corte agosto
https://www.cajaviviendapopular.gov.co/sites/default/files/Informes%20de%20M%C3%A9tricas%20Web%20mes%20Agosto%202021.pdf
2. Banner Reasentamientos
https://www.cajaviviendapopular.gov.co/?q=Reasentamientos/reasentamientos
3. Banner DUT
https://www.cajaviviendapopular.gov.co/?q=Urbanizaciones-y-titulacion/urbanizaciones-y-titulacion
4. Banner Mejoramiento de Barrios
https://www.cajaviviendapopular.gov.co/?q=programas/mejoramiento-de-barrios/mejoramiento-de-barrios
5. Banner Mejoramiento de Vivienda
https://www.cajaviviendapopular.gov.co/?q=programas/mejoramiento-de-vivienda/mejoramiento-de-vivienda</t>
  </si>
  <si>
    <t>La actividad está en curso y se realizó el informe de métricas corte agosto
La evidencia se encuentran almacenada  en las rutas mencionadas</t>
  </si>
  <si>
    <t>La actividad está en curso.  Se cumplió con una sensibilización y se encuentran las evidencias almacenadas en la ruta para tal fin.
https://drive.google.com/drive/folders/132fJPj-iujM-OG0RVA_CIWGJvzlJC1Wv</t>
  </si>
  <si>
    <t>La actividad está en curso, se evidencia 1 informe de monitorio.
La evidencia se encuentra almacenada en la siguiente ruta:
https://drive.google.com/drive/folders/1wwmLTe0W3TvtVuKwCJyWL4qRWozevamH</t>
  </si>
  <si>
    <t xml:space="preserve">1. Doce informes elaborados y publicados </t>
  </si>
  <si>
    <t>La actividad está en desarrollo, se están cumpliendo los informes de PQRSD publicados.
Las evidencias se encuentran almacenada  en la siguiente ruta:
https://drive.google.com/drive/folders/1wW-pW6BYnmwQIoKVMybd62yoEGHRMAY2</t>
  </si>
  <si>
    <t>La actividad está en curso. Para este cuatrimestre no se reporta avance.</t>
  </si>
  <si>
    <t>La actividad se esta realizando en los tiempos establecidos.
Las evidencias se encuentran almacenadas en las rutas mencionadas.</t>
  </si>
  <si>
    <t>La actividad se esta realizando en los tiempos establecidos.
Las evidencias se encuentran en la ruta destinada para tal fin:
https://drive.google.com/drive/folders/1G_z-rms-iMLZUJE0cXDRR7pRab3uAXal</t>
  </si>
  <si>
    <t>Se evidencia acciones previas a la realización de los 2 recorridos.
Las evidencias se encuentran en la ruta destinada para tal fin:
https://drive.google.com/drive/folders/1pnIM4wquZU6YaHim57G34BQmBtYuTayk</t>
  </si>
  <si>
    <t>La actividad fue finalizada.
Las evidencias se encuentran almacenadas en la siguiente ruta:
https://drive.google.com/drive/folders/1w_YD7yzhPOGAI4C1fyWBrVPvpOrBSYVP</t>
  </si>
  <si>
    <t xml:space="preserve">Trivia, correo electronico ¿Qué tal una pausa activa por la Integridad?, y te invitamos a contestar 6 preguntas
1. Intrumento socializado. </t>
  </si>
  <si>
    <t>La actividad se encuentra en curso.
Las evidencias se encuentran almacenadas en la siguiente ruta:
https://drive.google.com/drive/folders/1H3bckaUdEIROocbRHj526coQHjdviaQZ</t>
  </si>
  <si>
    <t>Dos informes con el seguimiento a los avances de las actividades consignadas en el PAAC (primer cuatrimestre con corte al 28 de Junio de 2021, incluye la verificación de la elaboración y publicación del PAAC y segundo cuatrimestre con corte al 31 de agosto de 2021), elaborado, entregado al Director General y publicado en la página web de la CVP</t>
  </si>
  <si>
    <t>La Oficina Asesora de Comunicaciones realizó reunión virtual junto con la Oficina Asesora de Planeación y Control Interno el seguimiento a los numerales de la Matriz de cumplimiento de la Ley 1712  de 2014 dentro del Botón de Transparencia.  La reunión se realizó el 15 de junio y 26 de agosto.</t>
  </si>
  <si>
    <t>La actividad esta en curso.  Cumple con las reuniones trimestrales.
https://drive.google.com/drive/folders/1xQ3ZtvdQ3SyMPt7pkWEdyXZmQujL2uRM</t>
  </si>
  <si>
    <t>1. ACTA DE REUNION V4 (reunión mesa de trabajo junio) Revisión Matriz de Transparencia y acceso a la Información.pdf
2. ACTA DE REUNION Revisión Matriz de Transparencia y acceso a la Información Agosto.pdf</t>
  </si>
  <si>
    <t>7.1 Link formulario de radicacion en linea.docx
7.2 Correo de Bogotá es TIC - Fwd_ Respuesta a solicitud MINTIC número _##101890##</t>
  </si>
  <si>
    <r>
      <rPr>
        <b/>
        <sz val="11"/>
        <rFont val="Arial"/>
        <family val="2"/>
      </rPr>
      <t>Carpeta 7. TRÁMITES</t>
    </r>
    <r>
      <rPr>
        <sz val="11"/>
        <rFont val="Arial"/>
        <family val="2"/>
      </rPr>
      <t xml:space="preserve">
Contiene 12 archivos con actas de reunión 21 y 28 de junio, soportes cargue y radicación de los nuevos OPA de la Dirección de Titulación en SUIT.  Acta de reunión 10 de agosto con la Dirección de Mejoramiento de Vivienda y correos de análisis y revisión de información para actualización OPA existente y creación nuevo trámite
Pantallazo de la citación a la reunión el día 18 Junio de 2021
</t>
    </r>
    <r>
      <rPr>
        <b/>
        <sz val="11"/>
        <rFont val="Arial"/>
        <family val="2"/>
      </rPr>
      <t xml:space="preserve">
Evidencia Inscripción 2 OPA´s
*</t>
    </r>
    <r>
      <rPr>
        <sz val="11"/>
        <rFont val="Arial"/>
        <family val="2"/>
      </rPr>
      <t>6. Previsualización del trámite nuevo CANCEL COND RESOL
*6. Previsualización del trámite nuevo cancelación hipoteca
*LISTADO DE TRAMITES NUEVOS 2021</t>
    </r>
  </si>
  <si>
    <t>Se realizaron dos (2) reuniones con la Dirección de Urbanizaciones y Titulación y se enviaron correos con el área, con el fin de verificar los demás tramites u OPA que se desarrollan en el área, obteniendo como resultado la revisión, cargue y registro ante el DAFP  a través de la plataforma SUIT de dos nuevos OPA (Cancelación de la condición resolutoria y Cancelación de hipoteca).
Se realizaron una serie de reuniones y mesas de trabajo con la Dirección de Mejoramiento de Vivienda las cuales se han analizado los flujogramas para determinar el proceso y establecer el número y estrategia para establecer los nuevos trámites y/u OPA a radicar, estas actividades han dado como resultado la elaboración del documento MIR para en trámite de Emisión de Actos de Reconocimiento, se verificó el precargue en la plataforma SUIT, se ha verificado y enviado la información del OPA actualmente registrado y se continua a la espera de las definiciones al interior del área misional para continuar con el cargue del nuevo trámite para radicar ante el DAFP y realizar la actualización del OPA existente.
Se han radicado 2 OPA´s en SUIT</t>
  </si>
  <si>
    <t>La actividad se encuentra un curso, se reporta la gestión en mesas de trabajo.
Se reporta la rdicación de 2 OPA´s en SUIT
Las evidencias se encuentran almacenadas en la ruta dispuesta para tal fin:
https://drive.google.com/drive/folders/1pA544KJriR-OiN7c6_eG3ySawwBPYKa_</t>
  </si>
  <si>
    <t>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</si>
  <si>
    <t>Carpeta 8. Racionalización
Contiene 13 Archivos
1. Acta de reunión radicación en línea 12052021 y sus anexo presentación.
2. Acta de reunión 18062021.
3. Acta de reunión 29062021 y sus anexos.
3. estrategia_racionalizacion_consolidado radicado 29062021
3. PANTALLAZO SUIT - TRAMITES _ OPAS RADICADOS 29062021
4. Acta de reunión 07072021.
5. Acta de reunión 08072021.
5. Listado documento a radicar virtualmente
6. Cronograma salida producción.
7. Clasificación y radicación documentos.
8. Correo aprobación corporativa
9. Correo publicación</t>
  </si>
  <si>
    <t>La actividad se encuentra en curso.
Estrategia de racionalización inscrita en el SUIT e indicador cumplido.
Las evidencias se encuentran almacenadas en la siguiente ruta:
https://drive.google.com/drive/folders/1EAez4qwi3suuB6eXWsHbK9jkjlUU5AiU</t>
  </si>
  <si>
    <r>
      <rPr>
        <b/>
        <sz val="11"/>
        <rFont val="Arial"/>
        <family val="2"/>
      </rPr>
      <t>MAYO</t>
    </r>
    <r>
      <rPr>
        <sz val="11"/>
        <rFont val="Arial"/>
        <family val="2"/>
      </rPr>
      <t xml:space="preserve">
- Publicación del Plan Anual de Adquisiciones de la entidad con corte a 30 de abril 2021.
- Publicación cifras de los proyectos de inversión misionales con corte  a 30 de abril de 2021.
- Actualización de la Contratación de la Caja de la Vivienda Popular a 30 de abril de 2021 en la página web.
- Publicación informe Plan Plurianual de Inversiones UNCSAB con corte a 30 de abril de 2021.
- Publicación en la página web de las Solicitudes de Acceso a la Información Pública 30 de abril de 2021
- Publicación en la página web del Informe de Asistencia por canales de atención 30 de abril del 2021
- Publicación en la página web del Informe de gestión y oportunidad de las respuestas a las PQRSD 30 de abril 2021
- Publicación página Web -cuenta mensual marzo 2021
- Publicación en la página web de la entidad del de Gestión de Mejoramiento de Barrios Abril
- Publicación del Plan Estratégico y Plan de Acción Anual, mediante el cual se articulan los planes estipulados en el Decreto 612 de 2018.
- Publicación de los nomogramas de los procesos de la entidad en la página web de la entidad.
</t>
    </r>
    <r>
      <rPr>
        <b/>
        <sz val="11"/>
        <rFont val="Arial"/>
        <family val="2"/>
      </rPr>
      <t xml:space="preserve">
JUNIO</t>
    </r>
    <r>
      <rPr>
        <sz val="11"/>
        <rFont val="Arial"/>
        <family val="2"/>
      </rPr>
      <t xml:space="preserve">
- Publicación del Plan Anual de Adquisiciones de la entidad con corte a 31 de mayo 2021.
- Publicación cifras de los proyectos de inversión misionales con corte  a 31 de mayo de 2021.
- Actualización de la Contratación de la Caja de la Vivienda Popular a 31 de mayo de 2021 en la página web.
- Publicación informe Plan Plurianual de Inversiones UNCSAB con corte a 31 de mayo de 2021.
- Publicación en la página web de las Solicitudes de Acceso a la Información Pública 31 de mayo de 2021
- Publicación en la página web del Informe de Asistencia por canales de atención 31 de mayo del 2021
- Publicación en la página web del Informe de gestión y oportunidad de las respuestas a las PQRSD 31 de mayo 2021
- Publicación en la página web / botón de transparencia / 7.2 Reportes de Control Interno de la Evaluación anual por dependencias DUT
 - Actualización en la página web del 208-SADM-Pr-12 Procedimiento para el registro y control del inventario de bienes e inmuebles V.5
</t>
    </r>
    <r>
      <rPr>
        <b/>
        <sz val="11"/>
        <rFont val="Arial"/>
        <family val="2"/>
      </rPr>
      <t xml:space="preserve">
JULIO</t>
    </r>
    <r>
      <rPr>
        <sz val="11"/>
        <rFont val="Arial"/>
        <family val="2"/>
      </rPr>
      <t xml:space="preserve">
- Publicación del Plan Anual de Adquisiciones de la entidad con corte a 30 de junio 2021 en la página web.
- Publicación cifras de los proyectos de inversión misionales con corte  a 30 de junio 2021 en la página web.
- Actualización de la Contratación de la Caja de la Vivienda Popular a 30 de junio 2021 en la página web.
- Publicación informe Plan Plurianual de Inversiones UNCSAB con corte a 30 de junio 2021en la página web.
- Publicación en la página web de las Solicitudes de Acceso a la Información Pública 30 de junio de 2021
- Publicación en la página web del Informe de Asistencia por canales de atención 30 de junio del 2021
- Publicación en la página web del Informe de gestión y oportunidad de las respuestas a las PQRSD 30 de junio 2021
 - Actualización en la página web de la ficha EBI del proyecto de inversión 7703 Mejoramiento de Barrios con corte al 9 de julio de 2021
- Actualización en la página web de la formulación del proyecto con 7680 Plan Terrazas corte al 30 de junio de 2021 y su ficha EBI con corte al 9 de julio de 2021
- Actualización en la página web de la formulación del proyecto 7696 Fortalecimiento con corte al 29 de junio de 2021 y su ficha EBI con corte al 2 de julio de 2021
- Eliminación de la pagina web de la entidad de los procedimientos 208-REAS-Pr-03 PROC. CTAS AHORRO, 208-REAS-Pr-06 RELOCALIZACIÓN TRANSITORIA, 208-REAS-Pr-07 REPARTO NOTARIAL y 208-REAS-Pr-08 SELECCION DE VIVIENDA del proceso de Reasentamientos Humanos
</t>
    </r>
    <r>
      <rPr>
        <b/>
        <sz val="11"/>
        <rFont val="Arial"/>
        <family val="2"/>
      </rPr>
      <t xml:space="preserve">
AGOSTO</t>
    </r>
    <r>
      <rPr>
        <sz val="11"/>
        <rFont val="Arial"/>
        <family val="2"/>
      </rPr>
      <t xml:space="preserve">
- Publicación del Plan Anual de Adquisiciones de la entidad con corte a 31 de ju1io 2021 en la página web.
- Publicación cifras de los proyectos de inversión misionales con corte  a 31 de julio 2021 en la página web.
- Actualización de la Contratación de la Caja de la Vivienda Popular a 31 de julio 2021 en la página web.
- Publicación informe Plan Plurianual de Inversiones UNCSAB con corte a 31 de julio 2021en la página web.
- Publicación en la página web de las Solicitudes de Acceso a la Información Pública 31 de julio de 2021
- Publicación en la página web del Informe de Asistencia por canales de atención 31 de julio del 2021
- Publicación en la página web del Informe de gestión y oportunidad de las respuestas a las PQRSD 31 de julio 2021
- Publicación en la pagina web de la entidad de la actualización del 208-PLA-Ft-78 Mapa de Riesgos de Gestión V6
- Actualización en la página web de la versión 18 de la ficha EBI con corte al 3 de junio de 2021proyecto 7684
- Publicación de los normogramas de la entidad con corte al 30 de junio de 2021
- Publicación en la pagina web de la entidad del documento 208-PLA-Pr-08 ADMINISTRACIÓN DEL RIESGO
- Publicación en la pagina web de la entidad de los documentos 208-MV-Cr-05 CARACTERIZACIÓN PROCESO MEJORAMIENTO DE VIVIENDA V5 / 208-MV-Pr-06 Asistencia Técnica para la Estructuración de Proyectos / 208-MV-Pr-05 Apoyo Técnico para la expedición de los actos de reconocimiento y/o licencias de construcción
- Publicación en la pagina web de la entidad del documento 208-SADM-Pr-29 PROCEDIMIENTO BIENESTAR LABORAL E INCENTIVOS INSTITUCIONALES
- Publicación en la pagina web de la entidad del documento 208-PLA-Pr-15 CONTROL DE LA INFORMACIÓN DOCUMENTADA - V8</t>
    </r>
  </si>
  <si>
    <t>1. Publicaciones Página Web 2do cuatrimestre</t>
  </si>
  <si>
    <t>La actividad está en curso y es permanente.
Las evidencia se encuentran almacenada en la siguiente ruta:
https://drive.google.com/drive/folders/16uTrMgxWu8KX6yMcEQfvdO-I8NT7TTYp</t>
  </si>
  <si>
    <t>1. ORFEO Memorando Solicitud de Enlaces 1202111600037623_00001.pdf
2. Agendamiento para la Capacitación Activos de Información.pdf
3. Asistentes a la reunión de Actualización de Activos de Información.csv
4. Grabación reunión Actualización de los Activos de Información (2021-08-19 at 08_43 GMT-7).mp4
5. 208-TIC-Ft-21 INVENTARIO Y CLASIFICACION DE ACTIVOS DE INFORMACION V5.xls
6. Correo de Bogotá es TIC - Formato para diligenciar el Inventario de Activos de Información
7. Enlaces delegados.xlsx
8. Reunión Activos de Información.pdf</t>
  </si>
  <si>
    <t>1. Informe de disponibilidad Abril 2021 CVP.PDF
2. Informe de disponibilidad Mayo de 2021 Caja de Vivienda Popular.pdf
3. Informe de disponibilidad Junio de 2021 Caja de Vivienda Popular.pdf
4. Informe de disponibilidad Julio 1-13 de 2021 Caja de Vivienda Popular.pdf
5. Informe de disponibilidad Julio 14-31 de 2021 Caja de Vivienda Popular.pdf</t>
  </si>
  <si>
    <t>La actividad esta en curso. En total se han realizado nueve (9) informes con un equvalente del 82% de avance.
Las evidencias se encuentran almacenadas en la siguiente ruta:
https://drive.google.com/drive/folders/1jVieoq0En-k9Ltp2Us7dZv5HNntkLrbh</t>
  </si>
  <si>
    <t>Se realizaron cuatro (4) publicaciones de ejecución presupuestal entre abril y julio 2021</t>
  </si>
  <si>
    <t>la actividad está en curso, se ha cumplido con la publicación de la ejecución presupuestal.
Las evidencias se visualizan en la siguiente ruta:
https://drive.google.com/drive/folders/1sZ1Ts1iYdhmdaLlF1st9C0_jnrUpTyOw</t>
  </si>
  <si>
    <t>EJECUCIONES MAYO
EJECUCIONES JUNIO
EJECUCIONES JULIO
https://drive.google.com/drive/folders/1sZ1Ts1iYdhmdaLlF1st9C0_jnrUpTyOw</t>
  </si>
  <si>
    <t>La actividad está en curso.  Se evidencia seguimiento a la Implementación del cronograma del PGD 
Las evidencias se encuentran almacenada  en la siguiente ruta:
https://drive.google.com/drive/folders/176O_3hw_pArAuY3eZJaBhfkjUXM4KIgL</t>
  </si>
  <si>
    <t>2. Racionalización de trámites</t>
  </si>
  <si>
    <r>
      <rPr>
        <b/>
        <sz val="11"/>
        <color theme="1"/>
        <rFont val="Arial"/>
        <family val="2"/>
      </rPr>
      <t>OAP - Reporte consolidado de las Oficinas y Direcciones participantes</t>
    </r>
    <r>
      <rPr>
        <sz val="11"/>
        <color theme="1"/>
        <rFont val="Arial"/>
        <family val="2"/>
      </rPr>
      <t xml:space="preserve">
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r>
  </si>
  <si>
    <t>La actividad está en curso, de acuerdo a la estrategia de racionalización de trámites.  Se evidencia la habilitación y funcionamiento del link de radicación en línea.
Las evidencia  se encuentra almacenada en la siguiente ruta:
https://drive.google.com/drive/folders/1QRkvweDd-uVcqQmamuj8KY67Cnalr6mL</t>
  </si>
  <si>
    <t xml:space="preserve">El primer monitoreo cuatrimestral de los Mapas de riesgos de corrupción, con corte al 30 de abril - 14 de mayo de 2021, se desarrollo  el 7 de mayo y se envio a Control Interno para su posterior seguimiento y evaluación.
Se solicito mediante memorando 202111300069933 reporte por cada uno de los procesos, correspondiente al segundo monitoreo cuatrimestral de los Mapas de riesgos de corrupción, con corte al 31 de agosto, se realizó por parte de la OAP la respectiva consolidación y monitoreo como segunda línea de defensa, para enviar mapa consolidado ante la Asesora de Control Interno. </t>
  </si>
  <si>
    <t>14.1. 208-PLA-Ft-95 Mapa Riesgos de Corrupción_V2
14.2 Memorando  202111300069933</t>
  </si>
  <si>
    <t xml:space="preserve">El primer monitoreo cuatrimestral  del Plan Anticorrupción y Atención al Ciudadano, con corte al 30 de abril - 14 de mayo de 2021, se desarrollo  el 7 de mayo y se envio a Control Interno para su posterior seguimiento y evaluación.
Se solicito mediante memorando 202111300069933 reporte por cada uno de los procesos, correspondiente al segundo monitoreo cuatrimestral de los componentes del PAAC, con corte al 31 de agosto, se realizó por parte de la OAP la respectiva consolidación y monitoreo como segunda línea de defesa, para enviar a la Asesora de Control Interno. </t>
  </si>
  <si>
    <t>15.1. Plan Anticorrupción y Atención al Ciudadano PAAC
15.2. Memorando  202111300069933</t>
  </si>
  <si>
    <t>La actividad se encuentra en curso, se ha realizado el monitoreo cuatrimestral a los Componentes del Plan Anticorrupción y Atención al Ciudadano
Las evidencias están almacenadas en la siguiente ruta:
https://drive.google.com/drive/folders/1IoxImRgrHqf1tM-EmFjqDNMsTaoSw1sq</t>
  </si>
  <si>
    <t>La actividad se encuentra en curso, el proceso reporta el 100% pero se evidencia dos informes de auditoria terminados y 1 en estado preliminar.  Por lo tanto el cumplimiento seria de un 66%
Las evidencias están almacenadas en la siguiente ruta:
https://drive.google.com/drive/folders/1IoxImRgrHqf1tM-EmFjqDNMsTaoSw1sq</t>
  </si>
  <si>
    <t>La actividad está en curso, fuera de tiempo.</t>
  </si>
  <si>
    <t xml:space="preserve">Despúes de realizar una nueva revisión en el mes de julio, durante el mes de agosto se publicó una nueva versión del  procedimiento 208-PLA-Pr-19 Rendición de Cuentas, Participación Ciudadana y Control Social </t>
  </si>
  <si>
    <t>La actividad se cumplió.
Las evidencias están almacenadas en el siguiente link:
\\10.216.160.201\calidad\1. PROCESO DE GESTIÓN ESTRATÉGICA\PROCEDIMIENTOS\208-PLA-Pr-19 RENDICIÓN DE CUENTAS, PARTIC. CIUDADANA Y CTRL SOCIAL</t>
  </si>
  <si>
    <t xml:space="preserve">El 29 de junio se publico en la carpeta de calidad la modificación  del formato.208-PLA-Ft-58 EVALUACIÓN DE ENCUENTROS CON LA CIUDADANÍA, Y DE LOS ÁMBITOS DE PARTICIPACIÓN, RENDICIÓN DE CUENTAS Y
CONTROL SOCIAL V5. </t>
  </si>
  <si>
    <t>208-PLA-Pr-19 RENDICIÓN DE CUENTAS, PARTIC. CIUDADANA Y CTRL SOCIAL V5
\\10.216.160.201\calidad\1. PROCESO DE GESTIÓN ESTRATÉGICA\PROCEDIMIENTOS\208-PLA-Pr-19 RENDICIÓN DE CUENTAS, PARTIC. CIUDADANA Y CTRL SOCIAL</t>
  </si>
  <si>
    <t>2021_08_31_Autodiagnostico_rendicion_cuentas_CVP.xlsx</t>
  </si>
  <si>
    <t>La actividad está en curso, se presenta avance de la misma.
Las evidencia se encuentran almacenadas en la carpeta de calidad del file Server y el la siguiente ruta:
https://drive.google.com/drive/folders/1niesF0wex0t5O5gYUHUFs9LYP5XeCI11</t>
  </si>
  <si>
    <t xml:space="preserve">formato.208-PLA-Ft-58 EVALUACIÓN DE ENCUENTROS CON LA CIUDADANÍA, Y DE LOS ÁMBITOS DE PARTICIPACIÓN, RENDICIÓN DE CUENTAS Y
CONTROL SOCIAL V5. </t>
  </si>
  <si>
    <r>
      <rPr>
        <b/>
        <sz val="11"/>
        <rFont val="Arial"/>
        <family val="2"/>
      </rPr>
      <t>Oficina Asesora de Comunicaciones</t>
    </r>
    <r>
      <rPr>
        <sz val="11"/>
        <rFont val="Arial"/>
        <family val="2"/>
      </rPr>
      <t xml:space="preserve">
Se realizó la divulgación de los siguientes espacios de encuentros y diálogos con la ciudadanía:
1. Bondades del Plan Terrazas el día 18 de junio de 2021 y se presentó a la audiencia
2. Socializacion del POT el día 12 de junio de 2021
</t>
    </r>
    <r>
      <rPr>
        <b/>
        <sz val="11"/>
        <rFont val="Arial"/>
        <family val="2"/>
      </rPr>
      <t>Oficina Asesora de Planeación</t>
    </r>
    <r>
      <rPr>
        <sz val="11"/>
        <rFont val="Arial"/>
        <family val="2"/>
      </rPr>
      <t xml:space="preserve">
Se requeririeron, consolidaron  y publicaron  los infomes de las actividaddes de participación ciudadana, rendiición de cuentas y  control oscial realizadas durante el segundo trimestre de la vigencia 2021. </t>
    </r>
  </si>
  <si>
    <t>1. Evento Bondades del Plan Terraza
2. Socialización POT
3. Correo de Bogotá es TIC_Publicación de informes de participación ciudadana y rendición de cuentas 2 trimestre 2021
4. 2021_07_Correo_Segundo Seguimiento Trimestral Plan de Acción de Participación Ciudadana 2021</t>
  </si>
  <si>
    <t>La actividad está en curso y se ha dado cumplimiento a las acciones.
Las evidencias se encuentran almacenadas en la siguiente ruta:
https://drive.google.com/drive/folders/1DBJ_JuDIc18bcfmXtQSE8IMKPjsD99gd</t>
  </si>
  <si>
    <t xml:space="preserve">La actividad está en curso y se está desarrollando las actividades de difusión por diferentes canales.
Las evidencias se encuentran almacenadas en la siguiente ruta:
https://drive.google.com/drive/folders/1tkmRbw6q3nmUyjIqaevmmbv6at4jzEfA
</t>
  </si>
  <si>
    <t>Se realizó una sensibilización en temas de  rendición d ecuentas el día 5 de agosto a cargo entidad en colaboración  con la Veeduría Delegada para Participación y Proyectos Especiales de la Veeduría Distrital, la cual fue convocada por el correo interno de la entidad.</t>
  </si>
  <si>
    <t xml:space="preserve">La actividad está en curso, se ha realizado una sensibilización.
Las evidencias se encuentran almacenadas en la siguiente ruta:
https://drive.google.com/drive/folders/1pNAuaFIXCJIygRateTp1bqfLo2ZX8YP5
</t>
  </si>
  <si>
    <t>1. 08_10_Correo de Bogotá es TIC_VIDEO_ Sensibilización en Procesos de Rendición de Cuentas
2. 2021_08_05_Sensibilización Rendición de Cuentas_CVP
3. 2021_08_05_Sensibilización Rendición de Cuentas_CVP
4. Correo de Bogotá es TIC - Solicitudes apoyo capacitación rendición de cuentas permanente y _o control social.pdf</t>
  </si>
  <si>
    <t xml:space="preserve">La actividad está en curso y han realizado una jornada de socialización.
Las evidencias se encuentran almacenadas en la siguiente ruta:
https://drive.google.com/drive/folders/128VxfXt-ECHxSogNjqBJcQlwTUhmOvFh
</t>
  </si>
  <si>
    <t xml:space="preserve">3 Informes de ejecución presupuestal emitidos y enviados al grupo directivo </t>
  </si>
  <si>
    <t xml:space="preserve">1. Ejec Pto mayo 2021 202117100040903.pdf
2. Ejc Pto junio 202117100091761
3. Ejc Pto julio 202117100064833
</t>
  </si>
  <si>
    <t xml:space="preserve">https://drive.google.com/drive/folders/1sZ1Ts1iYdhmdaLlF1st9C0_jnrUpTyOw
</t>
  </si>
  <si>
    <t>La actividad está en curso. Se han realizado los informes de ejecución presupuestal
Las evidencias se encuentran almacenadas en la siguiente ruta:
https://drive.google.com/drive/folders/1sZ1Ts1iYdhmdaLlF1st9C0_jnrUpTyOw</t>
  </si>
  <si>
    <t>Actividad ejecutada al 100%</t>
  </si>
  <si>
    <t>La actividad está y se han desarrollado Espacios de iniciativas de participación ciudadana de acuerdo a los compromisos de la rencición de cuentas.
Las evidencias se encuentran almacenadas en la siguiente ruta:
https://drive.google.com/drive/folders/13aCt0btTPfphERbrvJ5NmwXcg4tq7BBp</t>
  </si>
  <si>
    <t xml:space="preserve">La actividad está en curso y se ha dado cumplimiento a los espacios
Las evidencias se encuentran en la siguiente ruta:
https://drive.google.com/drive/folders/1MB5P1-Zoj3aHk5gCIfHxRaX0lyQDveIx?usp=sharing
</t>
  </si>
  <si>
    <t xml:space="preserve">1. Plan PAPC con  seguimiento
Sop. 1 Ambito 10. Espacio Líderes
Sop. 2 Ambito 11. Esp. Pot. Hogares.
Sop. 3 Ambito 12. Esp. Socialización.
Al interior de la carpeta correspondiente al ámbito se adjuntan las evidencias. Actas con registro fotográfico y listado asistencia.
Sop. 4 Informe General
</t>
  </si>
  <si>
    <t>La actividad se encuentra en curso, de acuerdo al Plan de Acción de Participación Ciudadana.
Las evidencias se encuentran en la siguiente ruta:
https://drive.google.com/drive/folders/1arirDV2yi07GcG5agzL1HBrykUcStNWU</t>
  </si>
  <si>
    <t>1. INFORME TRIMESTRAL SEGUNDO SEMESTRE PARTICIPACIÓN CIUDADANA AÑO 2021.pdf
2. SEGUNDO INFORME TRIMESTRAL ÁMBITO DE RENDICIÓN DE CUENTAS DUT AÑO 2021..pdf</t>
  </si>
  <si>
    <t>La actividad se encuentra en curso.
Las evidencias se encuentran en la siguiente ruta:
https://drive.google.com/drive/folders/1GNFGqxLo0TNX5nCEnQ1HkX6GwNtEIe9l</t>
  </si>
  <si>
    <t>La actividad se encuentra en curso.
Las evidencias se encuentran en la siguiente ruta:
https://drive.google.com/drive/folders/1daLSYsfspPl4Jn5i0BqKtC4AjZa5t3jy</t>
  </si>
  <si>
    <r>
      <rPr>
        <b/>
        <u/>
        <sz val="11"/>
        <rFont val="Arial"/>
        <family val="2"/>
      </rPr>
      <t>9_ Acción_ Reasentamientos (Carpeta)</t>
    </r>
    <r>
      <rPr>
        <sz val="11"/>
        <rFont val="Arial"/>
        <family val="2"/>
      </rPr>
      <t xml:space="preserve">
Tercer Reporte:
1. Correo Solicitud de Información FUT VICTIMAS Corte 30 Junio de 2021
2. Correo envío de Información REAS FUT VICTIMAS Corte Junio 30 2021
3. Correo Reporte Seguimiento PAD -FUT Segundo Trimestre 2021 - CVP
3.1 Formato Base Datos Beneficiarios 2do Trimestre 2021
3.2 Reporte FUT_CVP_Victimas_2021 2T CVP
3.3 Seguimiento PAD Segundo Trimestre 2021_CVP
2Planeación_complemento</t>
    </r>
  </si>
  <si>
    <r>
      <t xml:space="preserve">Se realizaron las actividades de reporte de atención a población víctima con el Programa de Reasentamientos.  Se enviaron los correos a la Oficina Asesora de Planeación, encargados de consolidar y reportar oficialmente a la Alta Consejería para las Víctimas. El indicador correspondiente al PAAC es 3 de 4 informes, para un avance total del 75%
</t>
    </r>
    <r>
      <rPr>
        <b/>
        <u/>
        <sz val="11"/>
        <rFont val="Arial"/>
        <family val="2"/>
      </rPr>
      <t/>
    </r>
  </si>
  <si>
    <t>La actividad se encuentra en curso con un avance total del 75%.
Las evidencias se encuentran en la siguiente ruta:
https://drive.google.com/drive/folders/1wWYzPJ9Gx4SOsgHtzQvumtEnK8wVqwa4</t>
  </si>
  <si>
    <r>
      <rPr>
        <b/>
        <sz val="11"/>
        <rFont val="Arial"/>
        <family val="2"/>
      </rPr>
      <t>Oficina Asesora de Comunicaciones</t>
    </r>
    <r>
      <rPr>
        <sz val="11"/>
        <rFont val="Arial"/>
        <family val="2"/>
      </rPr>
      <t xml:space="preserve">:
Se asistió a las reuniones de aprobación y creación de la estrategia de racionalización con las diferentes areas que intervienen, se realizaron recomendaciones, se recibió el link por parte de la oficina TIC e instrucciones para publicación en la página web y finalmente se habilitó el botón de radicación en linea en la página web de la entidad. 
</t>
    </r>
    <r>
      <rPr>
        <b/>
        <sz val="11"/>
        <rFont val="Arial"/>
        <family val="2"/>
      </rPr>
      <t>Dirección de Reasentamientos</t>
    </r>
    <r>
      <rPr>
        <sz val="11"/>
        <rFont val="Arial"/>
        <family val="2"/>
      </rPr>
      <t xml:space="preserve">
En la Página Web el botón de Radicación en Línea quedó activo a partir del 31 de agosto de 2021 en horas de la noche. Por lo anterior, Reasentamientos a partir del 1 de septiembre iniciará el seguimiento a los requerimientos que allí radique la ciudadanía.</t>
    </r>
  </si>
  <si>
    <t>1. Caracterización de usuarios</t>
  </si>
  <si>
    <t>30 de abril de 2021</t>
  </si>
  <si>
    <t>Actualización formato, ingresando campos de reporte del proceso, monitoreo y seguimiento (Aplica para todos los omponenetes)</t>
  </si>
  <si>
    <t>De acuerdo a la Sesión Extraordinaria Virtual del COMITÉ INSTITUCIONAL DE GESTIÓN Y DESEMPEÑO, del 30 de abril se realizaron los siguientes cambios:
Aprobación de la inclusión de las evidencias previstas para realizar la verificación del cumplimiento de cada una de las actividades del componente N°1. – se corrige la omisión. Ver archivo en Excel PAAC adjunto.</t>
  </si>
  <si>
    <t>28 de junio de 2021</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</si>
  <si>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Actividad 4: Elaborar la consolidación de los  riesgos de los procesos dentro de los mapas de riesgos y la respectiva actualización de las fichas de riesgo, en los casos que se presenten modificaciones sobre los riesgos.
Evidencia: Mapas de Riesgos y fichas de riesgos vigencia 2021 publicados en la página  Web
</t>
    </r>
    <r>
      <rPr>
        <b/>
        <sz val="10"/>
        <rFont val="Arial"/>
        <family val="2"/>
      </rPr>
      <t>Propuesta:</t>
    </r>
    <r>
      <rPr>
        <sz val="10"/>
        <rFont val="Arial"/>
        <family val="2"/>
      </rPr>
      <t xml:space="preserve">
Evidencia: Mapas de Riesgos publicados en la página Web y fichas de riesgos vigencia 2021 publicados en la carpeta de calidad.
Nota * Se solicita aclarar la redacción de la evidencia, ya que aunque la actividad está cumplida, se dejó una observación al respecto por parte de CI.
</t>
    </r>
    <r>
      <rPr>
        <b/>
        <sz val="10"/>
        <rFont val="Arial"/>
        <family val="2"/>
      </rPr>
      <t>Actual:</t>
    </r>
    <r>
      <rPr>
        <sz val="10"/>
        <rFont val="Arial"/>
        <family val="2"/>
      </rPr>
      <t xml:space="preserve">
Actividad 7: Elaborar la consolidación de los riesgos de los procesos dentro de los mapas de riesgos y la respectiva actualización de las fichas de riesgo, en los casos que se presenten modificaciones sobre los riesgos.
Meta/Producto: Fichas de riesgo y mapas de riesgos de corrupción, para la vigencia 2021.
</t>
    </r>
    <r>
      <rPr>
        <b/>
        <sz val="10"/>
        <rFont val="Arial"/>
        <family val="2"/>
      </rPr>
      <t xml:space="preserve">Propuesta:
</t>
    </r>
    <r>
      <rPr>
        <sz val="10"/>
        <rFont val="Arial"/>
        <family val="2"/>
      </rPr>
      <t>Actividad 7: Elaborar la consolidación de los riesgos de corrupción de los procesos, dentro del mapa de riesgos respectivo, en los casos que se presenten modificaciones sobre estos.
Meta/Producto: Mapas de riesgos de corrupción, para la vigencia 2021.</t>
    </r>
  </si>
  <si>
    <t>Oficina Asesora de Planeación y Control Interno</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</si>
  <si>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Las actividades (14, 15), 17, 19 y 21 de responsabilidad de la Oficina Asesora de Planeación y Control Interno, tienen por fecha:
Primer seguimiento: Con corte al 30 de abril. 14 de mayo de 2021. Segundo seguimiento: Con corte al 31 de agosto. 14 de septiembre de 2021. 
Tercer seguimiento: Con corte al 31 de diciembre. 17 de enero de 2022.
* Como están establecidas las fechas, no se dará cumplimiento al 100% de las actividades.
</t>
    </r>
    <r>
      <rPr>
        <b/>
        <sz val="10"/>
        <rFont val="Arial"/>
        <family val="2"/>
      </rPr>
      <t>Propuesta:</t>
    </r>
    <r>
      <rPr>
        <sz val="10"/>
        <rFont val="Arial"/>
        <family val="2"/>
      </rPr>
      <t xml:space="preserve">
Fechas de seguimiento: 
Primer seguimiento: Con corte al 31 de diciembre 2020. 17 de enero de 2021.
Segundo seguimiento: Con corte al 30 de abril 2021. 14 de mayo de 2021.
Tercer seguimiento: Con corte al 31 de agosto 2021. 14 de septiembre de 2021. 
*El seguimiento a la eficacia de las actividades realizadas a corte 31dic2020, se realiza en enero de 2021, este corte debe entrar en la vigencia del PAAC 2021
Actividad 14. Realizar monitoreo cuatrimestral a los mapas de riesgos, realizando monitoreo y evaluación de los controles establecidos por los responsables de procesos y  la gestión del riesgo. (OAP)
Actividad 15. Realizar monitoreo cuatrimestral a los Componentes del Plan Anticorrupción y Atención al Ciudadano, realizando observaciones, si es el caso y posteriormente consolidando y solicitando su publicación acorde a los plazos normativos establecidos. (OAP)
Actividad 17. Realizar seguimiento a la eficacia de las actividades propuestas por los procesos en los componentes del PLAN ANTICORRUPCIÓN Y DE ATENCIÓN AL CIUDADANO 2021, excepto mapa de riesgos. (CI)
Actividad 19. Realizar seguimiento a la eficacia de las actividades propuestas por los procesos en el mapa de riesgos 2021. (CI)
Actividad 21. Realizar seguimiento a la eficacia de las actividades propuestas por los procesos en los componentes el PLAN ANTICORRUPCIÓN Y DE ATENCIÓN AL CIUDADANO 2021, excepto mapa de riesgos. (CI)</t>
    </r>
  </si>
  <si>
    <t>De acuerdo a la Sesión Extraordinaria Virtual del COMITÉ INSTITUCIONAL DE GESTIÓN Y DESEMPEÑO, del 30 de abril se realizaron los siguientes cambios:
Se ajusta la fecha de la actividad N° 1, que por error involuntario quedó 2020.</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</si>
  <si>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Este componente se diligenciará entre el 1/04/2021 y el 30/06/2021 de acuerdo con las actividades definidas en el componente de transparencia (Transparencia Activa) 
</t>
    </r>
    <r>
      <rPr>
        <b/>
        <sz val="10"/>
        <rFont val="Arial"/>
        <family val="2"/>
      </rPr>
      <t>Propuesta:</t>
    </r>
    <r>
      <rPr>
        <sz val="10"/>
        <rFont val="Arial"/>
        <family val="2"/>
      </rPr>
      <t xml:space="preserve">
Este componente se diligenciará entre el 1/04/2021 y el 31/12/2021 de acuerdo con las actividades definidas en el componente de transparencia (Transparencia Activa) </t>
    </r>
    <r>
      <rPr>
        <b/>
        <sz val="10"/>
        <rFont val="Arial"/>
        <family val="2"/>
      </rPr>
      <t/>
    </r>
  </si>
  <si>
    <t>De acuerdo a la Sesión Extraordinaria Virtual del COMITÉ INSTITUCIONAL DE GESTIÓN Y DESEMPEÑO, del 30 de abril se realizaron los siguientes cambios:
*Complementar la redacción de la acción Número 1 “Identificar y generar opciones de mejora al proceso de rendición de cuentas mediante la realización y seguimiento al ejercicio de autodiagnóstico de Rendición de Cuentas del DAFP”
*Pasar de la fase Estrategia de Rendición de Cuentas a la fase de implementación y desarrollo de la estrategia, la actividad “Promover mínimo dos (2) jornadas de socialización a funcionarios y contratistas sobre la implementación de la Curaduría Publica Social para que puedan brindar una información clara y posicionar el proyecto ante la ciudadanía”</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</si>
  <si>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Acción: Realizar reuniones con todos los procesos de la entidad, con el fin de identificar e inscribir en el SUIT los trámites y OPAs con los que cuenta la CVP.
Fecha final: 30/06/2021
Evidencia: Listado de Trámites y OPAs. Reporte de la plataforma SUIT con los trámites Inscritos. Indicador: (Trámites y OPAs inscritos en el SUIT / Trámites y/o OPAs a cargo de la entidad) * 100
</t>
    </r>
    <r>
      <rPr>
        <b/>
        <sz val="10"/>
        <rFont val="Arial"/>
        <family val="2"/>
      </rPr>
      <t>Propuesta:</t>
    </r>
    <r>
      <rPr>
        <sz val="10"/>
        <rFont val="Arial"/>
        <family val="2"/>
      </rPr>
      <t xml:space="preserve">
Acción: Realizar reuniones con todos los procesos de la entidad, con el fin de identificar y radicar en el SUIT los trámites y OPAs con los que cuenta la CVP.
Fecha final: 31/07/2021
Evidencia: Listado de Trámites y OPAs. // Reporte de la plataforma SUIT con los trámites Inscritos y/o radicados ante el DAFP.
Indicador: (Trámites y OPAs inscritos y/o radicados en el SUIT / Trámites y/o OPAs a cargo de la entidad) * 100</t>
    </r>
  </si>
  <si>
    <t>Corte 31 de agosto 2021</t>
  </si>
  <si>
    <t>Corte 31 de agosto 2022</t>
  </si>
  <si>
    <t>Corte 31 de agosto 2023</t>
  </si>
  <si>
    <t>Corte 31 de agosto 2024</t>
  </si>
  <si>
    <t>Corte 31 de agosto 2025</t>
  </si>
  <si>
    <t>Corte 31 de agosto 2026</t>
  </si>
  <si>
    <t>Corte 31 de agosto 2028</t>
  </si>
  <si>
    <t>Corte 31 de agosto 2029</t>
  </si>
  <si>
    <t>Cumplida en el seguimiento realizado a corte 30abr2021</t>
  </si>
  <si>
    <t>Se evidencia la política actualizada, se adjunta y se anexa el acta de aprobación de la Política</t>
  </si>
  <si>
    <t>Se evidencian las mesas de trabajo y una socialización realizada el 15may2021. Hizo falta la evidencia de un proceso misional.</t>
  </si>
  <si>
    <t xml:space="preserve">Se verificó en la página web </t>
  </si>
  <si>
    <t>Se adjuntan los tres informes</t>
  </si>
  <si>
    <t>Se observa el capítulo en el informe</t>
  </si>
  <si>
    <t>Se verificaron los pantallazos de evidencia</t>
  </si>
  <si>
    <t>SI</t>
  </si>
  <si>
    <t>Se observa el autodiagnóstico de rendición de cuentas con todas sus hojas</t>
  </si>
  <si>
    <t>Se adjunta el procedimiento actualizado</t>
  </si>
  <si>
    <t>Se adjunta el formato 208-PLA-Ft-58 actualizado.</t>
  </si>
  <si>
    <t>Se verificó la publicación del procedimiento en la carpeta Calidad</t>
  </si>
  <si>
    <t>Se adjunta el informe</t>
  </si>
  <si>
    <t>Se evidenció el segundo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</si>
  <si>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Se adjuntan actas de reunión</t>
  </si>
  <si>
    <t xml:space="preserve">Se evidencia avance en la actividad de la actualización del Programa de Gestión Documental </t>
  </si>
  <si>
    <t>Se evidencia el documento en borrador pero con avance.</t>
  </si>
  <si>
    <t>Se adjunta el correo y la trivia implementada</t>
  </si>
  <si>
    <t>En el aplicativo SUIT la CVP cuenta con 2 trámites y 3 OPA's priorizados en la vigencia 2021. De los cuales  
• Vinculación al Programa de Reasentamientos Humanos
• Postulación bien(es) fiscales titulables a sus ocupantes
• Asistencia técnica para la obtención de licencias de construcción y/o actos de reconocimiento
Ya han surtido las primeras tres etapas de la implementación, se evidencia botón de radicación en línea en la página web de la entidad. Queda pendiente las otras tres etapas de implementación.</t>
  </si>
  <si>
    <t>Se adjuntas mesas de trabajo y la gestión realizada para que quede en firme el botón en la página web</t>
  </si>
  <si>
    <t>La actividad se cumplió.
Las evidencias están almacenadas en la siguiente ruta:
https://drive.google.com/drive/folders/13JvUBfxKI2OpNelS7C_z02L8QwjV7OC5
https://www.cajaviviendapopular.gov.co/sites/default/files/208-PLA-Po-01%20POL%C3%8DTICA%20DE%20ADMINISTRACI%C3%93N%20DEL%20RIESGO%20V1.pdf</t>
  </si>
  <si>
    <r>
      <rPr>
        <b/>
        <sz val="11"/>
        <rFont val="Arial"/>
        <family val="2"/>
      </rPr>
      <t>Evidencia Reportada:</t>
    </r>
    <r>
      <rPr>
        <sz val="11"/>
        <rFont val="Arial"/>
        <family val="2"/>
      </rPr>
      <t xml:space="preserve"> Política de administración del riesgo versión 1 de agosto del 2021,  publicada en la carpeta Calidad.
Se dio cumplimiento a la actividad, adicinalmente se evidenció la publicación de la misma en la página web de la entidad ruta: https://www.cajaviviendapopular.gov.co/sites/default/files/208-PLA-Po-01%20POL%C3%8DTICA%20DE%20ADMINISTRACI%C3%93N%20DEL%20RIESGO%20V1_0.pdf</t>
    </r>
  </si>
  <si>
    <r>
      <t xml:space="preserve">Se evidencia una socialización realizada el 15may2021.Se observan mesas de trabajo con 15 procesos realizadas durante los meses de junio y principios de julio, no se adjuntan actas ni tampoco una presentación respectiva sobre la socialización de la Política. No se evidenció la mesa de trabajo del Proceso Reasentamientos Humanos
</t>
    </r>
    <r>
      <rPr>
        <b/>
        <sz val="11"/>
        <rFont val="Arial"/>
        <family val="2"/>
      </rPr>
      <t xml:space="preserve">Recomendación: </t>
    </r>
    <r>
      <rPr>
        <sz val="11"/>
        <rFont val="Arial"/>
        <family val="2"/>
      </rPr>
      <t>Teniendo en cuenta que la "Política de administración del riesgo "se actualizó en agosto del 2021, es pertinente realizar su socialización a todos los funcionarios de la Entidad.</t>
    </r>
  </si>
  <si>
    <t>Se evidencia la publicación de los 16 mapas de riesgos actualizados en la página web de la entidad</t>
  </si>
  <si>
    <t>Se incorporó en el informe de seguimiento al PAAC corte 30abr2021,  el capítulo con las alertas a los procesos cuyas acciones tuvieron observaciones.
Se observa publicado en la página web de la entidad: https://www.cajaviviendapopular.gov.co/?q=matriz-de-riesgos-plan-anticorrupci%C3%B3n-y-atenci%C3%B3n-al-ciudadano</t>
  </si>
  <si>
    <t>Se realizó la verificación y publicación del PAAC en la pàgina web, en las fechas establecidas</t>
  </si>
  <si>
    <t>Se evidencia el monitoreo realizado a corte 31dic2020 y 30abr2021, publicados en la página web de la entidad, por parte de la segunda línea de defensa.</t>
  </si>
  <si>
    <t>Se evidencia el seguimiento a la eficacia realizado a corte 31dic2020 y 30abr2021, publicados en la página web de la entidad, por parte de la tercera línea de defensa.</t>
  </si>
  <si>
    <t>Se evidencia el seguimiento a la eficacia  realizado a corte 31dic2020 y 30abr2021, publicados en la página web de la entidad, por parte de la segunda y tercera línea de defensa.</t>
  </si>
  <si>
    <t>Se evidencia el seguimiento a la eficacia, realizada a corte 31dic2020 y 30abr2021, publicados en la página web de la entidad, por parte de la segunda y tercera línea de defensa.</t>
  </si>
  <si>
    <t>Se han venido realizando con las diferentes dependencias reuniones con el fin de identificar e inscribir en el SUIT los tramites y OPA´s de la CVP, producto de ello ya se cuenta con dos OPA's, se está pendiente terminar un trámite y un OPA</t>
  </si>
  <si>
    <t>Se evidencia acta de reunión entre la OAP y la DUT para actualizar el formato 208-PLA-Ft-84 que se encuentra en V1 del 13mar2019, más sin embargo, es preciso señalar que la evidencia es consecuencia del producto de la acción, inicialmente se recomienda realizar la revisión del procedimiento. 
Al modificar el formato de evaluación de encuentros con la ciudadanía, participación ciudadana y rendición de cuentas se revisaron las diferentes dimensiones de evaluación (información, accesibilidad y compromisos) al tiempo que las variables poblacionales dejándolo suficientemente amplia que aplique para cualquier tipo de ámbito que incluya encuentros o diálogos con la ciudadanía. Con esto se aspira a la simplificación y reducción  de formatos innecesarios.</t>
  </si>
  <si>
    <r>
      <t xml:space="preserve">Teniendo en cuenta que la acción establecida es </t>
    </r>
    <r>
      <rPr>
        <i/>
        <sz val="11"/>
        <rFont val="Arial"/>
        <family val="2"/>
      </rPr>
      <t xml:space="preserve">"Revisar, actualizar y publicar en carpeta de calidad el formato  de Evaluación de diálogos 208-PLA-Ft-84", </t>
    </r>
    <r>
      <rPr>
        <sz val="11"/>
        <rFont val="Arial"/>
        <family val="2"/>
      </rPr>
      <t xml:space="preserve">pero se sube como evidencia de la actualización del formato </t>
    </r>
    <r>
      <rPr>
        <i/>
        <sz val="11"/>
        <rFont val="Arial"/>
        <family val="2"/>
      </rPr>
      <t>"208-PLA-Ft-58 Evaluación de encuentros con la ciudadanía, y de los ámbitos de participación, rendición de cuentas y control social V5"</t>
    </r>
    <r>
      <rPr>
        <sz val="11"/>
        <rFont val="Arial"/>
        <family val="2"/>
      </rPr>
      <t xml:space="preserve">, se da cumplimiento a la actividad por la razón expuesta.
</t>
    </r>
    <r>
      <rPr>
        <b/>
        <sz val="11"/>
        <rFont val="Arial"/>
        <family val="2"/>
      </rPr>
      <t xml:space="preserve">Recomendación: </t>
    </r>
    <r>
      <rPr>
        <sz val="11"/>
        <rFont val="Arial"/>
        <family val="2"/>
      </rPr>
      <t>Es necesario eliminar el formato Evaluación de diálogos 208-PLA-Ft-84 de la carpeta calidad, será objeto de revisión por parte de Control Interno</t>
    </r>
  </si>
  <si>
    <r>
      <rPr>
        <b/>
        <sz val="11"/>
        <rFont val="Arial"/>
        <family val="2"/>
      </rPr>
      <t xml:space="preserve">Evidencia reportada: </t>
    </r>
    <r>
      <rPr>
        <sz val="11"/>
        <rFont val="Arial"/>
        <family val="2"/>
      </rPr>
      <t xml:space="preserve">Sensibilización sobre la gestión del riesgo del 4jun2021  a los enlaces del Proceso de Gestión Financiera, no se evidencia la asistencia del responsable del Proceso.
Teniendo en cuenta los seguimientos previos, se consideraron las mesas de trabajo realizadas durante  los meses de junio y  julio con los 16 procesos, dónde se consolidaron las matrices de riesgos.
</t>
    </r>
    <r>
      <rPr>
        <b/>
        <sz val="11"/>
        <rFont val="Arial"/>
        <family val="2"/>
      </rPr>
      <t>Recomedación:</t>
    </r>
    <r>
      <rPr>
        <sz val="11"/>
        <rFont val="Arial"/>
        <family val="2"/>
      </rPr>
      <t xml:space="preserve">  Fortalecer la evidencia de sensibilización a los responsables de los procesos sobre la gestiòn de los riesgos de la Entidad.</t>
    </r>
  </si>
  <si>
    <t xml:space="preserve">Se observan mesas de trabajo con los diferentes procesos realizadas en los meses de junio y principios de julio.  </t>
  </si>
  <si>
    <t xml:space="preserve">Se evidencia la convocatoria de la metodología de riesgos y los pantallazos de la realización de la  sensibilización. </t>
  </si>
  <si>
    <t>Se evidencian las mesas de trabajo.</t>
  </si>
  <si>
    <t>Se evidencian 3 Informes de verificación del diseño de controles y su implementación:
•  Informe final  de la Auditoríal Proceso de  Urbanizaciones y Titulación - Revisión de Riesgos, mediante memorando 202111200071293 del 20Ago2021
• Informe final  de la Auditoría al Proceso de  Mejoramiento de Barrios - Revisión de Riesgos mediante memorando 202111200070763 del 18Ago2021
•  Informe preliminar  de la Auditoría al Proceso de Mejoramiento de Vivienda - Revisión de   Riesgos, mediante memorando  202111200071473 del 20Ago2021</t>
  </si>
  <si>
    <t>Durante el período se realizó seguimiento al Plan de Acción de Participación Ciudadana  y Control Social  de la Caja de la Vivienda Popular 2021,  así como al Plan Anticorrupción y de Atención al Ciudadano donde se encuentran registradas las acciones derivadas de la aplicación del autodiagnóstico de Rendición de Cuentas y han sido insumos para responder algunas dimensiones del Índice de Participación Ciudadana de la Veeduría Distrital y el proceso de revisión de la estrategia de rendición de cuentas de la Mesa Sectorial de Participación.</t>
  </si>
  <si>
    <r>
      <t xml:space="preserve">Se soporta el Plan de Participación Ciudadana con el respectivo seguimiento de dos trimestres. 
En la hoja llamada "Estrategia de Implementación" del documento adjunto se observa el seguimiento de la implementación de 8 de 34 actividades cuyo puntaje en el autodiagnóstico fue imferior al 100%. 
Se da por cumplida la actividad.
</t>
    </r>
    <r>
      <rPr>
        <b/>
        <sz val="11"/>
        <rFont val="Arial"/>
        <family val="2"/>
      </rPr>
      <t xml:space="preserve">Recomendación: </t>
    </r>
    <r>
      <rPr>
        <sz val="11"/>
        <rFont val="Arial"/>
        <family val="2"/>
      </rPr>
      <t>Con el propósito de facilitar y fortalecer el seguimiento y la posterior medición del avance, es necesario que las acciones que obtuvieron una calificaciòn inferior al 100% se prioricen, se defina un responsable y se establezca una fecha de ejeción de las acciones a realizar durante la vigencia 2021.</t>
    </r>
  </si>
  <si>
    <t>Se inició la validación de la caracterización de usuarios publicada en la carpeta de Calidad, con el fin de ser enviada y validada por cada uno de los procesos.</t>
  </si>
  <si>
    <t>Caracterización de usuarios</t>
  </si>
  <si>
    <r>
      <t xml:space="preserve">La acción y la evidencia no es coherente con el producto; la acción es: </t>
    </r>
    <r>
      <rPr>
        <i/>
        <sz val="11"/>
        <color theme="1"/>
        <rFont val="Arial"/>
        <family val="2"/>
      </rPr>
      <t>“Elaborar y desarrollar la estrategia de producción, divulgación y socialización de los escenarios o eventos de participación ciudadana y rendición de cuentas ejecutados en la entidad garantizando la publicación de información de calidad y en lenguaje claro”</t>
    </r>
    <r>
      <rPr>
        <sz val="11"/>
        <color theme="1"/>
        <rFont val="Arial"/>
        <family val="2"/>
      </rPr>
      <t>, el producto es: “Plan Estratégico de Comunicaciones”. Se adjuntaron las piezas gráficas, productos audiovisuales y la divulgación en canales digitales y en medios de comunicación interno y externo.
Se recomienda reestructurar la actividad o el producto a realizar.</t>
    </r>
  </si>
  <si>
    <t>De acuerdo con las evidencias entregadas, se desarrolló la estrategia de producción, divulgación y socialización de los escenarios o eventos de participación ciudadana y rendición de cuentas. Adicionalmente se evidencia el seguimiento al Plan Estratégico de Comunicaciones</t>
  </si>
  <si>
    <t>Se evidencia el seguimiento al "Plan Estratégico de Comunicaciones" con sus respectivas evidencias</t>
  </si>
  <si>
    <r>
      <t xml:space="preserve">Se han evidenciado don sensibilizaciones: 1. 25 de marzo 2021 2. 5 de agosto 2021.
</t>
    </r>
    <r>
      <rPr>
        <b/>
        <sz val="11"/>
        <rFont val="Arial"/>
        <family val="2"/>
      </rPr>
      <t xml:space="preserve">Recomendación: </t>
    </r>
    <r>
      <rPr>
        <sz val="11"/>
        <rFont val="Arial"/>
        <family val="2"/>
      </rPr>
      <t>Realizar divulgación más efectiva de las jornadas de sensibilizaciones, puesto que la realizada el 5 de agosto, sólo contó con la participación de 12 personas.</t>
    </r>
  </si>
  <si>
    <t>Se evidencias pantallazos de la sensibilización, la convocatoria y la lista de asistencia</t>
  </si>
  <si>
    <t xml:space="preserve">Las evidencias adjuntas en el Drive consolidado, no son las mismas a las que hace referencia el proceso en el seguimiento. Se evidencian los informes de los meses diciembre, enero, febrero, marzo, abril, mayo, junio y julio. Quedan pendiente los meses agosto, septiembre, octubre y noviembre. </t>
  </si>
  <si>
    <t xml:space="preserve">Para el presente corte, se evidenció el seguimiento trimestralrealizado por parte de la Dirección de Reasentamientos Humanos al  PAPC - Plan de Acción de Participación Ciudadana. Quedan pendiente los seguimientos a corte septiembre y diciembre. Dado que ya se cuenta con un avance significativo en la ejecución de las actividades, se recomeinta que para el corte de diciembre se realice el seguimiento a mediados de diciembre para poder cumplir con el 100% para la ejecución de esta actividad. </t>
  </si>
  <si>
    <t>Seguimiento trimestral del PAPC</t>
  </si>
  <si>
    <t xml:space="preserve">Para el presente corte, se evidenció el seguimiento trimestralrealizado por parte de la Dirección de Mejoramiento de Vivienda al  PAPC - Plan de Acción de Participación Ciudadana. Quedan pendiente los seguimientos a corte septiembre y diciembre. Dado que ya se cuenta con un avance significativo en la ejecución de las actividades, se recomeinta que para el corte de diciembre se realice el seguimiento a mediados de diciembre para poder cumplir con el 100% para la ejecución de esta actividad. </t>
  </si>
  <si>
    <t xml:space="preserve">Para el presente corte, se evidenció el seguimiento trimestralrealizado por parte de la Dirección de Urbanizaciones y Titulación al  PAPC - Plan de Acción de Participación Ciudadana. Quedan pendiente los seguimientos a corte septiembre y diciembre. Dado que ya se cuenta con un avance significativo en la ejecución de las actividades, se recomeinta que para el corte de diciembre se realice el seguimiento a mediados de diciembre para poder cumplir con el 100% para la ejecución de esta actividad. </t>
  </si>
  <si>
    <t xml:space="preserve">Para el presente corte, se evidenció el seguimiento trimestralrealizado por parte de la Dirección de Mejoramiento de Barrios al  PAPC - Plan de Acción de Participación Ciudadana. Quedan pendiente los seguimientos a corte septiembre y diciembre. Dado que ya se cuenta con un avance significativo en la ejecución de las actividades, se recomeinta que para el corte de diciembre se realice el seguimiento a mediados de diciembre para poder cumplir con el 100% para la ejecución de esta actividad. </t>
  </si>
  <si>
    <t>Se realizó el reporte trimestral del Plan de Acción Distrital y el Formato Único Territorial que contienen los compromisos de la Caja de la Vivienda Popular con la Política Víctimas del Conflicto Armado a cargo de la Alta Consejería para las Víctimas y la Secretaría de Hacienda.</t>
  </si>
  <si>
    <t>Se evidenció el reporte realizado a la Alta Consejería Víctimas SEGUIMIENTO del segundo trimestre 2021</t>
  </si>
  <si>
    <t>Se han realizado dos sensibilizaciones los días 26mar2021 y el 25062021 a los contratistas de Servicio al Ciudadano sobre el manual de servicio al ciudadano. Queda pendiente una sensibilización para el último cuatimestre.</t>
  </si>
  <si>
    <t>Acta de sensibilización</t>
  </si>
  <si>
    <t>Se realizó la sensibización del procedimiento a los(as) funcionarios(as)  y contratistas del proceso Servcio al Ciudadano</t>
  </si>
  <si>
    <t>La actividad está en curso, durante el cuatrimestre no se requirió actualización documental del proceso.</t>
  </si>
  <si>
    <t>Se encuentran publicados los informes de gestión PQRSD de los meses diciembre, enero, febrero, marzo, abril. Mayo, junio y julio es decir van 8 de 12 informes.</t>
  </si>
  <si>
    <t>Ruta de publicación en la página web</t>
  </si>
  <si>
    <t xml:space="preserve">De manera mensual se han realizado los "Informes de Asistencia por Canales de Atención, y se realizaron los informes correspondientes para diciembre 2020, enero, febrero, marzo, abril. mayo, junio, julio y agosto del 2021, es decir van 9 de 12 informes. Se encuentran publicados en la carpeta de calidad y en la página web de la entidad. </t>
  </si>
  <si>
    <t>Trimestralmente se realiza la debida actualización del Botón de transparencia y sus componentes, la cual se realizó con una reunión virtual entre la Oficina Asesora de Comunicaciones y Control Interno el 30abr2021</t>
  </si>
  <si>
    <t>Se encuentran publicados todos los acuerdos de Gestión, más sin embargo, no se da por cumplida por cuanto cabe la posibilidad de vincular nuevos directivos en lo que resta de la vigencia.</t>
  </si>
  <si>
    <t>Portal web datos abiertos Bogotá</t>
  </si>
  <si>
    <t>De acuerdo con los informes relacionados de los meses abril, mayo, junio y julio se puede concluir en general que se aseguró la disponibilidad de infraestructura tecnológica para que la OAC lleve a cabo la administración de contenidos en la página web de la entidad puntualmente en el botón de transparencia.</t>
  </si>
  <si>
    <t>Durante lo corrido de la vigencia 2021, se realizaron oportunamente las publicaciones en la página web de la entidad acorde a las solicitudes de los procesos de la entidad.</t>
  </si>
  <si>
    <t>Se presenta el listado de las publicaciones realizadas en los meses de mayo, junio, julio y agosto con su respectivo link de publicación.</t>
  </si>
  <si>
    <t>Se han realizado nueve (9) seguimientos a la ejecución contractual de los proyectos de la Entidad</t>
  </si>
  <si>
    <t>Se presentaron siete informes de seguimiento al Plan Anual de Adquisiciones y tiempos de radicación para trámites contractuales</t>
  </si>
  <si>
    <t xml:space="preserve">Queda pendiente por publicar para el corte un informe, el 93% es de acuerdo al indicador. </t>
  </si>
  <si>
    <t>Revisión en la página web</t>
  </si>
  <si>
    <t>Se presentan piezas gráficas de publicadas mensualmente</t>
  </si>
  <si>
    <t>De manera mensual se ha publicado el reporte de solicitudes de acceso a la información pública en la página web. Se cuenta con la publicación de los meses diciembre 2020, enero, febrero, marzo, abril, mayo, junio y julio.</t>
  </si>
  <si>
    <t>De manera mensual se han realizado los Informes de Asistencia por Canales de Atención, y se realizaron los informes correspondientes de los meses diciembre 2020, enero, febrero, marzo, abril, mayo, junio y julio de 2021, los cuales están publicados en la carpeta de calidad y en la página web de la entidad.</t>
  </si>
  <si>
    <t>Pantallazo de la publicación, en la formulación y el primer informe de seguimiento</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</si>
  <si>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que debe ser adoptado mediante el PGD. De acuerdo a esto, se ha realizado seguimiento a dichas actividades, de lo cual se puede concluir que no se está cumpliendo a cabalidad con el cronograma, por ejemplo, las tablas de valoración documental debían estar actualizadas y aprobadas para julio 2021, el Programa de gestión documental - PGD para abril 2021, entre otros. Es importante replantear tiempos del cronograma del PGD con el fin de no incurrir en incumplimientos una vez quede aprobado.</t>
  </si>
  <si>
    <t>Cronograma de ejecución y seguimiento</t>
  </si>
  <si>
    <t>De acuerdo con la evidencia suministrada durante los meses abril, mayo, junio, julio y agosto se realizaron 265 solicitudes de expedientes, de las cuales 35 consultas de expedientes no fueron efectivas, para un total del 87% de cumplimiento según indicador.</t>
  </si>
  <si>
    <t>Se identificaron 267 solicitudes de GLPI entre el 1abr2021 y 30jun2021 en relación al sistema Orfeo las cuales todas fueron solucionadas.</t>
  </si>
  <si>
    <t>La actividad se encuentra en curso, se ha realizado la actualización del esquema de publicación mensual.
Las evidencias se encuentran almacenada  en la siguiente ruta:
https://drive.google.com/drive/folders/1u2HhvVcmKWLgy967CVFHB9Xx5l0tuDGX
https://www.cajaviviendapopular.gov.co/sites/default/files/Esquema%20de%20publicacion%20e%20informacion%20actualizado%20corte%2030-Abril-2021.xlsx</t>
  </si>
  <si>
    <t>Se evidencia la publicación del esquema de publicación se actualiza, su última actualización fue la  que se publicó fue con corte  30ago2021</t>
  </si>
  <si>
    <t>Se anexan el Excel del esquema de publicación, publicado en la página web.</t>
  </si>
  <si>
    <t>Se han venido realizando con las diferentes dependencias reuniones con el fin de identificar e inscribir en el SUIT los tramites y OPA´s de la CVP, producto de ello ya se cuenta con dos trámites y un OPA, se está pendiente terminar un trámite y un OPA.</t>
  </si>
  <si>
    <t>En el aplicativo SUIT se puede evidenciar que se inscribieron 5 mejoras: 2 trámites y 3 OPA's priorizados en la vigencia 2021. Se evidencia el desarrollo de 2 trámites y un OPA en la página web. Se está pendiente terminar un trámite y un OPA.</t>
  </si>
  <si>
    <t>Desarrollo en la página web</t>
  </si>
  <si>
    <t>Se verificó en la página web de la entidad</t>
  </si>
  <si>
    <t>Se desarrollaron en el portal web de la Entidad en las pestañas de navegación 8 gifs  en lengua de señas, permitiendo a los usuarios de la comunidad sorda independencia al consultar la información relevante sobre la Entidad.</t>
  </si>
  <si>
    <t>Se evidencia publicado en la página web de la entidad el informe de métricas Web, ya incluyendo los gifs de lenguaje de señas, evidenciando un incremento de visitas en la página web de la entidad. Queda pendiente el segundo informe.</t>
  </si>
  <si>
    <t>Se evidencia el informe de métricas web en la página web</t>
  </si>
  <si>
    <t xml:space="preserve">Se han evidenciado 2 capacitaciones: 1.23abr2021 y 2. 9jul2021. Para culminar la acción hace falta una capacitación. </t>
  </si>
  <si>
    <t xml:space="preserve">Informes de ejecución presupuestal mensual </t>
  </si>
  <si>
    <t>Se evidencia 1 informe de seguimiento a la Ley 1712 de 2014. Queda pendiente el segundo informe de seguimiento.</t>
  </si>
  <si>
    <t>Informe de seguimiento</t>
  </si>
  <si>
    <t>Se han elaborado y  gestionado 24 informes para ser publicados los cuales se encuentran en el portal web de la Entidad y en la carpeta de calidad referentes al proceso de Servicio al Ciudadano, los cuales son los informes de asistencia por canales de atención (8), Informes de Gestión y Oportunidad a las PQRSD (8) y los informes de Solicitudes de Acceso a la Información Pública (8).</t>
  </si>
  <si>
    <t>Informes publicados</t>
  </si>
  <si>
    <t xml:space="preserve">Se han realizado reuniones de seguimiento para el cumplimiento del anexo de la Ley 1712  de 2014, los días: 30abr2021, 15jun2021 y el 26ago2021.
En el indicador de la actividad quedó planteada la evidencia trimestral. Se han realizado tres revisiones, en dos diferentes trimestres. Queda pendiente dos seguimientos. </t>
  </si>
  <si>
    <t>Actas y socializaciones para la actualización de los instrumentos</t>
  </si>
  <si>
    <t>Se evidencia el acta de la sensibilización</t>
  </si>
  <si>
    <t>Se evidencia en la ruta: Caja de la Vivienda Popular / Nosotros / Informes / Ejecución presupuestal, los informes publicados hasta el mes de agosto. Quedan pendiente para el cierre de la acción de los informes de septiembre, octubre y noviembre.</t>
  </si>
  <si>
    <t xml:space="preserve">El documento será proyectado en el último cuatrimestre del periodo actual, con el fin de identificar si se presentan postulaciones en la red de formadores.
No se presenta avances para el presente corte
</t>
  </si>
  <si>
    <t>Verificación en la página web de la entidad</t>
  </si>
  <si>
    <t xml:space="preserve">12 videos </t>
  </si>
  <si>
    <t>Se observaron 12 videos de Plan Terrazas con el objetivo de divulgar el programa, guiar al ciudadano sobre los pasos a seguir para ingresar al programa y presentación de resultados del mismo. No se observa la difusión de los mismos.</t>
  </si>
  <si>
    <r>
      <rPr>
        <b/>
        <sz val="11"/>
        <rFont val="Arial"/>
        <family val="2"/>
      </rPr>
      <t xml:space="preserve">Subdirección Administrativa - 
Gestión de Talento Humano
</t>
    </r>
    <r>
      <rPr>
        <sz val="11"/>
        <rFont val="Arial"/>
        <family val="2"/>
      </rPr>
      <t xml:space="preserve">Se realizó en conjunto con la Oficina asesora de comunicaciones, la campaña de difusión de los valores del Código de Integridad de la CVP
</t>
    </r>
    <r>
      <rPr>
        <b/>
        <sz val="11"/>
        <rFont val="Arial"/>
        <family val="2"/>
      </rPr>
      <t>La Oficina Asesora de Comunicaciones</t>
    </r>
    <r>
      <rPr>
        <sz val="11"/>
        <rFont val="Arial"/>
        <family val="2"/>
      </rPr>
      <t xml:space="preserve"> realizó piezas de comunicación en donde se divulgaron los siguientes valores con base a la Resolución No. 3289 del 31-08-2018. 
1. Compromiso
2. Justicia
3. Diligencia 
4. Respeto
5. Honestidad </t>
    </r>
  </si>
  <si>
    <t>Se observa la campaña de difusión de los valores establecidos en el código de integridad a colaboradores de la entidad, mediante difusión de piezas comunicativas.</t>
  </si>
  <si>
    <t>Piezas divulgadas</t>
  </si>
  <si>
    <t>NORMATIVO Y PROCEDIMENTAL</t>
  </si>
  <si>
    <t>La fecha de finalización de la actividad ya culminó y aún no se cuenta con la actualización de los grupos de valor por proceso. Es necesario dar celeridad a la actividad.</t>
  </si>
  <si>
    <r>
      <t xml:space="preserve">La verificación de la coherencia y actualización de la información publicada en la página web de la entidad se realiza por medio del esquema de publicación, instrumento que su última actualización fue la  que se publicó fue con corte  30ago2021.
</t>
    </r>
    <r>
      <rPr>
        <b/>
        <sz val="11"/>
        <rFont val="Arial"/>
        <family val="2"/>
      </rPr>
      <t>Recomendación:</t>
    </r>
    <r>
      <rPr>
        <sz val="11"/>
        <rFont val="Arial"/>
        <family val="2"/>
      </rPr>
      <t xml:space="preserve"> Revisar https://www.cajaviviendapopular.gov.co/?q=Nosotros/la-cvp/Normograma/comites-comisiones-y-consejos, debido a que cuenta con información desactualizada.</t>
    </r>
  </si>
  <si>
    <r>
      <t xml:space="preserve">Se implementó  la divulgación del  Instrumento de medición Código de Integridad mediante una TRIVIA.
</t>
    </r>
    <r>
      <rPr>
        <b/>
        <sz val="11"/>
        <rFont val="Arial"/>
        <family val="2"/>
      </rPr>
      <t>Recomendación</t>
    </r>
    <r>
      <rPr>
        <sz val="11"/>
        <rFont val="Arial"/>
        <family val="2"/>
      </rPr>
      <t xml:space="preserve">: Adjuntar los resultados y tabulación de la aplicación de la TRIVIA con el fin de tener información acerca del grado apropiación del código de integridad e implementar mejoras si se requiere.
</t>
    </r>
  </si>
  <si>
    <r>
      <t xml:space="preserve">Se programó la realización de los dos recorridos de reconocimiento institucional para el segundo semestre 2021. A la fecha de seguimiento aún no se presentan avances de la misma.
</t>
    </r>
    <r>
      <rPr>
        <b/>
        <sz val="11"/>
        <rFont val="Arial"/>
        <family val="2"/>
      </rPr>
      <t>Recomendación:</t>
    </r>
    <r>
      <rPr>
        <sz val="11"/>
        <rFont val="Arial"/>
        <family val="2"/>
      </rPr>
      <t xml:space="preserve"> Es importante dar celeridad a la actividad para no incurrir en incumplimientos, teniendo en cuenta el poco tiempo que queda para finalizar la vigencia.</t>
    </r>
  </si>
  <si>
    <r>
      <t xml:space="preserve">Se está realizando la gestión para la actualización de los instrumentos "Matriz de Activos de información e Índice de Información Clasificada y Reservada". Aún no se encuentra ninguno de los instrumentos actualizados.
</t>
    </r>
    <r>
      <rPr>
        <b/>
        <sz val="11"/>
        <rFont val="Arial"/>
        <family val="2"/>
      </rPr>
      <t xml:space="preserve">
Recomendación:</t>
    </r>
    <r>
      <rPr>
        <sz val="11"/>
        <rFont val="Arial"/>
        <family val="2"/>
      </rPr>
      <t xml:space="preserve"> Es importante señalar que la actividad aún no se encuentra cumplida y el porcentaje de avance no es considerable con respecto a la fecha que se tiene de finalización. Es necesario dar celeridad a la realización de la actividad.</t>
    </r>
  </si>
  <si>
    <r>
      <t>De acuerdo con el primer seguimiento al PAAC realizado a corte 30ago2021, se había comunicado:</t>
    </r>
    <r>
      <rPr>
        <i/>
        <sz val="11"/>
        <rFont val="Arial"/>
        <family val="2"/>
      </rPr>
      <t xml:space="preserve"> "Una vez verificado con el Proceso se manifiesta que se entregarán 3 informes trimestrales no 4, por lo que la calificación es del 33%. Se recomienda realizar el cambio de fecha de finalización para que coincida con la fecha del último informe". </t>
    </r>
    <r>
      <rPr>
        <sz val="11"/>
        <rFont val="Arial"/>
        <family val="2"/>
      </rPr>
      <t xml:space="preserve">Debido a que no se realizó el cambio de fecha de la acción, aún se deben publicar los 4 informes. Publicados en la página web se evidencian 2 de 4, es decir el 50%.
</t>
    </r>
    <r>
      <rPr>
        <b/>
        <sz val="11"/>
        <rFont val="Arial"/>
        <family val="2"/>
      </rPr>
      <t>Recomendación:</t>
    </r>
    <r>
      <rPr>
        <sz val="11"/>
        <rFont val="Arial"/>
        <family val="2"/>
      </rPr>
      <t xml:space="preserve"> En los informes publicados, se encuentra información que se puede considerar amparada por la Ley Estatutaria 1581 de 2012 "Por la cual se dictan disposiciones generales para la protección de datos personales", se recomienda realizar revisión de los documentos allí publicados referente a nombres, apellidos, número de identificación, teléfono y dirección. Si es necesario publicarlo, informar a la ciudadanía acerca del consenimiento informado por parte de los ciudadanos. De lo contrario, encriptar la información.
</t>
    </r>
  </si>
  <si>
    <r>
      <t xml:space="preserve">Se realizó solicitud de cambio de acción. Se evidencia en la plataforma datos abiertos Bogotá D.C. depuración de los conjuntos de datos, en el anterior seguimiento se contaba con 25 conjuntos de datos mientras que en el presente seguimiento se cuenta con 5 datos. Se han depurado datos obsoletos. 
Continua seguimiento hasta la actualización según lineamientos del IDECA.
</t>
    </r>
    <r>
      <rPr>
        <b/>
        <sz val="11"/>
        <rFont val="Arial"/>
        <family val="2"/>
      </rPr>
      <t xml:space="preserve">Recomendación: </t>
    </r>
    <r>
      <rPr>
        <sz val="11"/>
        <rFont val="Arial"/>
        <family val="2"/>
      </rPr>
      <t xml:space="preserve">Es importante, que se revise la responsabilidad de la actualización de la información y la publicación, para lo cual se sugiere que como actividad se realicen mesas de trabajo con los demás procesos para realizar la revisión de lo publicado en Datos Abiertos Bogotá si se encuentra actualizado, si aún continua vigente y/o si necesita actualización. </t>
    </r>
  </si>
  <si>
    <t>De acuerdo con el Informe Consolidado Audiencia De Rendición De Cuentas Año 2020 y el Informe de Evaluación Audiencia Pública de Rendición de Cuentas Vigencia 2020, aunque no se generaron compromisos específicos, los compromisos están relacionados con el cumplimiento de las metas  previstas para la vigencia 2021.
Durante el trabajo de campo se recogieron mensajes estructurantes que permitieron solventar inquietudes ciudadanas recurrentes y fundamentales para cimentar confianza en la ciudadanía y generar un marco de transparencia sobre logros y estados actual de los proyectos.
Por lo anterior y de acuerdo a las preguntas de la ciudadanía, como reto y/o compromiso público alrededor de los temas discutidos en la audiencia de rendición de cuentas, se desarrollaron los siguientes espacios de iniciativas de participación ciudadana:
•  Sensibilización en las comunidades donde se realizarán obras "Nuevos Afectos - Nuevos Territorios"
Nuevos Afectos Nuevos Territorios: Es un Modelo que brinda los instrumentos conceptuales, metodológicos, técnicos y logísticos para garantizar en nuestras obras una efectiva e incidente participación ciudadana comprometida, a través de la realización de Pactos concretos, con la puesta en obra a escala barrial de los propósitos que acompañan el NUEVO CONTRATO SOCIAL Y AMBIENTAL PARA LA BOGOTÁ DEL SIGLO XXI que se ha trazado como derrotero el Plan de Desarrollo Distrital 2020-2024. Lejos de considerar la participación como una simple consulta que se hace a la ciudadanía para orientar la inversión pública, consideramos que la misma es el pilar fundamental que nuestras obras necesitan -ahora efectuadas bajo la figura de Operación Territorial Integral- para velar por su sustentabilidad en el tiempo por la vía del irrestricto compromiso, no solo de la ciudadanía beneficiaria, sino de los demás actores, públicos, privados y comunitarios, que de una u otra forma hacen presencia, o tienen incidencia, sobre el territorio.
•  Acompañamiento social a las personas que habitan en Manzana 54 y 55.  (Actividad relacionada con la Pregunta N°2. Diana García Benavidez pregunta: ¿Cuál será el acompañamiento social que van a recibir las personas que habitan en la Manzana 54 y 55? Pág. 204)
•  Socialización y difusión permanentemente del Plan Terrazas. (preguntas relacionadas con el plan terrazas pág. 186-189)</t>
  </si>
  <si>
    <t>1. Informe Final de Audiencia de Rendición de Cuentas CVP vigencia 2020
2. Informe de Evaluación de la Audiencia de Rendición de Cuentas CVP
3. DOCUMENTO COMPLETO MODELO NUEVOS AFECTOS NUEVOS TERRITORIOS
4. Acompañamiento social personas que habitan Manzana 54 y 55
5. Nuevos Afectos - Nuevos Territorios
6. Plan Terrazas</t>
  </si>
  <si>
    <t>De acuerdo con el Informe Final de Audiencia de Rendición de Cuentas CVP vigencia 2020, en donde quedó suscritos los compromisos adquiridos por la CVP ante la ciudadanía, se evidenció que se ha realizado acompañamiento social a las personas que habitan en Manzana 54 y 55 y sensibilizaciones sobre el programa Plan Terrazas.</t>
  </si>
  <si>
    <t>Presentaciòn capacitación junio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</si>
</sst>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b/>
      <sz val="14"/>
      <name val="Arial"/>
      <family val="2"/>
    </font>
    <font>
      <u/>
      <sz val="10"/>
      <color theme="10"/>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i/>
      <sz val="11"/>
      <name val="Arial"/>
      <family val="2"/>
    </font>
    <font>
      <b/>
      <u/>
      <sz val="11"/>
      <name val="Arial"/>
      <family val="2"/>
    </font>
    <font>
      <sz val="8"/>
      <name val="Calibri"/>
      <family val="2"/>
      <scheme val="minor"/>
    </font>
    <font>
      <i/>
      <u/>
      <sz val="11"/>
      <name val="Arial"/>
      <family val="2"/>
    </font>
    <font>
      <b/>
      <sz val="10"/>
      <color theme="1"/>
      <name val="Arial"/>
      <family val="2"/>
    </font>
    <font>
      <sz val="11"/>
      <name val="Calibri"/>
      <family val="2"/>
      <scheme val="minor"/>
    </font>
    <font>
      <b/>
      <sz val="13"/>
      <color theme="1"/>
      <name val="Arial"/>
      <family val="2"/>
    </font>
    <font>
      <b/>
      <sz val="9"/>
      <color indexed="81"/>
      <name val="Tahoma"/>
      <family val="2"/>
    </font>
    <font>
      <sz val="9"/>
      <color indexed="81"/>
      <name val="Tahoma"/>
      <family val="2"/>
    </font>
    <font>
      <sz val="10"/>
      <color theme="1"/>
      <name val="Arial"/>
      <family val="2"/>
    </font>
    <font>
      <u/>
      <sz val="11"/>
      <name val="Arial"/>
      <family val="2"/>
    </font>
  </fonts>
  <fills count="34">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92D05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s>
  <cellStyleXfs count="12">
    <xf numFmtId="0" fontId="0" fillId="0" borderId="0"/>
    <xf numFmtId="9" fontId="5" fillId="0" borderId="0" applyFont="0" applyFill="0" applyBorder="0" applyAlignment="0" applyProtection="0"/>
    <xf numFmtId="0" fontId="9"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16" fillId="0" borderId="0" applyNumberFormat="0" applyFill="0" applyBorder="0" applyAlignment="0" applyProtection="0"/>
    <xf numFmtId="0" fontId="5" fillId="0" borderId="0"/>
    <xf numFmtId="0" fontId="5" fillId="0" borderId="0"/>
    <xf numFmtId="0" fontId="8" fillId="0" borderId="0"/>
    <xf numFmtId="0" fontId="5" fillId="0" borderId="0"/>
  </cellStyleXfs>
  <cellXfs count="1173">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4"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4"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7" fillId="0" borderId="1"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wrapText="1"/>
    </xf>
    <xf numFmtId="0" fontId="13" fillId="0" borderId="11" xfId="0" applyFont="1" applyFill="1" applyBorder="1" applyAlignment="1" applyProtection="1">
      <alignment horizontal="center" vertical="center"/>
      <protection locked="0"/>
    </xf>
    <xf numFmtId="0" fontId="13" fillId="0" borderId="11" xfId="0" applyFont="1" applyFill="1" applyBorder="1" applyAlignment="1" applyProtection="1">
      <alignment horizontal="left" vertical="center"/>
      <protection locked="0"/>
    </xf>
    <xf numFmtId="0" fontId="1" fillId="0" borderId="0" xfId="0" applyFont="1" applyFill="1" applyProtection="1">
      <protection locked="0"/>
    </xf>
    <xf numFmtId="0" fontId="13" fillId="0" borderId="13" xfId="0" applyFont="1" applyFill="1" applyBorder="1" applyAlignment="1" applyProtection="1">
      <alignment horizontal="center" vertical="center"/>
      <protection locked="0"/>
    </xf>
    <xf numFmtId="0" fontId="13" fillId="0" borderId="3"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 fillId="0" borderId="0" xfId="0" applyFont="1" applyFill="1" applyAlignment="1" applyProtection="1">
      <alignment vertical="center"/>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left" vertical="center" wrapText="1"/>
      <protection locked="0"/>
    </xf>
    <xf numFmtId="0" fontId="13" fillId="0" borderId="1" xfId="7" applyFont="1" applyFill="1" applyBorder="1" applyAlignment="1" applyProtection="1">
      <alignment horizontal="left"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0" fontId="13" fillId="0" borderId="15" xfId="7" applyFont="1" applyFill="1" applyBorder="1" applyAlignment="1" applyProtection="1">
      <alignment horizontal="left"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3" fillId="0" borderId="0" xfId="7" applyFont="1" applyBorder="1" applyAlignment="1" applyProtection="1">
      <alignment horizontal="center" vertical="center" wrapText="1"/>
      <protection locked="0"/>
    </xf>
    <xf numFmtId="0" fontId="1" fillId="0" borderId="0" xfId="0" applyFont="1" applyFill="1" applyAlignment="1" applyProtection="1">
      <alignment horizontal="justify" vertical="center"/>
      <protection locked="0"/>
    </xf>
    <xf numFmtId="0" fontId="1" fillId="0" borderId="0" xfId="0" applyFont="1" applyFill="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1" fillId="22" borderId="0" xfId="0" applyFont="1" applyFill="1" applyBorder="1" applyAlignment="1" applyProtection="1">
      <alignment horizontal="justify" vertical="center" wrapText="1"/>
      <protection locked="0"/>
    </xf>
    <xf numFmtId="0" fontId="1" fillId="22" borderId="0" xfId="0"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protection locked="0"/>
    </xf>
    <xf numFmtId="0" fontId="13" fillId="22" borderId="0" xfId="7" applyFont="1" applyFill="1" applyBorder="1" applyAlignment="1" applyProtection="1">
      <alignment horizontal="center" vertical="center" wrapText="1"/>
      <protection locked="0"/>
    </xf>
    <xf numFmtId="0" fontId="1" fillId="0" borderId="0" xfId="0" applyFont="1" applyFill="1" applyAlignment="1" applyProtection="1">
      <alignment horizontal="center"/>
      <protection locked="0"/>
    </xf>
    <xf numFmtId="0" fontId="13" fillId="22" borderId="0"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3" fillId="22" borderId="0" xfId="0" applyFont="1" applyFill="1" applyBorder="1" applyAlignment="1" applyProtection="1">
      <alignment horizontal="center" vertical="top" wrapText="1"/>
      <protection locked="0"/>
    </xf>
    <xf numFmtId="0" fontId="1" fillId="0" borderId="0" xfId="0" applyFont="1" applyProtection="1">
      <protection locked="0"/>
    </xf>
    <xf numFmtId="0" fontId="1" fillId="22" borderId="0" xfId="0" applyFont="1" applyFill="1" applyAlignment="1" applyProtection="1">
      <alignment horizontal="justify" vertical="center" wrapText="1"/>
      <protection locked="0"/>
    </xf>
    <xf numFmtId="0" fontId="1" fillId="22" borderId="0" xfId="0" applyFont="1" applyFill="1" applyAlignment="1" applyProtection="1">
      <alignment horizontal="center" wrapText="1"/>
      <protection locked="0"/>
    </xf>
    <xf numFmtId="0" fontId="1" fillId="22" borderId="0" xfId="0" applyFont="1" applyFill="1" applyAlignment="1" applyProtection="1">
      <alignment horizontal="center"/>
      <protection locked="0"/>
    </xf>
    <xf numFmtId="0" fontId="13" fillId="0" borderId="0" xfId="0" applyFont="1" applyAlignment="1" applyProtection="1">
      <alignment horizontal="center"/>
      <protection locked="0"/>
    </xf>
    <xf numFmtId="0" fontId="1" fillId="0" borderId="0" xfId="0" applyFont="1" applyFill="1" applyAlignment="1" applyProtection="1">
      <alignment horizontal="justify" vertical="center" wrapText="1"/>
      <protection locked="0"/>
    </xf>
    <xf numFmtId="0" fontId="1" fillId="0" borderId="0" xfId="0" applyFont="1" applyFill="1" applyAlignment="1" applyProtection="1">
      <alignment horizontal="center" wrapText="1"/>
      <protection locked="0"/>
    </xf>
    <xf numFmtId="0" fontId="13" fillId="0" borderId="0" xfId="0" applyFont="1" applyFill="1" applyAlignment="1" applyProtection="1">
      <alignment horizontal="center"/>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30" borderId="5" xfId="0" applyFont="1" applyFill="1" applyBorder="1" applyAlignment="1" applyProtection="1">
      <alignment horizontal="center" vertical="center" wrapText="1"/>
    </xf>
    <xf numFmtId="0" fontId="3" fillId="30" borderId="1" xfId="0" applyFont="1" applyFill="1" applyBorder="1" applyAlignment="1" applyProtection="1">
      <alignment horizontal="center" vertical="center" wrapText="1"/>
    </xf>
    <xf numFmtId="0" fontId="3" fillId="30" borderId="3" xfId="0" applyFont="1" applyFill="1" applyBorder="1" applyAlignment="1" applyProtection="1">
      <alignment horizontal="center" vertical="center" wrapText="1"/>
    </xf>
    <xf numFmtId="0" fontId="3" fillId="12" borderId="12"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14" fontId="1" fillId="0" borderId="1" xfId="0" applyNumberFormat="1" applyFont="1" applyFill="1" applyBorder="1" applyAlignment="1" applyProtection="1">
      <alignment horizontal="center" vertical="center"/>
    </xf>
    <xf numFmtId="0" fontId="13" fillId="0" borderId="12" xfId="7" applyFont="1" applyFill="1" applyBorder="1" applyAlignment="1" applyProtection="1">
      <alignment horizontal="justify" vertical="center" wrapText="1"/>
    </xf>
    <xf numFmtId="9" fontId="13" fillId="0" borderId="1" xfId="7" applyNumberFormat="1"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0" fontId="13" fillId="0" borderId="13" xfId="7" applyFont="1" applyFill="1" applyBorder="1" applyAlignment="1" applyProtection="1">
      <alignment horizontal="center" vertical="center" wrapText="1"/>
    </xf>
    <xf numFmtId="0" fontId="13" fillId="0" borderId="5" xfId="7" applyFont="1" applyFill="1" applyBorder="1" applyAlignment="1" applyProtection="1">
      <alignment horizontal="center" vertical="center" wrapText="1"/>
    </xf>
    <xf numFmtId="0" fontId="13" fillId="0" borderId="1" xfId="7" applyFont="1" applyFill="1" applyBorder="1" applyAlignment="1" applyProtection="1">
      <alignment horizontal="center" vertical="center" wrapText="1"/>
    </xf>
    <xf numFmtId="0" fontId="13" fillId="0" borderId="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 fillId="0" borderId="13" xfId="0"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xf>
    <xf numFmtId="0" fontId="13" fillId="0" borderId="3" xfId="7" applyFont="1" applyFill="1" applyBorder="1" applyAlignment="1" applyProtection="1">
      <alignment horizontal="center" vertical="center" wrapText="1"/>
    </xf>
    <xf numFmtId="0" fontId="1" fillId="0" borderId="1" xfId="0" applyFont="1" applyFill="1" applyBorder="1" applyAlignment="1" applyProtection="1">
      <alignment vertical="center" wrapText="1"/>
    </xf>
    <xf numFmtId="0" fontId="1" fillId="0" borderId="1" xfId="7" applyFont="1" applyFill="1" applyBorder="1" applyAlignment="1" applyProtection="1">
      <alignment horizontal="justify" vertical="center" wrapText="1"/>
    </xf>
    <xf numFmtId="0" fontId="13" fillId="0" borderId="13" xfId="0" applyFont="1" applyFill="1" applyBorder="1" applyAlignment="1" applyProtection="1">
      <alignment horizontal="center" vertical="center" wrapText="1"/>
    </xf>
    <xf numFmtId="0" fontId="1" fillId="22" borderId="1"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1"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justify" vertical="center" wrapText="1"/>
    </xf>
    <xf numFmtId="0" fontId="13" fillId="0" borderId="16" xfId="7" applyFont="1" applyFill="1" applyBorder="1" applyAlignment="1" applyProtection="1">
      <alignment horizontal="center" vertical="center" wrapText="1"/>
    </xf>
    <xf numFmtId="0" fontId="13" fillId="0" borderId="38" xfId="7"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36" xfId="7" applyFont="1" applyFill="1" applyBorder="1" applyAlignment="1" applyProtection="1">
      <alignment horizontal="justify" vertical="center" wrapText="1"/>
    </xf>
    <xf numFmtId="0" fontId="13" fillId="0" borderId="14" xfId="7" applyFont="1" applyFill="1" applyBorder="1" applyAlignment="1" applyProtection="1">
      <alignment horizontal="center" vertical="center" wrapText="1"/>
    </xf>
    <xf numFmtId="0" fontId="1" fillId="0" borderId="0" xfId="0" applyFont="1" applyAlignment="1" applyProtection="1">
      <alignment horizontal="justify"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justify"/>
      <protection locked="0"/>
    </xf>
    <xf numFmtId="0" fontId="27" fillId="2" borderId="1" xfId="8" applyFont="1" applyFill="1" applyBorder="1" applyAlignment="1" applyProtection="1">
      <alignment horizontal="center" vertical="center" wrapText="1"/>
    </xf>
    <xf numFmtId="0" fontId="1" fillId="0" borderId="1" xfId="8" applyFont="1" applyFill="1" applyBorder="1" applyAlignment="1" applyProtection="1">
      <alignment horizontal="center" vertical="center" wrapText="1"/>
    </xf>
    <xf numFmtId="0" fontId="25" fillId="9" borderId="1" xfId="8" applyFont="1" applyFill="1" applyBorder="1" applyAlignment="1" applyProtection="1">
      <alignment horizontal="center" vertical="center" wrapText="1"/>
    </xf>
    <xf numFmtId="0" fontId="25" fillId="10" borderId="1" xfId="8" applyFont="1" applyFill="1" applyBorder="1" applyAlignment="1" applyProtection="1">
      <alignment horizontal="center" vertical="center" wrapText="1"/>
    </xf>
    <xf numFmtId="0" fontId="25" fillId="11" borderId="1" xfId="8" applyFont="1" applyFill="1" applyBorder="1" applyAlignment="1" applyProtection="1">
      <alignment horizontal="center" vertical="center" wrapText="1"/>
    </xf>
    <xf numFmtId="0" fontId="25" fillId="12" borderId="1" xfId="8" applyFont="1" applyFill="1" applyBorder="1" applyAlignment="1" applyProtection="1">
      <alignment horizontal="center" vertical="center" wrapText="1"/>
    </xf>
    <xf numFmtId="0" fontId="30" fillId="26" borderId="1" xfId="0" applyFont="1" applyFill="1" applyBorder="1" applyAlignment="1" applyProtection="1">
      <alignment horizontal="left" vertical="center" wrapText="1"/>
    </xf>
    <xf numFmtId="14" fontId="30" fillId="0" borderId="1" xfId="0" applyNumberFormat="1" applyFont="1" applyFill="1" applyBorder="1" applyAlignment="1" applyProtection="1">
      <alignment horizontal="center" vertical="center" wrapText="1"/>
    </xf>
    <xf numFmtId="14" fontId="30" fillId="22" borderId="1" xfId="0" applyNumberFormat="1" applyFont="1" applyFill="1" applyBorder="1" applyAlignment="1" applyProtection="1">
      <alignment horizontal="left" vertical="center" wrapText="1"/>
    </xf>
    <xf numFmtId="0" fontId="13" fillId="0" borderId="0" xfId="2" applyFont="1" applyProtection="1">
      <protection locked="0"/>
    </xf>
    <xf numFmtId="0" fontId="13" fillId="0" borderId="3" xfId="0" applyFont="1" applyFill="1" applyBorder="1" applyAlignment="1" applyProtection="1">
      <alignment horizontal="center" vertical="center"/>
      <protection locked="0"/>
    </xf>
    <xf numFmtId="0" fontId="14" fillId="0" borderId="18" xfId="0" applyFont="1" applyBorder="1" applyAlignment="1" applyProtection="1">
      <alignment vertical="center"/>
      <protection locked="0"/>
    </xf>
    <xf numFmtId="0" fontId="14" fillId="0" borderId="19" xfId="2" applyFont="1" applyBorder="1" applyAlignment="1" applyProtection="1">
      <alignment vertical="center"/>
      <protection locked="0"/>
    </xf>
    <xf numFmtId="0" fontId="11" fillId="13" borderId="4" xfId="3" applyFont="1" applyFill="1" applyBorder="1" applyAlignment="1" applyProtection="1">
      <alignment vertical="center"/>
      <protection locked="0"/>
    </xf>
    <xf numFmtId="14" fontId="13" fillId="0" borderId="1" xfId="8" applyNumberFormat="1" applyFont="1" applyFill="1" applyBorder="1" applyAlignment="1" applyProtection="1">
      <alignment horizontal="center" vertical="center" wrapText="1"/>
      <protection locked="0"/>
    </xf>
    <xf numFmtId="0" fontId="11" fillId="20" borderId="1" xfId="3" applyFont="1" applyFill="1" applyBorder="1" applyAlignment="1" applyProtection="1">
      <alignment vertical="center"/>
      <protection locked="0"/>
    </xf>
    <xf numFmtId="0" fontId="11" fillId="20" borderId="5" xfId="3" applyFont="1" applyFill="1" applyBorder="1" applyAlignment="1" applyProtection="1">
      <alignment vertical="center"/>
      <protection locked="0"/>
    </xf>
    <xf numFmtId="0" fontId="11" fillId="6" borderId="1" xfId="3" applyFont="1" applyFill="1" applyBorder="1" applyAlignment="1" applyProtection="1">
      <alignment vertical="center"/>
      <protection locked="0"/>
    </xf>
    <xf numFmtId="0" fontId="11" fillId="6" borderId="5" xfId="3" applyFont="1" applyFill="1" applyBorder="1" applyAlignment="1" applyProtection="1">
      <alignment vertical="center"/>
      <protection locked="0"/>
    </xf>
    <xf numFmtId="0" fontId="13" fillId="0" borderId="3" xfId="7" applyFont="1" applyFill="1" applyBorder="1" applyAlignment="1" applyProtection="1">
      <alignment horizontal="left" vertical="center" wrapText="1"/>
      <protection locked="0"/>
    </xf>
    <xf numFmtId="0" fontId="13" fillId="0" borderId="1" xfId="2" applyFont="1" applyBorder="1" applyProtection="1">
      <protection locked="0"/>
    </xf>
    <xf numFmtId="0" fontId="13" fillId="0" borderId="3" xfId="2" applyFont="1" applyBorder="1" applyProtection="1">
      <protection locked="0"/>
    </xf>
    <xf numFmtId="0" fontId="13" fillId="0" borderId="12" xfId="2" applyFont="1" applyBorder="1" applyProtection="1">
      <protection locked="0"/>
    </xf>
    <xf numFmtId="0" fontId="13" fillId="0" borderId="13" xfId="2" applyFont="1" applyBorder="1" applyProtection="1">
      <protection locked="0"/>
    </xf>
    <xf numFmtId="0" fontId="11" fillId="7" borderId="1" xfId="3" applyFont="1" applyFill="1" applyBorder="1" applyAlignment="1" applyProtection="1">
      <alignment vertical="center"/>
      <protection locked="0"/>
    </xf>
    <xf numFmtId="0" fontId="11" fillId="7" borderId="5" xfId="3" applyFont="1" applyFill="1" applyBorder="1" applyAlignment="1" applyProtection="1">
      <alignment vertical="center"/>
      <protection locked="0"/>
    </xf>
    <xf numFmtId="0" fontId="11" fillId="7" borderId="3" xfId="3" applyFont="1" applyFill="1" applyBorder="1" applyAlignment="1" applyProtection="1">
      <alignment vertical="center"/>
      <protection locked="0"/>
    </xf>
    <xf numFmtId="0" fontId="11" fillId="7" borderId="12" xfId="3" applyFont="1" applyFill="1" applyBorder="1" applyAlignment="1" applyProtection="1">
      <alignment vertical="center"/>
      <protection locked="0"/>
    </xf>
    <xf numFmtId="0" fontId="11" fillId="7" borderId="13" xfId="3" applyFont="1" applyFill="1" applyBorder="1" applyAlignment="1" applyProtection="1">
      <alignment vertical="center"/>
      <protection locked="0"/>
    </xf>
    <xf numFmtId="0" fontId="13" fillId="0" borderId="15" xfId="2" applyFont="1" applyBorder="1" applyProtection="1">
      <protection locked="0"/>
    </xf>
    <xf numFmtId="0" fontId="13" fillId="0" borderId="36" xfId="2" applyFont="1" applyBorder="1" applyProtection="1">
      <protection locked="0"/>
    </xf>
    <xf numFmtId="0" fontId="13" fillId="0" borderId="14" xfId="2" applyFont="1" applyBorder="1" applyProtection="1">
      <protection locked="0"/>
    </xf>
    <xf numFmtId="0" fontId="13" fillId="0" borderId="16" xfId="2" applyFont="1" applyBorder="1" applyProtection="1">
      <protection locked="0"/>
    </xf>
    <xf numFmtId="0" fontId="1" fillId="0" borderId="0" xfId="2" applyFont="1" applyAlignment="1" applyProtection="1">
      <alignment horizontal="center" vertical="center" wrapText="1"/>
      <protection locked="0"/>
    </xf>
    <xf numFmtId="0" fontId="1" fillId="0" borderId="0" xfId="2" applyFont="1" applyFill="1" applyBorder="1" applyAlignment="1" applyProtection="1">
      <alignment horizontal="justify" vertical="center" wrapText="1"/>
      <protection locked="0"/>
    </xf>
    <xf numFmtId="0" fontId="1" fillId="0" borderId="0" xfId="2" applyFont="1" applyFill="1" applyBorder="1" applyAlignment="1" applyProtection="1">
      <alignment vertical="center" wrapText="1"/>
      <protection locked="0"/>
    </xf>
    <xf numFmtId="0" fontId="1" fillId="0" borderId="0" xfId="2" applyFont="1" applyFill="1" applyBorder="1" applyAlignment="1" applyProtection="1">
      <alignment horizontal="center" vertical="center" wrapText="1"/>
      <protection locked="0"/>
    </xf>
    <xf numFmtId="0" fontId="13" fillId="0" borderId="0" xfId="2" applyFont="1" applyAlignment="1" applyProtection="1">
      <alignment horizontal="justify" vertical="center"/>
      <protection locked="0"/>
    </xf>
    <xf numFmtId="0" fontId="13" fillId="0" borderId="0" xfId="2" applyFont="1" applyAlignment="1" applyProtection="1">
      <alignment horizontal="center"/>
      <protection locked="0"/>
    </xf>
    <xf numFmtId="0" fontId="13" fillId="0" borderId="0" xfId="2" applyFont="1" applyAlignment="1" applyProtection="1">
      <alignment horizontal="center" vertical="center"/>
      <protection locked="0"/>
    </xf>
    <xf numFmtId="0" fontId="3" fillId="9" borderId="5"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30" borderId="12" xfId="0" applyFont="1" applyFill="1" applyBorder="1" applyAlignment="1" applyProtection="1">
      <alignment horizontal="center" vertical="center" wrapText="1"/>
    </xf>
    <xf numFmtId="0" fontId="3" fillId="30" borderId="13" xfId="0" applyFont="1" applyFill="1" applyBorder="1" applyAlignment="1" applyProtection="1">
      <alignment horizontal="center" vertical="center" wrapText="1"/>
    </xf>
    <xf numFmtId="0" fontId="3" fillId="12" borderId="5" xfId="0" applyFont="1" applyFill="1" applyBorder="1" applyAlignment="1" applyProtection="1">
      <alignment horizontal="center" vertical="center" wrapText="1"/>
    </xf>
    <xf numFmtId="0" fontId="11" fillId="13" borderId="5" xfId="3" applyFont="1" applyFill="1" applyBorder="1" applyAlignment="1" applyProtection="1">
      <alignment horizontal="justify" vertical="center"/>
    </xf>
    <xf numFmtId="0" fontId="11" fillId="13" borderId="1" xfId="3" applyFont="1" applyFill="1" applyBorder="1" applyAlignment="1" applyProtection="1">
      <alignment horizontal="center" vertical="center"/>
    </xf>
    <xf numFmtId="0" fontId="11" fillId="13" borderId="1" xfId="3" applyFont="1" applyFill="1" applyBorder="1" applyAlignment="1" applyProtection="1">
      <alignment horizontal="justify" vertical="center"/>
    </xf>
    <xf numFmtId="0" fontId="11" fillId="13" borderId="3" xfId="3" applyFont="1" applyFill="1" applyBorder="1" applyAlignment="1" applyProtection="1">
      <alignment horizontal="center" vertical="center"/>
    </xf>
    <xf numFmtId="0" fontId="11" fillId="13" borderId="12" xfId="3" applyFont="1" applyFill="1" applyBorder="1" applyAlignment="1" applyProtection="1">
      <alignment horizontal="center" vertical="center"/>
    </xf>
    <xf numFmtId="0" fontId="11" fillId="13" borderId="13" xfId="3" applyFont="1" applyFill="1" applyBorder="1" applyAlignment="1" applyProtection="1">
      <alignment horizontal="justify" vertical="center"/>
    </xf>
    <xf numFmtId="0" fontId="11" fillId="13" borderId="5" xfId="3" applyFont="1" applyFill="1" applyBorder="1" applyAlignment="1" applyProtection="1">
      <alignment horizontal="center" vertical="center"/>
    </xf>
    <xf numFmtId="0" fontId="11" fillId="13" borderId="1" xfId="3" applyFont="1" applyFill="1" applyBorder="1" applyAlignment="1" applyProtection="1">
      <alignment vertical="center"/>
    </xf>
    <xf numFmtId="0" fontId="11" fillId="13" borderId="13" xfId="3" applyFont="1" applyFill="1" applyBorder="1" applyAlignment="1" applyProtection="1">
      <alignment horizontal="center" vertical="center"/>
    </xf>
    <xf numFmtId="0" fontId="1" fillId="0" borderId="12" xfId="8" applyFont="1" applyFill="1" applyBorder="1" applyAlignment="1" applyProtection="1">
      <alignment horizontal="center" vertical="center" wrapText="1"/>
    </xf>
    <xf numFmtId="0" fontId="13" fillId="0" borderId="1" xfId="8" applyFont="1" applyFill="1" applyBorder="1" applyAlignment="1" applyProtection="1">
      <alignment horizontal="center" vertical="center" wrapText="1"/>
    </xf>
    <xf numFmtId="164" fontId="13" fillId="0" borderId="1" xfId="8" applyNumberFormat="1" applyFont="1" applyFill="1" applyBorder="1" applyAlignment="1" applyProtection="1">
      <alignment horizontal="center" vertical="center" wrapText="1"/>
    </xf>
    <xf numFmtId="14" fontId="13" fillId="0" borderId="1" xfId="8" applyNumberFormat="1" applyFont="1" applyFill="1" applyBorder="1" applyAlignment="1" applyProtection="1">
      <alignment horizontal="center" vertical="center" wrapText="1"/>
    </xf>
    <xf numFmtId="15" fontId="13" fillId="0" borderId="1" xfId="8" applyNumberFormat="1" applyFont="1" applyFill="1" applyBorder="1" applyAlignment="1" applyProtection="1">
      <alignment horizontal="center" vertical="center" wrapText="1"/>
    </xf>
    <xf numFmtId="0" fontId="13" fillId="0" borderId="13" xfId="8" applyFont="1" applyFill="1" applyBorder="1" applyAlignment="1" applyProtection="1">
      <alignment horizontal="center" vertical="center" wrapText="1"/>
    </xf>
    <xf numFmtId="0" fontId="13" fillId="0" borderId="5" xfId="7" applyFont="1" applyFill="1" applyBorder="1" applyAlignment="1" applyProtection="1">
      <alignment horizontal="justify" vertical="center" wrapText="1"/>
    </xf>
    <xf numFmtId="0" fontId="13" fillId="0" borderId="13" xfId="7" applyFont="1" applyFill="1" applyBorder="1" applyAlignment="1" applyProtection="1">
      <alignment horizontal="justify" vertical="center" wrapText="1"/>
    </xf>
    <xf numFmtId="0" fontId="1" fillId="0" borderId="1" xfId="8" applyFont="1" applyFill="1" applyBorder="1" applyAlignment="1" applyProtection="1">
      <alignment horizontal="justify" vertical="center" wrapText="1"/>
    </xf>
    <xf numFmtId="15" fontId="1" fillId="0" borderId="1" xfId="8" applyNumberFormat="1" applyFont="1" applyFill="1" applyBorder="1" applyAlignment="1" applyProtection="1">
      <alignment horizontal="center" vertical="center" wrapText="1"/>
    </xf>
    <xf numFmtId="0" fontId="1" fillId="0" borderId="13" xfId="8" applyFont="1" applyFill="1" applyBorder="1" applyAlignment="1" applyProtection="1">
      <alignment horizontal="center" vertical="center" wrapText="1"/>
    </xf>
    <xf numFmtId="0" fontId="13" fillId="0" borderId="12" xfId="8"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wrapText="1"/>
    </xf>
    <xf numFmtId="0" fontId="11" fillId="20" borderId="5" xfId="3" applyFont="1" applyFill="1" applyBorder="1" applyAlignment="1" applyProtection="1">
      <alignment horizontal="justify" vertical="center"/>
    </xf>
    <xf numFmtId="0" fontId="11" fillId="20" borderId="1" xfId="3" applyFont="1" applyFill="1" applyBorder="1" applyAlignment="1" applyProtection="1">
      <alignment horizontal="center" vertical="center"/>
    </xf>
    <xf numFmtId="0" fontId="11" fillId="20" borderId="1" xfId="3" applyFont="1" applyFill="1" applyBorder="1" applyAlignment="1" applyProtection="1">
      <alignment horizontal="justify" vertical="center"/>
    </xf>
    <xf numFmtId="0" fontId="11" fillId="20" borderId="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3" xfId="3" applyFont="1" applyFill="1" applyBorder="1" applyAlignment="1" applyProtection="1">
      <alignment horizontal="justify" vertical="center"/>
    </xf>
    <xf numFmtId="0" fontId="11" fillId="20" borderId="5" xfId="3" applyFont="1" applyFill="1" applyBorder="1" applyAlignment="1" applyProtection="1">
      <alignment horizontal="center" vertical="center"/>
    </xf>
    <xf numFmtId="0" fontId="11" fillId="20" borderId="1" xfId="3" applyFont="1" applyFill="1" applyBorder="1" applyAlignment="1" applyProtection="1">
      <alignment vertical="center"/>
    </xf>
    <xf numFmtId="0" fontId="11" fillId="20" borderId="13" xfId="3" applyFont="1" applyFill="1" applyBorder="1" applyAlignment="1" applyProtection="1">
      <alignment horizontal="center" vertical="center"/>
    </xf>
    <xf numFmtId="0" fontId="13" fillId="0" borderId="12" xfId="3" applyFont="1" applyFill="1" applyBorder="1" applyAlignment="1" applyProtection="1">
      <alignment horizontal="center" vertical="center"/>
    </xf>
    <xf numFmtId="0" fontId="13" fillId="0" borderId="1" xfId="3" applyFont="1" applyFill="1" applyBorder="1" applyAlignment="1" applyProtection="1">
      <alignment horizontal="center" vertical="center" wrapText="1"/>
    </xf>
    <xf numFmtId="0" fontId="13" fillId="0" borderId="13" xfId="3" applyFont="1" applyFill="1" applyBorder="1" applyAlignment="1" applyProtection="1">
      <alignment horizontal="center" vertical="center" wrapText="1"/>
    </xf>
    <xf numFmtId="0" fontId="1" fillId="0" borderId="1" xfId="7" applyFont="1" applyFill="1" applyBorder="1" applyAlignment="1" applyProtection="1">
      <alignment horizontal="center" vertical="center" wrapText="1"/>
    </xf>
    <xf numFmtId="0" fontId="1" fillId="0" borderId="12" xfId="3" applyFont="1" applyFill="1" applyBorder="1" applyAlignment="1" applyProtection="1">
      <alignment horizontal="center" vertical="center" wrapText="1"/>
    </xf>
    <xf numFmtId="0" fontId="12" fillId="0" borderId="1" xfId="2" applyFont="1" applyFill="1" applyBorder="1" applyAlignment="1" applyProtection="1">
      <alignment horizontal="center" vertical="center" wrapText="1"/>
    </xf>
    <xf numFmtId="0" fontId="1" fillId="0" borderId="13" xfId="3" applyFont="1" applyFill="1" applyBorder="1" applyAlignment="1" applyProtection="1">
      <alignment horizontal="center" vertical="center" wrapText="1"/>
    </xf>
    <xf numFmtId="9" fontId="13" fillId="0" borderId="1" xfId="1" applyFont="1" applyFill="1" applyBorder="1" applyAlignment="1" applyProtection="1">
      <alignment horizontal="center" vertical="center" wrapText="1"/>
    </xf>
    <xf numFmtId="0" fontId="13" fillId="0" borderId="1" xfId="3" applyFont="1" applyFill="1" applyBorder="1" applyAlignment="1" applyProtection="1">
      <alignment horizontal="center" vertical="center"/>
    </xf>
    <xf numFmtId="0" fontId="11" fillId="6" borderId="5" xfId="3" applyFont="1" applyFill="1" applyBorder="1" applyAlignment="1" applyProtection="1">
      <alignment horizontal="justify" vertical="center"/>
    </xf>
    <xf numFmtId="0" fontId="11" fillId="6" borderId="1" xfId="3" applyFont="1" applyFill="1" applyBorder="1" applyAlignment="1" applyProtection="1">
      <alignment horizontal="center" vertical="center"/>
    </xf>
    <xf numFmtId="0" fontId="11" fillId="6" borderId="1" xfId="3" applyFont="1" applyFill="1" applyBorder="1" applyAlignment="1" applyProtection="1">
      <alignment horizontal="justify" vertical="center"/>
    </xf>
    <xf numFmtId="0" fontId="11" fillId="6" borderId="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3" xfId="3" applyFont="1" applyFill="1" applyBorder="1" applyAlignment="1" applyProtection="1">
      <alignment horizontal="justify" vertical="center"/>
    </xf>
    <xf numFmtId="0" fontId="11" fillId="6" borderId="5" xfId="3" applyFont="1" applyFill="1" applyBorder="1" applyAlignment="1" applyProtection="1">
      <alignment horizontal="center" vertical="center"/>
    </xf>
    <xf numFmtId="0" fontId="11" fillId="6" borderId="1" xfId="3" applyFont="1" applyFill="1" applyBorder="1" applyAlignment="1" applyProtection="1">
      <alignment vertical="center"/>
    </xf>
    <xf numFmtId="0" fontId="11" fillId="6" borderId="13" xfId="3" applyFont="1" applyFill="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1" xfId="3" applyFont="1" applyFill="1" applyBorder="1" applyAlignment="1" applyProtection="1">
      <alignment horizontal="justify" vertical="center" wrapText="1"/>
    </xf>
    <xf numFmtId="0" fontId="12" fillId="0" borderId="1" xfId="3" applyFont="1" applyFill="1" applyBorder="1" applyAlignment="1" applyProtection="1">
      <alignment horizontal="center" vertical="center" wrapText="1"/>
    </xf>
    <xf numFmtId="0" fontId="12" fillId="0" borderId="1" xfId="0" applyFont="1" applyBorder="1" applyAlignment="1" applyProtection="1">
      <alignment horizontal="justify" vertical="center" wrapText="1"/>
    </xf>
    <xf numFmtId="0" fontId="0" fillId="0" borderId="0" xfId="0" applyAlignment="1" applyProtection="1">
      <alignment horizontal="center" vertical="center" wrapText="1"/>
    </xf>
    <xf numFmtId="14" fontId="12" fillId="0" borderId="1" xfId="3"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15" fontId="13" fillId="0" borderId="1" xfId="0" applyNumberFormat="1" applyFont="1" applyFill="1" applyBorder="1" applyAlignment="1" applyProtection="1">
      <alignment horizontal="center" vertical="center" wrapText="1"/>
    </xf>
    <xf numFmtId="0" fontId="1" fillId="0" borderId="1" xfId="3" applyFont="1" applyBorder="1" applyAlignment="1" applyProtection="1">
      <alignment horizontal="justify" vertical="center" wrapText="1"/>
    </xf>
    <xf numFmtId="0" fontId="13" fillId="0" borderId="3" xfId="2" applyFont="1" applyBorder="1" applyAlignment="1" applyProtection="1">
      <alignment horizontal="center" vertical="center" wrapText="1"/>
    </xf>
    <xf numFmtId="0" fontId="13" fillId="0" borderId="1" xfId="2" applyFont="1" applyBorder="1" applyAlignment="1" applyProtection="1">
      <alignment horizontal="center" vertical="center"/>
    </xf>
    <xf numFmtId="9" fontId="13" fillId="0" borderId="1" xfId="2" applyNumberFormat="1" applyFont="1" applyBorder="1" applyAlignment="1" applyProtection="1">
      <alignment horizontal="center" vertical="center"/>
    </xf>
    <xf numFmtId="0" fontId="13" fillId="0" borderId="13" xfId="2" applyFont="1" applyBorder="1" applyAlignment="1" applyProtection="1">
      <alignment horizontal="center" vertical="center"/>
    </xf>
    <xf numFmtId="0" fontId="13" fillId="0" borderId="5" xfId="3" applyFont="1" applyBorder="1" applyAlignment="1" applyProtection="1">
      <alignment horizontal="justify" vertical="center" wrapText="1"/>
    </xf>
    <xf numFmtId="9" fontId="13" fillId="0" borderId="1" xfId="1" applyFont="1" applyBorder="1" applyAlignment="1" applyProtection="1">
      <alignment horizontal="center" vertical="center"/>
    </xf>
    <xf numFmtId="0" fontId="1" fillId="0" borderId="3" xfId="3" applyFont="1" applyBorder="1" applyAlignment="1" applyProtection="1">
      <alignment horizontal="center" vertical="center" wrapText="1"/>
    </xf>
    <xf numFmtId="0" fontId="13" fillId="0" borderId="5" xfId="2" applyFont="1" applyBorder="1" applyAlignment="1" applyProtection="1">
      <alignment horizontal="justify" vertical="center" wrapText="1"/>
    </xf>
    <xf numFmtId="9" fontId="13" fillId="0" borderId="1" xfId="2" applyNumberFormat="1" applyFont="1" applyBorder="1" applyAlignment="1" applyProtection="1">
      <alignment horizontal="center" vertical="center" wrapText="1"/>
    </xf>
    <xf numFmtId="0" fontId="13" fillId="0" borderId="1" xfId="2" applyFont="1" applyBorder="1" applyAlignment="1" applyProtection="1">
      <alignment horizontal="justify" vertical="center" wrapText="1"/>
    </xf>
    <xf numFmtId="0" fontId="13" fillId="0" borderId="3" xfId="2" applyFont="1" applyBorder="1" applyAlignment="1" applyProtection="1">
      <alignment horizontal="center"/>
    </xf>
    <xf numFmtId="0" fontId="11" fillId="7" borderId="5" xfId="3" applyFont="1" applyFill="1" applyBorder="1" applyAlignment="1" applyProtection="1">
      <alignment horizontal="justify" vertical="center"/>
    </xf>
    <xf numFmtId="0" fontId="11" fillId="7" borderId="1" xfId="3" applyFont="1" applyFill="1" applyBorder="1" applyAlignment="1" applyProtection="1">
      <alignment horizontal="center" vertical="center"/>
    </xf>
    <xf numFmtId="0" fontId="11" fillId="7" borderId="1" xfId="3" applyFont="1" applyFill="1" applyBorder="1" applyAlignment="1" applyProtection="1">
      <alignment horizontal="justify" vertical="center"/>
    </xf>
    <xf numFmtId="0" fontId="11" fillId="7" borderId="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3" xfId="3" applyFont="1" applyFill="1" applyBorder="1" applyAlignment="1" applyProtection="1">
      <alignment horizontal="justify" vertical="center"/>
    </xf>
    <xf numFmtId="0" fontId="11" fillId="7" borderId="5" xfId="3" applyFont="1" applyFill="1" applyBorder="1" applyAlignment="1" applyProtection="1">
      <alignment horizontal="center" vertical="center"/>
    </xf>
    <xf numFmtId="0" fontId="11" fillId="7" borderId="1" xfId="3" applyFont="1" applyFill="1" applyBorder="1" applyAlignment="1" applyProtection="1">
      <alignment vertical="center"/>
    </xf>
    <xf numFmtId="0" fontId="11" fillId="7" borderId="13" xfId="3" applyFont="1" applyFill="1" applyBorder="1" applyAlignment="1" applyProtection="1">
      <alignment horizontal="center" vertical="center"/>
    </xf>
    <xf numFmtId="0" fontId="13" fillId="0" borderId="5" xfId="2" applyFont="1" applyFill="1" applyBorder="1" applyAlignment="1" applyProtection="1">
      <alignment horizontal="justify" vertical="center" wrapText="1"/>
    </xf>
    <xf numFmtId="9" fontId="13" fillId="0" borderId="1" xfId="1" applyFont="1" applyFill="1" applyBorder="1" applyAlignment="1" applyProtection="1">
      <alignment horizontal="center" vertical="center"/>
    </xf>
    <xf numFmtId="0" fontId="13" fillId="0" borderId="1" xfId="2" applyFont="1" applyFill="1" applyBorder="1" applyAlignment="1" applyProtection="1">
      <alignment horizontal="justify" vertical="center" wrapText="1"/>
    </xf>
    <xf numFmtId="0" fontId="13" fillId="0" borderId="3" xfId="2" applyFont="1" applyFill="1" applyBorder="1" applyAlignment="1" applyProtection="1">
      <alignment horizontal="center" vertical="center"/>
    </xf>
    <xf numFmtId="0" fontId="13" fillId="0" borderId="13" xfId="2" applyFont="1" applyBorder="1" applyAlignment="1" applyProtection="1">
      <alignment horizontal="justify" vertical="center" wrapText="1"/>
    </xf>
    <xf numFmtId="0" fontId="13" fillId="0" borderId="5" xfId="2" applyFont="1" applyBorder="1" applyAlignment="1" applyProtection="1">
      <alignment horizontal="center" vertical="center" wrapText="1"/>
    </xf>
    <xf numFmtId="0" fontId="13" fillId="0" borderId="14" xfId="8"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15" fontId="13" fillId="0" borderId="15" xfId="0" applyNumberFormat="1" applyFont="1" applyFill="1" applyBorder="1" applyAlignment="1" applyProtection="1">
      <alignment horizontal="center" vertical="center" wrapText="1"/>
    </xf>
    <xf numFmtId="14" fontId="13" fillId="0" borderId="15" xfId="0" applyNumberFormat="1" applyFont="1" applyFill="1" applyBorder="1" applyAlignment="1" applyProtection="1">
      <alignment horizontal="center" vertical="center" wrapText="1"/>
    </xf>
    <xf numFmtId="0" fontId="13" fillId="0" borderId="15" xfId="8" applyFont="1" applyFill="1" applyBorder="1" applyAlignment="1" applyProtection="1">
      <alignment horizontal="center" vertical="center" wrapText="1"/>
    </xf>
    <xf numFmtId="9" fontId="13" fillId="0" borderId="16" xfId="5" applyFont="1" applyFill="1" applyBorder="1" applyAlignment="1" applyProtection="1">
      <alignment horizontal="center" vertical="center" wrapText="1"/>
    </xf>
    <xf numFmtId="0" fontId="13" fillId="0" borderId="38" xfId="2" applyFont="1" applyBorder="1" applyAlignment="1" applyProtection="1">
      <alignment horizontal="justify" vertical="center" wrapText="1"/>
    </xf>
    <xf numFmtId="9" fontId="13" fillId="0" borderId="15" xfId="1" applyFont="1" applyFill="1" applyBorder="1" applyAlignment="1" applyProtection="1">
      <alignment horizontal="center" vertical="center" wrapText="1"/>
    </xf>
    <xf numFmtId="0" fontId="13" fillId="0" borderId="15" xfId="2" applyFont="1" applyBorder="1" applyAlignment="1" applyProtection="1">
      <alignment horizontal="justify" vertical="center" wrapText="1"/>
    </xf>
    <xf numFmtId="0" fontId="13" fillId="0" borderId="36" xfId="2" applyFont="1" applyBorder="1" applyAlignment="1" applyProtection="1">
      <alignment horizontal="center" vertical="center" wrapText="1"/>
    </xf>
    <xf numFmtId="0" fontId="13" fillId="0" borderId="15" xfId="2" applyFont="1" applyBorder="1" applyAlignment="1" applyProtection="1">
      <alignment horizontal="center" vertical="center" wrapText="1"/>
    </xf>
    <xf numFmtId="0" fontId="13" fillId="0" borderId="16" xfId="2" applyFont="1" applyBorder="1" applyAlignment="1" applyProtection="1">
      <alignment horizontal="center" vertical="center" wrapText="1"/>
    </xf>
    <xf numFmtId="0" fontId="13" fillId="0" borderId="38" xfId="2" applyFont="1" applyBorder="1" applyAlignment="1" applyProtection="1">
      <alignment horizontal="center" vertical="center" wrapText="1"/>
    </xf>
    <xf numFmtId="0" fontId="13" fillId="0" borderId="15" xfId="2" applyFont="1" applyBorder="1" applyAlignment="1" applyProtection="1">
      <alignment horizontal="center" vertical="center"/>
    </xf>
    <xf numFmtId="0" fontId="13" fillId="0" borderId="11" xfId="0" applyFont="1" applyFill="1" applyBorder="1" applyAlignment="1" applyProtection="1">
      <alignment horizontal="justify" vertical="center"/>
      <protection locked="0"/>
    </xf>
    <xf numFmtId="0" fontId="13" fillId="0" borderId="13" xfId="0" applyFont="1" applyFill="1" applyBorder="1" applyAlignment="1" applyProtection="1">
      <alignment horizontal="justify" vertical="center"/>
      <protection locked="0"/>
    </xf>
    <xf numFmtId="0" fontId="14" fillId="0" borderId="18" xfId="0" applyFont="1" applyBorder="1" applyAlignment="1" applyProtection="1">
      <alignment horizontal="justify" vertical="center"/>
      <protection locked="0"/>
    </xf>
    <xf numFmtId="0" fontId="14" fillId="0" borderId="19" xfId="0" applyFont="1" applyBorder="1" applyAlignment="1" applyProtection="1">
      <alignment horizontal="justify" vertical="center"/>
      <protection locked="0"/>
    </xf>
    <xf numFmtId="0" fontId="11" fillId="14" borderId="1" xfId="2" applyFont="1" applyFill="1" applyBorder="1" applyAlignment="1" applyProtection="1">
      <alignment vertical="center" wrapText="1"/>
      <protection locked="0"/>
    </xf>
    <xf numFmtId="0" fontId="11" fillId="14" borderId="12" xfId="2" applyFont="1" applyFill="1" applyBorder="1" applyAlignment="1" applyProtection="1">
      <alignment vertical="center" wrapText="1"/>
      <protection locked="0"/>
    </xf>
    <xf numFmtId="0" fontId="11" fillId="14" borderId="13" xfId="2" applyFont="1" applyFill="1" applyBorder="1" applyAlignment="1" applyProtection="1">
      <alignment vertical="center" wrapText="1"/>
      <protection locked="0"/>
    </xf>
    <xf numFmtId="0" fontId="11" fillId="8" borderId="1" xfId="2" applyFont="1" applyFill="1" applyBorder="1" applyAlignment="1" applyProtection="1">
      <alignment vertical="center" wrapText="1"/>
      <protection locked="0"/>
    </xf>
    <xf numFmtId="0" fontId="11" fillId="8" borderId="12" xfId="2" applyFont="1" applyFill="1" applyBorder="1" applyAlignment="1" applyProtection="1">
      <alignment vertical="center" wrapText="1"/>
      <protection locked="0"/>
    </xf>
    <xf numFmtId="0" fontId="11" fillId="8" borderId="13" xfId="2" applyFont="1" applyFill="1" applyBorder="1" applyAlignment="1" applyProtection="1">
      <alignment vertical="center" wrapText="1"/>
      <protection locked="0"/>
    </xf>
    <xf numFmtId="9" fontId="3" fillId="0" borderId="1" xfId="5" applyFont="1" applyFill="1" applyBorder="1" applyAlignment="1" applyProtection="1">
      <alignment horizontal="center" vertical="center" wrapText="1"/>
      <protection locked="0"/>
    </xf>
    <xf numFmtId="0" fontId="19" fillId="0" borderId="1" xfId="3" applyFont="1" applyFill="1" applyBorder="1" applyAlignment="1" applyProtection="1">
      <alignment horizontal="center" vertical="center" wrapText="1"/>
      <protection locked="0"/>
    </xf>
    <xf numFmtId="14" fontId="13" fillId="0" borderId="13" xfId="8" applyNumberFormat="1" applyFont="1" applyFill="1" applyBorder="1" applyAlignment="1" applyProtection="1">
      <alignment horizontal="center" vertical="center" wrapText="1"/>
      <protection locked="0"/>
    </xf>
    <xf numFmtId="9" fontId="14" fillId="0" borderId="1" xfId="5" applyFont="1" applyFill="1" applyBorder="1" applyAlignment="1" applyProtection="1">
      <alignment horizontal="center" vertical="center" wrapText="1"/>
      <protection locked="0"/>
    </xf>
    <xf numFmtId="0" fontId="1" fillId="0" borderId="1" xfId="2" applyFont="1" applyFill="1" applyBorder="1" applyAlignment="1" applyProtection="1">
      <alignment horizontal="left" vertical="top" wrapText="1"/>
      <protection locked="0"/>
    </xf>
    <xf numFmtId="15" fontId="1" fillId="0" borderId="13" xfId="2" applyNumberFormat="1" applyFont="1" applyFill="1" applyBorder="1" applyAlignment="1" applyProtection="1">
      <alignment horizontal="center" vertical="center" wrapText="1"/>
      <protection locked="0"/>
    </xf>
    <xf numFmtId="0" fontId="1" fillId="0" borderId="12" xfId="3" applyFont="1" applyFill="1" applyBorder="1" applyAlignment="1" applyProtection="1">
      <alignment vertical="top" wrapText="1"/>
      <protection locked="0"/>
    </xf>
    <xf numFmtId="0" fontId="11" fillId="7" borderId="1" xfId="2" applyFont="1" applyFill="1" applyBorder="1" applyAlignment="1" applyProtection="1">
      <alignment vertical="center" wrapText="1"/>
      <protection locked="0"/>
    </xf>
    <xf numFmtId="0" fontId="11" fillId="7" borderId="12" xfId="2" applyFont="1" applyFill="1" applyBorder="1" applyAlignment="1" applyProtection="1">
      <alignment vertical="center" wrapText="1"/>
      <protection locked="0"/>
    </xf>
    <xf numFmtId="0" fontId="11" fillId="7" borderId="13" xfId="2" applyFont="1" applyFill="1" applyBorder="1" applyAlignment="1" applyProtection="1">
      <alignment vertical="center" wrapText="1"/>
      <protection locked="0"/>
    </xf>
    <xf numFmtId="0" fontId="20" fillId="0" borderId="1" xfId="0" applyFont="1" applyFill="1" applyBorder="1" applyAlignment="1" applyProtection="1">
      <alignment horizontal="center" vertical="center" wrapText="1"/>
      <protection locked="0"/>
    </xf>
    <xf numFmtId="0" fontId="14" fillId="0" borderId="1" xfId="2" applyFont="1" applyFill="1" applyBorder="1" applyAlignment="1" applyProtection="1">
      <alignment horizontal="left" vertical="top" wrapText="1"/>
      <protection locked="0"/>
    </xf>
    <xf numFmtId="15" fontId="1" fillId="0" borderId="13" xfId="3" applyNumberFormat="1" applyFont="1" applyFill="1" applyBorder="1" applyAlignment="1" applyProtection="1">
      <alignment horizontal="center" vertical="center" wrapText="1"/>
      <protection locked="0"/>
    </xf>
    <xf numFmtId="0" fontId="11" fillId="6" borderId="1" xfId="2" applyFont="1" applyFill="1" applyBorder="1" applyAlignment="1" applyProtection="1">
      <alignment vertical="center" wrapText="1"/>
      <protection locked="0"/>
    </xf>
    <xf numFmtId="0" fontId="11" fillId="6" borderId="12" xfId="2" applyFont="1" applyFill="1" applyBorder="1" applyAlignment="1" applyProtection="1">
      <alignment vertical="center" wrapText="1"/>
      <protection locked="0"/>
    </xf>
    <xf numFmtId="0" fontId="11" fillId="6" borderId="13" xfId="2" applyFont="1" applyFill="1" applyBorder="1" applyAlignment="1" applyProtection="1">
      <alignment vertical="center" wrapText="1"/>
      <protection locked="0"/>
    </xf>
    <xf numFmtId="9" fontId="3" fillId="0" borderId="1" xfId="4" applyFont="1" applyFill="1" applyBorder="1" applyAlignment="1" applyProtection="1">
      <alignment horizontal="center" vertical="center" wrapText="1"/>
      <protection locked="0"/>
    </xf>
    <xf numFmtId="0" fontId="20" fillId="0" borderId="12" xfId="0" applyFont="1" applyFill="1" applyBorder="1" applyAlignment="1" applyProtection="1">
      <alignment horizontal="justify" vertical="center" wrapText="1"/>
      <protection locked="0"/>
    </xf>
    <xf numFmtId="9" fontId="1" fillId="0" borderId="1" xfId="5" applyFont="1" applyFill="1" applyBorder="1" applyAlignment="1" applyProtection="1">
      <alignment horizontal="left" vertical="top" wrapText="1"/>
      <protection locked="0"/>
    </xf>
    <xf numFmtId="0" fontId="11" fillId="5" borderId="1" xfId="2" applyFont="1" applyFill="1" applyBorder="1" applyAlignment="1" applyProtection="1">
      <alignment vertical="center" wrapText="1"/>
      <protection locked="0"/>
    </xf>
    <xf numFmtId="0" fontId="11" fillId="5" borderId="12" xfId="2" applyFont="1" applyFill="1" applyBorder="1" applyAlignment="1" applyProtection="1">
      <alignment vertical="center" wrapText="1"/>
      <protection locked="0"/>
    </xf>
    <xf numFmtId="0" fontId="11" fillId="5" borderId="13" xfId="2" applyFont="1" applyFill="1" applyBorder="1" applyAlignment="1" applyProtection="1">
      <alignment vertical="center" wrapText="1"/>
      <protection locked="0"/>
    </xf>
    <xf numFmtId="0" fontId="1" fillId="0" borderId="1" xfId="2" applyFont="1" applyFill="1" applyBorder="1" applyAlignment="1" applyProtection="1">
      <alignment vertical="center" wrapText="1"/>
      <protection locked="0"/>
    </xf>
    <xf numFmtId="0" fontId="1" fillId="0" borderId="13" xfId="2" applyFont="1" applyFill="1" applyBorder="1" applyAlignment="1" applyProtection="1">
      <alignment vertical="center" wrapText="1"/>
      <protection locked="0"/>
    </xf>
    <xf numFmtId="0" fontId="11" fillId="13" borderId="1" xfId="2" applyFont="1" applyFill="1" applyBorder="1" applyAlignment="1" applyProtection="1">
      <alignment vertical="center" wrapText="1"/>
      <protection locked="0"/>
    </xf>
    <xf numFmtId="0" fontId="11" fillId="13" borderId="12" xfId="2" applyFont="1" applyFill="1" applyBorder="1" applyAlignment="1" applyProtection="1">
      <alignment vertical="center" wrapText="1"/>
      <protection locked="0"/>
    </xf>
    <xf numFmtId="0" fontId="11" fillId="13" borderId="13" xfId="2" applyFont="1" applyFill="1" applyBorder="1" applyAlignment="1" applyProtection="1">
      <alignment vertical="center" wrapText="1"/>
      <protection locked="0"/>
    </xf>
    <xf numFmtId="9" fontId="14" fillId="0" borderId="15" xfId="5" applyFont="1" applyFill="1" applyBorder="1" applyAlignment="1" applyProtection="1">
      <alignment horizontal="center" vertical="center" wrapText="1"/>
      <protection locked="0"/>
    </xf>
    <xf numFmtId="0" fontId="1" fillId="0" borderId="15" xfId="2" applyFont="1" applyFill="1" applyBorder="1" applyAlignment="1" applyProtection="1">
      <alignment horizontal="left" vertical="top" wrapText="1"/>
      <protection locked="0"/>
    </xf>
    <xf numFmtId="15" fontId="1" fillId="0" borderId="16" xfId="2" applyNumberFormat="1" applyFont="1" applyFill="1" applyBorder="1" applyAlignment="1" applyProtection="1">
      <alignment horizontal="center" vertical="center" wrapText="1"/>
      <protection locked="0"/>
    </xf>
    <xf numFmtId="0" fontId="11" fillId="14" borderId="12" xfId="2" applyFont="1" applyFill="1" applyBorder="1" applyAlignment="1" applyProtection="1">
      <alignment horizontal="justify" vertical="center" wrapText="1"/>
    </xf>
    <xf numFmtId="0" fontId="11" fillId="14" borderId="1" xfId="2" applyFont="1" applyFill="1" applyBorder="1" applyAlignment="1" applyProtection="1">
      <alignment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vertical="center" wrapText="1"/>
    </xf>
    <xf numFmtId="0" fontId="11" fillId="14" borderId="12" xfId="2" applyFont="1" applyFill="1" applyBorder="1" applyAlignment="1" applyProtection="1">
      <alignment horizontal="center" vertical="center" wrapText="1"/>
    </xf>
    <xf numFmtId="0" fontId="11" fillId="14" borderId="3" xfId="2" applyFont="1" applyFill="1" applyBorder="1" applyAlignment="1" applyProtection="1">
      <alignment horizontal="justify" vertical="center" wrapText="1"/>
    </xf>
    <xf numFmtId="0" fontId="11" fillId="14" borderId="12" xfId="2" applyFont="1" applyFill="1" applyBorder="1" applyAlignment="1" applyProtection="1">
      <alignment vertical="center" wrapText="1"/>
    </xf>
    <xf numFmtId="0" fontId="11" fillId="14" borderId="13" xfId="2" applyFont="1" applyFill="1" applyBorder="1" applyAlignment="1" applyProtection="1">
      <alignment vertical="center" wrapText="1"/>
    </xf>
    <xf numFmtId="0" fontId="1" fillId="0" borderId="3" xfId="8" applyFont="1" applyFill="1" applyBorder="1" applyAlignment="1" applyProtection="1">
      <alignment horizontal="justify" vertical="center" wrapText="1"/>
    </xf>
    <xf numFmtId="0" fontId="13" fillId="22" borderId="12" xfId="2" applyFont="1" applyFill="1" applyBorder="1" applyAlignment="1" applyProtection="1">
      <alignment horizontal="justify" vertical="center" wrapText="1"/>
    </xf>
    <xf numFmtId="9" fontId="14" fillId="0" borderId="1" xfId="4" applyFont="1" applyFill="1" applyBorder="1" applyAlignment="1" applyProtection="1">
      <alignment horizontal="center" vertical="center" wrapText="1"/>
    </xf>
    <xf numFmtId="0" fontId="11" fillId="8" borderId="12" xfId="2" applyFont="1" applyFill="1" applyBorder="1" applyAlignment="1" applyProtection="1">
      <alignment horizontal="justify" vertical="center" wrapText="1"/>
    </xf>
    <xf numFmtId="0" fontId="11" fillId="8" borderId="1" xfId="2" applyFont="1" applyFill="1" applyBorder="1" applyAlignment="1" applyProtection="1">
      <alignment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vertical="center" wrapText="1"/>
    </xf>
    <xf numFmtId="0" fontId="11" fillId="8" borderId="12" xfId="2" applyFont="1" applyFill="1" applyBorder="1" applyAlignment="1" applyProtection="1">
      <alignment horizontal="center" vertical="center" wrapText="1"/>
    </xf>
    <xf numFmtId="0" fontId="11" fillId="8" borderId="3" xfId="2" applyFont="1" applyFill="1" applyBorder="1" applyAlignment="1" applyProtection="1">
      <alignment horizontal="justify" vertical="center" wrapText="1"/>
    </xf>
    <xf numFmtId="0" fontId="11" fillId="8" borderId="12" xfId="2" applyFont="1" applyFill="1" applyBorder="1" applyAlignment="1" applyProtection="1">
      <alignment vertical="center" wrapText="1"/>
    </xf>
    <xf numFmtId="0" fontId="11" fillId="8" borderId="13" xfId="2" applyFont="1" applyFill="1" applyBorder="1" applyAlignment="1" applyProtection="1">
      <alignment vertical="center" wrapText="1"/>
    </xf>
    <xf numFmtId="0" fontId="19" fillId="0" borderId="12" xfId="3" applyFont="1" applyFill="1" applyBorder="1" applyAlignment="1" applyProtection="1">
      <alignment horizontal="center" vertical="center" wrapText="1"/>
    </xf>
    <xf numFmtId="0" fontId="19" fillId="0" borderId="1" xfId="3" applyFont="1" applyFill="1" applyBorder="1" applyAlignment="1" applyProtection="1">
      <alignment horizontal="justify" vertical="center" wrapText="1"/>
    </xf>
    <xf numFmtId="0" fontId="19" fillId="0" borderId="3" xfId="3" applyFont="1" applyFill="1" applyBorder="1" applyAlignment="1" applyProtection="1">
      <alignment horizontal="justify" vertical="center" wrapText="1"/>
    </xf>
    <xf numFmtId="0" fontId="19" fillId="22" borderId="12" xfId="3" applyFont="1" applyFill="1" applyBorder="1" applyAlignment="1" applyProtection="1">
      <alignment horizontal="justify" vertical="center" wrapText="1"/>
    </xf>
    <xf numFmtId="9" fontId="3" fillId="0" borderId="1" xfId="5" applyFont="1" applyFill="1" applyBorder="1" applyAlignment="1" applyProtection="1">
      <alignment horizontal="center" vertical="center" wrapText="1"/>
    </xf>
    <xf numFmtId="14" fontId="13" fillId="0" borderId="1" xfId="8" applyNumberFormat="1" applyFont="1" applyBorder="1" applyAlignment="1" applyProtection="1">
      <alignment horizontal="center" vertical="center" wrapText="1"/>
    </xf>
    <xf numFmtId="0" fontId="13" fillId="0" borderId="3" xfId="2" applyFont="1" applyBorder="1" applyAlignment="1" applyProtection="1">
      <alignment horizontal="justify" vertical="center" wrapText="1"/>
    </xf>
    <xf numFmtId="0" fontId="13" fillId="0" borderId="1" xfId="2" applyFont="1" applyBorder="1" applyAlignment="1" applyProtection="1">
      <alignment horizontal="center" vertical="center" wrapText="1"/>
    </xf>
    <xf numFmtId="0" fontId="19" fillId="0" borderId="1" xfId="3" applyFont="1" applyFill="1" applyBorder="1" applyAlignment="1" applyProtection="1">
      <alignment horizontal="center" vertical="center" wrapText="1"/>
    </xf>
    <xf numFmtId="0" fontId="1" fillId="0" borderId="12" xfId="3" applyFont="1" applyFill="1" applyBorder="1" applyAlignment="1" applyProtection="1">
      <alignment horizontal="justify" vertical="center" wrapText="1"/>
    </xf>
    <xf numFmtId="9" fontId="14" fillId="0" borderId="1" xfId="5" applyFont="1" applyFill="1" applyBorder="1" applyAlignment="1" applyProtection="1">
      <alignment horizontal="center" vertical="center" wrapText="1"/>
    </xf>
    <xf numFmtId="0" fontId="1" fillId="0" borderId="1" xfId="2" applyFont="1" applyFill="1" applyBorder="1" applyAlignment="1" applyProtection="1">
      <alignment horizontal="center" vertical="center" wrapText="1"/>
    </xf>
    <xf numFmtId="15" fontId="1" fillId="0" borderId="3" xfId="2" applyNumberFormat="1" applyFont="1" applyFill="1" applyBorder="1" applyAlignment="1" applyProtection="1">
      <alignment horizontal="center" vertical="center" wrapText="1"/>
    </xf>
    <xf numFmtId="0" fontId="11" fillId="7" borderId="12" xfId="2" applyFont="1" applyFill="1" applyBorder="1" applyAlignment="1" applyProtection="1">
      <alignment horizontal="justify" vertical="center" wrapText="1"/>
    </xf>
    <xf numFmtId="0" fontId="11" fillId="7" borderId="1" xfId="2" applyFont="1" applyFill="1" applyBorder="1" applyAlignment="1" applyProtection="1">
      <alignment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vertical="center" wrapText="1"/>
    </xf>
    <xf numFmtId="0" fontId="11" fillId="7" borderId="12" xfId="2" applyFont="1" applyFill="1" applyBorder="1" applyAlignment="1" applyProtection="1">
      <alignment horizontal="center" vertical="center" wrapText="1"/>
    </xf>
    <xf numFmtId="0" fontId="11" fillId="7" borderId="3" xfId="2" applyFont="1" applyFill="1" applyBorder="1" applyAlignment="1" applyProtection="1">
      <alignment horizontal="justify" vertical="center" wrapText="1"/>
    </xf>
    <xf numFmtId="0" fontId="11" fillId="7" borderId="12" xfId="2" applyFont="1" applyFill="1" applyBorder="1" applyAlignment="1" applyProtection="1">
      <alignment vertical="center" wrapText="1"/>
    </xf>
    <xf numFmtId="0" fontId="11" fillId="7" borderId="13" xfId="2" applyFont="1" applyFill="1" applyBorder="1" applyAlignment="1" applyProtection="1">
      <alignment vertical="center" wrapText="1"/>
    </xf>
    <xf numFmtId="0" fontId="20" fillId="0" borderId="12" xfId="0" applyFont="1" applyFill="1" applyBorder="1" applyAlignment="1" applyProtection="1">
      <alignment horizontal="center" vertical="center" wrapText="1"/>
    </xf>
    <xf numFmtId="0" fontId="20" fillId="0" borderId="1" xfId="0" applyFont="1" applyFill="1" applyBorder="1" applyAlignment="1" applyProtection="1">
      <alignment horizontal="justify" vertical="center" wrapText="1"/>
    </xf>
    <xf numFmtId="0" fontId="20" fillId="0" borderId="1" xfId="0" applyFont="1" applyFill="1" applyBorder="1" applyAlignment="1" applyProtection="1">
      <alignment horizontal="center" vertical="center" wrapText="1"/>
    </xf>
    <xf numFmtId="0" fontId="20" fillId="0" borderId="3" xfId="0" applyFont="1" applyFill="1" applyBorder="1" applyAlignment="1" applyProtection="1">
      <alignment horizontal="justify" vertical="center" wrapText="1"/>
    </xf>
    <xf numFmtId="0" fontId="11" fillId="6" borderId="12" xfId="2" applyFont="1" applyFill="1" applyBorder="1" applyAlignment="1" applyProtection="1">
      <alignment horizontal="justify" vertical="center" wrapText="1"/>
    </xf>
    <xf numFmtId="0" fontId="11" fillId="6" borderId="1" xfId="2" applyFont="1" applyFill="1" applyBorder="1" applyAlignment="1" applyProtection="1">
      <alignment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vertical="center" wrapText="1"/>
    </xf>
    <xf numFmtId="0" fontId="11" fillId="6" borderId="12" xfId="2" applyFont="1" applyFill="1" applyBorder="1" applyAlignment="1" applyProtection="1">
      <alignment horizontal="center" vertical="center" wrapText="1"/>
    </xf>
    <xf numFmtId="0" fontId="11" fillId="6" borderId="3" xfId="2" applyFont="1" applyFill="1" applyBorder="1" applyAlignment="1" applyProtection="1">
      <alignment horizontal="justify" vertical="center" wrapText="1"/>
    </xf>
    <xf numFmtId="0" fontId="11" fillId="6" borderId="12" xfId="2" applyFont="1" applyFill="1" applyBorder="1" applyAlignment="1" applyProtection="1">
      <alignment vertical="center" wrapText="1"/>
    </xf>
    <xf numFmtId="0" fontId="11" fillId="6" borderId="13" xfId="2" applyFont="1" applyFill="1" applyBorder="1" applyAlignment="1" applyProtection="1">
      <alignment vertical="center" wrapText="1"/>
    </xf>
    <xf numFmtId="9" fontId="3" fillId="0" borderId="1" xfId="4" applyFont="1" applyFill="1" applyBorder="1" applyAlignment="1" applyProtection="1">
      <alignment horizontal="center" vertical="center" wrapText="1"/>
    </xf>
    <xf numFmtId="0" fontId="12" fillId="0" borderId="3" xfId="3" applyFont="1" applyFill="1" applyBorder="1" applyAlignment="1" applyProtection="1">
      <alignment horizontal="justify" vertical="center" wrapText="1"/>
    </xf>
    <xf numFmtId="0" fontId="1" fillId="0" borderId="12" xfId="3" applyFont="1" applyBorder="1" applyAlignment="1" applyProtection="1">
      <alignment horizontal="justify" vertical="center" wrapText="1"/>
    </xf>
    <xf numFmtId="0" fontId="11" fillId="5" borderId="12" xfId="2" applyFont="1" applyFill="1" applyBorder="1" applyAlignment="1" applyProtection="1">
      <alignment horizontal="justify" vertical="center" wrapText="1"/>
    </xf>
    <xf numFmtId="0" fontId="11" fillId="5" borderId="1" xfId="2" applyFont="1" applyFill="1" applyBorder="1" applyAlignment="1" applyProtection="1">
      <alignment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vertical="center" wrapText="1"/>
    </xf>
    <xf numFmtId="0" fontId="11" fillId="5" borderId="12" xfId="2" applyFont="1" applyFill="1" applyBorder="1" applyAlignment="1" applyProtection="1">
      <alignment horizontal="center" vertical="center" wrapText="1"/>
    </xf>
    <xf numFmtId="0" fontId="11" fillId="5" borderId="3" xfId="2" applyFont="1" applyFill="1" applyBorder="1" applyAlignment="1" applyProtection="1">
      <alignment horizontal="justify" vertical="center" wrapText="1"/>
    </xf>
    <xf numFmtId="0" fontId="11" fillId="5" borderId="12" xfId="2" applyFont="1" applyFill="1" applyBorder="1" applyAlignment="1" applyProtection="1">
      <alignment vertical="center" wrapText="1"/>
    </xf>
    <xf numFmtId="0" fontId="11" fillId="5" borderId="13" xfId="2" applyFont="1" applyFill="1" applyBorder="1" applyAlignment="1" applyProtection="1">
      <alignment vertical="center" wrapText="1"/>
    </xf>
    <xf numFmtId="0" fontId="1" fillId="0" borderId="12" xfId="2" applyFont="1" applyFill="1" applyBorder="1" applyAlignment="1" applyProtection="1">
      <alignment horizontal="center" vertical="center" wrapText="1"/>
    </xf>
    <xf numFmtId="0" fontId="1" fillId="22" borderId="12" xfId="2" applyFont="1" applyFill="1" applyBorder="1" applyAlignment="1" applyProtection="1">
      <alignment horizontal="justify" vertical="center" wrapText="1"/>
    </xf>
    <xf numFmtId="0" fontId="1" fillId="0" borderId="1" xfId="2" applyFont="1" applyBorder="1" applyAlignment="1" applyProtection="1">
      <alignment horizontal="center" vertical="center" wrapText="1"/>
    </xf>
    <xf numFmtId="0" fontId="11" fillId="13" borderId="12" xfId="2" applyFont="1" applyFill="1" applyBorder="1" applyAlignment="1" applyProtection="1">
      <alignment horizontal="justify" vertical="center" wrapText="1"/>
    </xf>
    <xf numFmtId="0" fontId="11" fillId="13" borderId="1" xfId="2" applyFont="1" applyFill="1" applyBorder="1" applyAlignment="1" applyProtection="1">
      <alignment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vertical="center" wrapText="1"/>
    </xf>
    <xf numFmtId="0" fontId="11" fillId="13" borderId="12" xfId="2" applyFont="1" applyFill="1" applyBorder="1" applyAlignment="1" applyProtection="1">
      <alignment horizontal="center" vertical="center" wrapText="1"/>
    </xf>
    <xf numFmtId="0" fontId="11" fillId="13" borderId="3" xfId="2" applyFont="1" applyFill="1" applyBorder="1" applyAlignment="1" applyProtection="1">
      <alignment horizontal="justify" vertical="center" wrapText="1"/>
    </xf>
    <xf numFmtId="0" fontId="11" fillId="13" borderId="12" xfId="2" applyFont="1" applyFill="1" applyBorder="1" applyAlignment="1" applyProtection="1">
      <alignment vertical="center" wrapText="1"/>
    </xf>
    <xf numFmtId="0" fontId="11" fillId="13" borderId="13" xfId="2" applyFont="1" applyFill="1" applyBorder="1" applyAlignment="1" applyProtection="1">
      <alignment vertical="center" wrapText="1"/>
    </xf>
    <xf numFmtId="0" fontId="1" fillId="22" borderId="12" xfId="3" applyFont="1" applyFill="1" applyBorder="1" applyAlignment="1" applyProtection="1">
      <alignment horizontal="justify" vertical="center" wrapText="1"/>
    </xf>
    <xf numFmtId="0" fontId="20" fillId="0" borderId="14" xfId="0" applyFont="1" applyFill="1" applyBorder="1" applyAlignment="1" applyProtection="1">
      <alignment horizontal="center" vertical="center" wrapText="1"/>
    </xf>
    <xf numFmtId="0" fontId="20" fillId="0" borderId="15" xfId="0" applyFont="1" applyFill="1" applyBorder="1" applyAlignment="1" applyProtection="1">
      <alignment horizontal="justify" vertical="center" wrapText="1"/>
    </xf>
    <xf numFmtId="0" fontId="20" fillId="0" borderId="15" xfId="0" applyFont="1" applyFill="1" applyBorder="1" applyAlignment="1" applyProtection="1">
      <alignment horizontal="center" vertical="center" wrapText="1"/>
    </xf>
    <xf numFmtId="0" fontId="20" fillId="0" borderId="36" xfId="0" applyFont="1" applyFill="1" applyBorder="1" applyAlignment="1" applyProtection="1">
      <alignment horizontal="justify" vertical="center" wrapText="1"/>
    </xf>
    <xf numFmtId="0" fontId="1" fillId="22" borderId="14" xfId="3" applyFont="1" applyFill="1" applyBorder="1" applyAlignment="1" applyProtection="1">
      <alignment horizontal="justify" vertical="center" wrapText="1"/>
    </xf>
    <xf numFmtId="9" fontId="14" fillId="0" borderId="15" xfId="5" applyFont="1" applyFill="1" applyBorder="1" applyAlignment="1" applyProtection="1">
      <alignment horizontal="center" vertical="center" wrapText="1"/>
    </xf>
    <xf numFmtId="0" fontId="1" fillId="0" borderId="15" xfId="2" applyFont="1" applyBorder="1" applyAlignment="1" applyProtection="1">
      <alignment horizontal="center" vertical="center" wrapText="1"/>
    </xf>
    <xf numFmtId="0" fontId="13" fillId="0" borderId="36" xfId="7" applyFont="1" applyFill="1" applyBorder="1" applyAlignment="1" applyProtection="1">
      <alignment horizontal="center" vertical="center" wrapText="1"/>
    </xf>
    <xf numFmtId="0" fontId="13" fillId="0" borderId="14" xfId="2" applyFont="1" applyBorder="1" applyAlignment="1" applyProtection="1">
      <alignment horizontal="center" vertical="center" wrapText="1"/>
    </xf>
    <xf numFmtId="0" fontId="13" fillId="0" borderId="36" xfId="2" applyFont="1" applyBorder="1" applyAlignment="1" applyProtection="1">
      <alignment horizontal="justify" vertical="center" wrapText="1"/>
    </xf>
    <xf numFmtId="0" fontId="13" fillId="0" borderId="16" xfId="2" applyFont="1" applyBorder="1" applyAlignment="1" applyProtection="1">
      <alignment horizontal="center" vertical="center"/>
    </xf>
    <xf numFmtId="0" fontId="13" fillId="8" borderId="12" xfId="7" applyFont="1" applyFill="1" applyBorder="1" applyAlignment="1" applyProtection="1">
      <alignment horizontal="left" vertical="center" wrapText="1"/>
      <protection locked="0"/>
    </xf>
    <xf numFmtId="0" fontId="13" fillId="8" borderId="1" xfId="7" applyFont="1" applyFill="1" applyBorder="1" applyAlignment="1" applyProtection="1">
      <alignment horizontal="left" vertical="center" wrapText="1"/>
      <protection locked="0"/>
    </xf>
    <xf numFmtId="0" fontId="13" fillId="8" borderId="13" xfId="7" applyFont="1" applyFill="1" applyBorder="1" applyAlignment="1" applyProtection="1">
      <alignment horizontal="left" vertical="center" wrapText="1"/>
      <protection locked="0"/>
    </xf>
    <xf numFmtId="0" fontId="13" fillId="7" borderId="12" xfId="7" applyFont="1" applyFill="1" applyBorder="1" applyAlignment="1" applyProtection="1">
      <alignment horizontal="left" vertical="center" wrapText="1"/>
      <protection locked="0"/>
    </xf>
    <xf numFmtId="0" fontId="13" fillId="7" borderId="1" xfId="7" applyFont="1" applyFill="1" applyBorder="1" applyAlignment="1" applyProtection="1">
      <alignment horizontal="left" vertical="center" wrapText="1"/>
      <protection locked="0"/>
    </xf>
    <xf numFmtId="0" fontId="13" fillId="7" borderId="13" xfId="7" applyFont="1" applyFill="1" applyBorder="1" applyAlignment="1" applyProtection="1">
      <alignment horizontal="left" vertical="center" wrapText="1"/>
      <protection locked="0"/>
    </xf>
    <xf numFmtId="0" fontId="13" fillId="0" borderId="0" xfId="2" applyFont="1" applyFill="1" applyProtection="1">
      <protection locked="0"/>
    </xf>
    <xf numFmtId="0" fontId="13" fillId="6" borderId="12" xfId="7" applyFont="1" applyFill="1" applyBorder="1" applyAlignment="1" applyProtection="1">
      <alignment horizontal="left" vertical="center" wrapText="1"/>
      <protection locked="0"/>
    </xf>
    <xf numFmtId="0" fontId="13" fillId="6" borderId="1" xfId="7" applyFont="1" applyFill="1" applyBorder="1" applyAlignment="1" applyProtection="1">
      <alignment horizontal="left" vertical="center" wrapText="1"/>
      <protection locked="0"/>
    </xf>
    <xf numFmtId="0" fontId="13" fillId="6" borderId="13" xfId="7" applyFont="1" applyFill="1" applyBorder="1" applyAlignment="1" applyProtection="1">
      <alignment horizontal="left" vertical="center" wrapText="1"/>
      <protection locked="0"/>
    </xf>
    <xf numFmtId="0" fontId="13" fillId="15" borderId="12" xfId="7" applyFont="1" applyFill="1" applyBorder="1" applyAlignment="1" applyProtection="1">
      <alignment horizontal="left" vertical="center" wrapText="1"/>
      <protection locked="0"/>
    </xf>
    <xf numFmtId="0" fontId="13" fillId="15" borderId="1" xfId="7" applyFont="1" applyFill="1" applyBorder="1" applyAlignment="1" applyProtection="1">
      <alignment horizontal="left" vertical="center" wrapText="1"/>
      <protection locked="0"/>
    </xf>
    <xf numFmtId="0" fontId="13" fillId="15" borderId="13" xfId="7" applyFont="1" applyFill="1" applyBorder="1" applyAlignment="1" applyProtection="1">
      <alignment horizontal="left" vertical="center" wrapText="1"/>
      <protection locked="0"/>
    </xf>
    <xf numFmtId="9" fontId="13" fillId="0" borderId="0" xfId="1" applyFont="1" applyAlignment="1" applyProtection="1">
      <alignment horizontal="center"/>
      <protection locked="0"/>
    </xf>
    <xf numFmtId="9" fontId="3" fillId="9" borderId="1" xfId="1" applyFont="1" applyFill="1" applyBorder="1" applyAlignment="1" applyProtection="1">
      <alignment horizontal="center" vertical="center" wrapText="1"/>
    </xf>
    <xf numFmtId="9" fontId="11" fillId="14" borderId="1" xfId="1" applyFont="1" applyFill="1" applyBorder="1" applyAlignment="1" applyProtection="1">
      <alignment horizontal="center" vertical="center" wrapText="1"/>
    </xf>
    <xf numFmtId="0" fontId="11" fillId="14" borderId="1" xfId="2" applyFont="1" applyFill="1" applyBorder="1" applyAlignment="1" applyProtection="1">
      <alignment horizontal="justify" vertical="center" wrapText="1"/>
    </xf>
    <xf numFmtId="0" fontId="1" fillId="22" borderId="12" xfId="8" applyFont="1" applyFill="1" applyBorder="1" applyAlignment="1" applyProtection="1">
      <alignment horizontal="center" vertical="center" wrapText="1"/>
    </xf>
    <xf numFmtId="0" fontId="1" fillId="22" borderId="1" xfId="6" applyFont="1" applyFill="1" applyBorder="1" applyAlignment="1" applyProtection="1">
      <alignment horizontal="center" vertical="center" wrapText="1"/>
    </xf>
    <xf numFmtId="0" fontId="1" fillId="22" borderId="1" xfId="7" applyFont="1" applyFill="1" applyBorder="1" applyAlignment="1" applyProtection="1">
      <alignment horizontal="center" vertical="center" wrapText="1"/>
    </xf>
    <xf numFmtId="0" fontId="1" fillId="22" borderId="13" xfId="8"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 fillId="0" borderId="1" xfId="6" applyFont="1" applyFill="1" applyBorder="1" applyAlignment="1" applyProtection="1">
      <alignment horizontal="center" vertical="center" wrapText="1"/>
    </xf>
    <xf numFmtId="49" fontId="1" fillId="0" borderId="1" xfId="7" applyNumberFormat="1" applyFont="1" applyFill="1" applyBorder="1" applyAlignment="1" applyProtection="1">
      <alignment horizontal="center" vertical="center" wrapText="1"/>
    </xf>
    <xf numFmtId="0" fontId="1" fillId="22" borderId="1" xfId="9" applyFont="1" applyFill="1" applyBorder="1" applyAlignment="1" applyProtection="1">
      <alignment horizontal="center" vertical="center" wrapText="1"/>
    </xf>
    <xf numFmtId="0" fontId="1" fillId="22" borderId="1" xfId="8" applyFont="1" applyFill="1" applyBorder="1" applyAlignment="1" applyProtection="1">
      <alignment horizontal="center" vertical="center" wrapText="1"/>
    </xf>
    <xf numFmtId="9" fontId="13" fillId="22" borderId="1" xfId="1" applyFont="1" applyFill="1" applyBorder="1" applyAlignment="1" applyProtection="1">
      <alignment horizontal="center" vertical="center" wrapText="1"/>
    </xf>
    <xf numFmtId="9" fontId="14" fillId="0" borderId="1" xfId="1" applyFont="1" applyFill="1" applyBorder="1" applyAlignment="1" applyProtection="1">
      <alignment horizontal="center" vertical="center" wrapText="1"/>
    </xf>
    <xf numFmtId="0" fontId="13" fillId="8" borderId="12" xfId="7" applyFont="1" applyFill="1" applyBorder="1" applyAlignment="1" applyProtection="1">
      <alignment horizontal="justify" vertical="center" wrapText="1"/>
    </xf>
    <xf numFmtId="9" fontId="13" fillId="8" borderId="1" xfId="1" applyFont="1" applyFill="1" applyBorder="1" applyAlignment="1" applyProtection="1">
      <alignment horizontal="center" vertical="center" wrapText="1"/>
    </xf>
    <xf numFmtId="0" fontId="13" fillId="8" borderId="1" xfId="7" applyFont="1" applyFill="1" applyBorder="1" applyAlignment="1" applyProtection="1">
      <alignment horizontal="center" vertical="center" wrapText="1"/>
    </xf>
    <xf numFmtId="0" fontId="13" fillId="8" borderId="3" xfId="7" applyFont="1" applyFill="1" applyBorder="1" applyAlignment="1" applyProtection="1">
      <alignment horizontal="center" vertical="center" wrapText="1"/>
    </xf>
    <xf numFmtId="0" fontId="13" fillId="8" borderId="12" xfId="7" applyFont="1" applyFill="1" applyBorder="1" applyAlignment="1" applyProtection="1">
      <alignment horizontal="center" vertical="center" wrapText="1"/>
    </xf>
    <xf numFmtId="0" fontId="13" fillId="8" borderId="3" xfId="7" applyFont="1" applyFill="1" applyBorder="1" applyAlignment="1" applyProtection="1">
      <alignment horizontal="justify" vertical="center" wrapText="1"/>
    </xf>
    <xf numFmtId="0" fontId="13" fillId="8" borderId="12" xfId="7" applyFont="1" applyFill="1" applyBorder="1" applyAlignment="1" applyProtection="1">
      <alignment horizontal="left" vertical="center" wrapText="1"/>
    </xf>
    <xf numFmtId="0" fontId="13" fillId="8" borderId="1" xfId="7" applyFont="1" applyFill="1" applyBorder="1" applyAlignment="1" applyProtection="1">
      <alignment horizontal="left" vertical="center" wrapText="1"/>
    </xf>
    <xf numFmtId="0" fontId="13" fillId="8" borderId="1" xfId="7" applyFont="1" applyFill="1" applyBorder="1" applyAlignment="1" applyProtection="1">
      <alignment horizontal="justify" vertical="center" wrapText="1"/>
    </xf>
    <xf numFmtId="0" fontId="13" fillId="8" borderId="13" xfId="7" applyFont="1" applyFill="1" applyBorder="1" applyAlignment="1" applyProtection="1">
      <alignment horizontal="center" vertical="center" wrapText="1"/>
    </xf>
    <xf numFmtId="0" fontId="1" fillId="0" borderId="1" xfId="3"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15" fontId="13" fillId="0" borderId="1" xfId="6" applyNumberFormat="1" applyFont="1" applyFill="1" applyBorder="1" applyAlignment="1" applyProtection="1">
      <alignment horizontal="center" vertical="center" wrapText="1"/>
    </xf>
    <xf numFmtId="0" fontId="12" fillId="0" borderId="13" xfId="2" applyFont="1" applyFill="1" applyBorder="1" applyAlignment="1" applyProtection="1">
      <alignment horizontal="center" vertical="center" wrapText="1"/>
    </xf>
    <xf numFmtId="15" fontId="1" fillId="0" borderId="1" xfId="6" applyNumberFormat="1"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0" fontId="13" fillId="7" borderId="12" xfId="7" applyFont="1" applyFill="1" applyBorder="1" applyAlignment="1" applyProtection="1">
      <alignment horizontal="justify" vertical="center" wrapText="1"/>
    </xf>
    <xf numFmtId="9" fontId="13" fillId="7" borderId="1" xfId="1" applyFont="1" applyFill="1" applyBorder="1" applyAlignment="1" applyProtection="1">
      <alignment horizontal="center" vertical="center" wrapText="1"/>
    </xf>
    <xf numFmtId="0" fontId="13" fillId="7" borderId="1" xfId="7" applyFont="1" applyFill="1" applyBorder="1" applyAlignment="1" applyProtection="1">
      <alignment horizontal="center" vertical="center" wrapText="1"/>
    </xf>
    <xf numFmtId="0" fontId="13" fillId="7" borderId="3" xfId="7" applyFont="1" applyFill="1" applyBorder="1" applyAlignment="1" applyProtection="1">
      <alignment horizontal="center" vertical="center" wrapText="1"/>
    </xf>
    <xf numFmtId="0" fontId="13" fillId="7" borderId="12" xfId="7" applyFont="1" applyFill="1" applyBorder="1" applyAlignment="1" applyProtection="1">
      <alignment horizontal="center" vertical="center" wrapText="1"/>
    </xf>
    <xf numFmtId="0" fontId="13" fillId="7" borderId="3" xfId="7" applyFont="1" applyFill="1" applyBorder="1" applyAlignment="1" applyProtection="1">
      <alignment horizontal="justify" vertical="center" wrapText="1"/>
    </xf>
    <xf numFmtId="0" fontId="13" fillId="7" borderId="12" xfId="7" applyFont="1" applyFill="1" applyBorder="1" applyAlignment="1" applyProtection="1">
      <alignment horizontal="left" vertical="center" wrapText="1"/>
    </xf>
    <xf numFmtId="0" fontId="13" fillId="7" borderId="1" xfId="7" applyFont="1" applyFill="1" applyBorder="1" applyAlignment="1" applyProtection="1">
      <alignment horizontal="left" vertical="center" wrapText="1"/>
    </xf>
    <xf numFmtId="0" fontId="13" fillId="7" borderId="1" xfId="7" applyFont="1" applyFill="1" applyBorder="1" applyAlignment="1" applyProtection="1">
      <alignment horizontal="justify" vertical="center" wrapText="1"/>
    </xf>
    <xf numFmtId="0" fontId="13" fillId="7" borderId="13" xfId="7" applyFont="1" applyFill="1" applyBorder="1" applyAlignment="1" applyProtection="1">
      <alignment horizontal="center" vertical="center" wrapText="1"/>
    </xf>
    <xf numFmtId="10" fontId="13" fillId="0" borderId="1" xfId="1" applyNumberFormat="1" applyFont="1" applyFill="1" applyBorder="1" applyAlignment="1" applyProtection="1">
      <alignment horizontal="center" vertical="center" wrapText="1"/>
    </xf>
    <xf numFmtId="0" fontId="0" fillId="0" borderId="1" xfId="0" applyFont="1" applyFill="1" applyBorder="1" applyAlignment="1" applyProtection="1">
      <alignment horizontal="center" wrapText="1"/>
    </xf>
    <xf numFmtId="0" fontId="0" fillId="0" borderId="0" xfId="0" applyAlignment="1" applyProtection="1">
      <alignment horizontal="justify" vertical="center" wrapText="1"/>
    </xf>
    <xf numFmtId="9" fontId="1" fillId="0" borderId="1" xfId="1" applyFont="1" applyFill="1" applyBorder="1" applyAlignment="1" applyProtection="1">
      <alignment horizontal="center" vertical="center" wrapText="1"/>
    </xf>
    <xf numFmtId="0" fontId="13" fillId="6" borderId="12" xfId="7" applyFont="1" applyFill="1" applyBorder="1" applyAlignment="1" applyProtection="1">
      <alignment horizontal="justify" vertical="center" wrapText="1"/>
    </xf>
    <xf numFmtId="9" fontId="13" fillId="6" borderId="1" xfId="1" applyFont="1" applyFill="1" applyBorder="1" applyAlignment="1" applyProtection="1">
      <alignment horizontal="center" vertical="center" wrapText="1"/>
    </xf>
    <xf numFmtId="0" fontId="13" fillId="6" borderId="1" xfId="7" applyFont="1" applyFill="1" applyBorder="1" applyAlignment="1" applyProtection="1">
      <alignment horizontal="center" vertical="center" wrapText="1"/>
    </xf>
    <xf numFmtId="0" fontId="13" fillId="6" borderId="3" xfId="7" applyFont="1" applyFill="1" applyBorder="1" applyAlignment="1" applyProtection="1">
      <alignment horizontal="center" vertical="center" wrapText="1"/>
    </xf>
    <xf numFmtId="0" fontId="13" fillId="6" borderId="12" xfId="7" applyFont="1" applyFill="1" applyBorder="1" applyAlignment="1" applyProtection="1">
      <alignment horizontal="center" vertical="center" wrapText="1"/>
    </xf>
    <xf numFmtId="0" fontId="13" fillId="6" borderId="3" xfId="7" applyFont="1" applyFill="1" applyBorder="1" applyAlignment="1" applyProtection="1">
      <alignment horizontal="justify" vertical="center" wrapText="1"/>
    </xf>
    <xf numFmtId="0" fontId="13" fillId="6" borderId="12" xfId="7" applyFont="1" applyFill="1" applyBorder="1" applyAlignment="1" applyProtection="1">
      <alignment horizontal="left" vertical="center" wrapText="1"/>
    </xf>
    <xf numFmtId="0" fontId="13" fillId="6" borderId="1" xfId="7" applyFont="1" applyFill="1" applyBorder="1" applyAlignment="1" applyProtection="1">
      <alignment horizontal="left" vertical="center" wrapText="1"/>
    </xf>
    <xf numFmtId="0" fontId="13" fillId="6" borderId="1" xfId="7" applyFont="1" applyFill="1" applyBorder="1" applyAlignment="1" applyProtection="1">
      <alignment horizontal="justify" vertical="center" wrapText="1"/>
    </xf>
    <xf numFmtId="0" fontId="13" fillId="6" borderId="13" xfId="7" applyFont="1" applyFill="1" applyBorder="1" applyAlignment="1" applyProtection="1">
      <alignment horizontal="center" vertical="center" wrapText="1"/>
    </xf>
    <xf numFmtId="0" fontId="13" fillId="0" borderId="12" xfId="3" applyFont="1" applyFill="1" applyBorder="1" applyAlignment="1" applyProtection="1">
      <alignment horizontal="center" vertical="center" wrapText="1"/>
    </xf>
    <xf numFmtId="0" fontId="13" fillId="15" borderId="12" xfId="7" applyFont="1" applyFill="1" applyBorder="1" applyAlignment="1" applyProtection="1">
      <alignment horizontal="justify" vertical="center" wrapText="1"/>
    </xf>
    <xf numFmtId="9" fontId="13" fillId="15" borderId="1" xfId="1" applyFont="1" applyFill="1" applyBorder="1" applyAlignment="1" applyProtection="1">
      <alignment horizontal="center" vertical="center" wrapText="1"/>
    </xf>
    <xf numFmtId="0" fontId="13" fillId="15" borderId="1" xfId="7" applyFont="1" applyFill="1" applyBorder="1" applyAlignment="1" applyProtection="1">
      <alignment horizontal="center" vertical="center" wrapText="1"/>
    </xf>
    <xf numFmtId="0" fontId="13" fillId="15" borderId="3" xfId="7" applyFont="1" applyFill="1" applyBorder="1" applyAlignment="1" applyProtection="1">
      <alignment horizontal="center" vertical="center" wrapText="1"/>
    </xf>
    <xf numFmtId="0" fontId="13" fillId="15" borderId="12" xfId="7" applyFont="1" applyFill="1" applyBorder="1" applyAlignment="1" applyProtection="1">
      <alignment horizontal="center" vertical="center" wrapText="1"/>
    </xf>
    <xf numFmtId="0" fontId="13" fillId="15" borderId="3" xfId="7" applyFont="1" applyFill="1" applyBorder="1" applyAlignment="1" applyProtection="1">
      <alignment horizontal="justify" vertical="center" wrapText="1"/>
    </xf>
    <xf numFmtId="0" fontId="13" fillId="15" borderId="12" xfId="7" applyFont="1" applyFill="1" applyBorder="1" applyAlignment="1" applyProtection="1">
      <alignment horizontal="left" vertical="center" wrapText="1"/>
    </xf>
    <xf numFmtId="0" fontId="13" fillId="15" borderId="1" xfId="7" applyFont="1" applyFill="1" applyBorder="1" applyAlignment="1" applyProtection="1">
      <alignment horizontal="left" vertical="center" wrapText="1"/>
    </xf>
    <xf numFmtId="0" fontId="13" fillId="15" borderId="1" xfId="7" applyFont="1" applyFill="1" applyBorder="1" applyAlignment="1" applyProtection="1">
      <alignment horizontal="justify" vertical="center" wrapText="1"/>
    </xf>
    <xf numFmtId="0" fontId="13" fillId="15" borderId="13" xfId="7" applyFont="1" applyFill="1" applyBorder="1" applyAlignment="1" applyProtection="1">
      <alignment horizontal="center" vertical="center" wrapText="1"/>
    </xf>
    <xf numFmtId="0" fontId="1" fillId="0" borderId="14" xfId="3" applyFont="1" applyFill="1" applyBorder="1" applyAlignment="1" applyProtection="1">
      <alignment horizontal="center" vertical="center" wrapText="1"/>
    </xf>
    <xf numFmtId="0" fontId="1" fillId="0" borderId="15" xfId="3" applyFont="1" applyFill="1" applyBorder="1" applyAlignment="1" applyProtection="1">
      <alignment horizontal="center" vertical="center" wrapText="1"/>
    </xf>
    <xf numFmtId="0" fontId="1" fillId="0" borderId="16" xfId="3" applyFont="1" applyFill="1" applyBorder="1" applyAlignment="1" applyProtection="1">
      <alignment horizontal="center" vertical="center" wrapText="1"/>
    </xf>
    <xf numFmtId="9" fontId="13" fillId="0" borderId="0" xfId="2" applyNumberFormat="1" applyFont="1" applyProtection="1">
      <protection locked="0"/>
    </xf>
    <xf numFmtId="0" fontId="11" fillId="14" borderId="5" xfId="2" applyFont="1" applyFill="1" applyBorder="1" applyAlignment="1" applyProtection="1">
      <alignment horizontal="justify" vertical="center" wrapText="1"/>
    </xf>
    <xf numFmtId="0" fontId="11" fillId="14" borderId="5" xfId="2" applyFont="1" applyFill="1" applyBorder="1" applyAlignment="1" applyProtection="1">
      <alignment horizontal="center" vertical="center" wrapText="1"/>
    </xf>
    <xf numFmtId="0" fontId="11" fillId="14" borderId="5" xfId="2" applyFont="1" applyFill="1" applyBorder="1" applyAlignment="1" applyProtection="1">
      <alignment vertical="center" wrapText="1"/>
    </xf>
    <xf numFmtId="14" fontId="1" fillId="0" borderId="1" xfId="6" applyNumberFormat="1" applyFont="1" applyFill="1" applyBorder="1" applyAlignment="1" applyProtection="1">
      <alignment horizontal="center" vertical="center" wrapText="1"/>
    </xf>
    <xf numFmtId="0" fontId="13" fillId="0" borderId="13" xfId="7" applyFont="1" applyFill="1" applyBorder="1" applyAlignment="1" applyProtection="1">
      <alignment horizontal="left" vertical="center" wrapText="1"/>
    </xf>
    <xf numFmtId="0" fontId="12" fillId="0" borderId="1" xfId="0" applyFont="1" applyFill="1" applyBorder="1" applyAlignment="1" applyProtection="1">
      <alignment horizontal="justify" vertical="center" wrapText="1"/>
    </xf>
    <xf numFmtId="0" fontId="1" fillId="0" borderId="15" xfId="6" applyFont="1" applyFill="1" applyBorder="1" applyAlignment="1" applyProtection="1">
      <alignment horizontal="center" vertical="center" wrapText="1"/>
    </xf>
    <xf numFmtId="14" fontId="1" fillId="0" borderId="15" xfId="6" applyNumberFormat="1" applyFont="1" applyFill="1" applyBorder="1" applyAlignment="1" applyProtection="1">
      <alignment horizontal="center" vertical="center" wrapText="1"/>
    </xf>
    <xf numFmtId="0" fontId="13" fillId="0" borderId="38" xfId="7" applyFont="1" applyFill="1" applyBorder="1" applyAlignment="1" applyProtection="1">
      <alignment horizontal="justify" vertical="center" wrapText="1"/>
    </xf>
    <xf numFmtId="0" fontId="13" fillId="0" borderId="16" xfId="7" applyFont="1" applyFill="1" applyBorder="1" applyAlignment="1" applyProtection="1">
      <alignment horizontal="left" vertical="center" wrapText="1"/>
    </xf>
    <xf numFmtId="0" fontId="13" fillId="0" borderId="10" xfId="0" applyFont="1" applyFill="1" applyBorder="1" applyAlignment="1" applyProtection="1">
      <alignment vertical="center"/>
      <protection locked="0"/>
    </xf>
    <xf numFmtId="0" fontId="13" fillId="0" borderId="1" xfId="0" applyFont="1" applyFill="1" applyBorder="1" applyAlignment="1" applyProtection="1">
      <alignment vertical="center"/>
      <protection locked="0"/>
    </xf>
    <xf numFmtId="0" fontId="14" fillId="0" borderId="0" xfId="2" applyFont="1" applyFill="1" applyBorder="1" applyAlignment="1" applyProtection="1">
      <alignment vertical="center"/>
      <protection locked="0"/>
    </xf>
    <xf numFmtId="0" fontId="14" fillId="0" borderId="0" xfId="2" applyFont="1" applyFill="1" applyBorder="1" applyAlignment="1" applyProtection="1">
      <alignment horizontal="center" vertical="center"/>
      <protection locked="0"/>
    </xf>
    <xf numFmtId="0" fontId="12" fillId="0" borderId="0" xfId="0" applyFont="1" applyFill="1" applyBorder="1" applyAlignment="1" applyProtection="1">
      <alignment horizontal="justify" vertical="center" wrapText="1"/>
      <protection locked="0"/>
    </xf>
    <xf numFmtId="0" fontId="12" fillId="0" borderId="0" xfId="0" applyFont="1" applyFill="1" applyBorder="1" applyAlignment="1" applyProtection="1">
      <alignment horizontal="center" vertical="center" wrapText="1"/>
      <protection locked="0"/>
    </xf>
    <xf numFmtId="14" fontId="12" fillId="0" borderId="0" xfId="0" applyNumberFormat="1" applyFont="1" applyFill="1" applyBorder="1" applyAlignment="1" applyProtection="1">
      <alignment horizontal="center" vertical="center" wrapText="1"/>
      <protection locked="0"/>
    </xf>
    <xf numFmtId="0" fontId="14" fillId="4" borderId="3" xfId="2" applyFont="1" applyFill="1" applyBorder="1" applyAlignment="1" applyProtection="1">
      <alignment horizontal="center" vertical="center" wrapText="1"/>
    </xf>
    <xf numFmtId="0" fontId="14" fillId="0" borderId="1" xfId="2" applyFont="1" applyBorder="1" applyAlignment="1" applyProtection="1">
      <alignment horizontal="center" vertical="center"/>
    </xf>
    <xf numFmtId="0" fontId="12" fillId="0" borderId="1" xfId="0"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xf>
    <xf numFmtId="14" fontId="12" fillId="0" borderId="3" xfId="0" applyNumberFormat="1" applyFont="1" applyBorder="1" applyAlignment="1" applyProtection="1">
      <alignment horizontal="center" vertical="center" wrapText="1"/>
    </xf>
    <xf numFmtId="0" fontId="12" fillId="22" borderId="1" xfId="0" applyFont="1" applyFill="1" applyBorder="1" applyAlignment="1" applyProtection="1">
      <alignment horizontal="center" vertical="center" wrapText="1"/>
    </xf>
    <xf numFmtId="14" fontId="12" fillId="22" borderId="1" xfId="0" applyNumberFormat="1" applyFont="1" applyFill="1" applyBorder="1" applyAlignment="1" applyProtection="1">
      <alignment horizontal="center" vertical="center" wrapText="1"/>
    </xf>
    <xf numFmtId="14" fontId="12" fillId="22" borderId="3" xfId="0" applyNumberFormat="1" applyFont="1" applyFill="1" applyBorder="1" applyAlignment="1" applyProtection="1">
      <alignment horizontal="center" vertical="center" wrapText="1"/>
    </xf>
    <xf numFmtId="0" fontId="14" fillId="0" borderId="14" xfId="2" applyFont="1" applyBorder="1" applyAlignment="1" applyProtection="1">
      <alignment horizontal="center" vertical="center" wrapText="1"/>
    </xf>
    <xf numFmtId="0" fontId="14" fillId="0" borderId="15" xfId="2" applyFont="1" applyBorder="1" applyAlignment="1" applyProtection="1">
      <alignment horizontal="center" vertical="center"/>
    </xf>
    <xf numFmtId="0" fontId="12" fillId="0" borderId="15" xfId="0" applyFont="1" applyBorder="1" applyAlignment="1" applyProtection="1">
      <alignment horizontal="center" vertical="center" wrapText="1"/>
    </xf>
    <xf numFmtId="14" fontId="12" fillId="0" borderId="15" xfId="0" applyNumberFormat="1" applyFont="1" applyBorder="1" applyAlignment="1" applyProtection="1">
      <alignment horizontal="center" vertical="center" wrapText="1"/>
    </xf>
    <xf numFmtId="14" fontId="12" fillId="0" borderId="36" xfId="0" applyNumberFormat="1" applyFont="1" applyBorder="1" applyAlignment="1" applyProtection="1">
      <alignment horizontal="center" vertical="center" wrapText="1"/>
    </xf>
    <xf numFmtId="0" fontId="13" fillId="0" borderId="16" xfId="7" applyFont="1" applyFill="1" applyBorder="1" applyAlignment="1" applyProtection="1">
      <alignment horizontal="justify" vertical="center" wrapText="1"/>
    </xf>
    <xf numFmtId="0" fontId="0" fillId="0" borderId="0" xfId="0" applyProtection="1">
      <protection locked="0"/>
    </xf>
    <xf numFmtId="0" fontId="0" fillId="22" borderId="0" xfId="0" applyFill="1" applyProtection="1">
      <protection locked="0"/>
    </xf>
    <xf numFmtId="0" fontId="13" fillId="0" borderId="1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0" fontId="14" fillId="0" borderId="12" xfId="2" applyFont="1" applyBorder="1" applyAlignment="1" applyProtection="1">
      <alignment horizontal="center" vertical="center"/>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13" fillId="0" borderId="12" xfId="7" applyFont="1" applyFill="1" applyBorder="1" applyAlignment="1" applyProtection="1">
      <alignment horizontal="justify" vertical="center" wrapText="1"/>
      <protection locked="0"/>
    </xf>
    <xf numFmtId="9" fontId="13" fillId="0" borderId="1"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center" vertical="center" wrapText="1"/>
      <protection locked="0"/>
    </xf>
    <xf numFmtId="9" fontId="13" fillId="0" borderId="1" xfId="1" applyFont="1" applyFill="1" applyBorder="1" applyAlignment="1" applyProtection="1">
      <alignment horizontal="center" vertical="center" wrapText="1"/>
      <protection locked="0"/>
    </xf>
    <xf numFmtId="0" fontId="1" fillId="0" borderId="1" xfId="0" applyFont="1" applyFill="1" applyBorder="1" applyAlignment="1" applyProtection="1">
      <alignment vertical="center" wrapText="1"/>
      <protection locked="0"/>
    </xf>
    <xf numFmtId="0" fontId="13" fillId="0" borderId="5" xfId="3" applyFont="1" applyBorder="1" applyAlignment="1" applyProtection="1">
      <alignment horizontal="justify" vertical="center" wrapText="1"/>
      <protection locked="0"/>
    </xf>
    <xf numFmtId="9" fontId="13" fillId="0" borderId="1" xfId="1" applyFont="1" applyBorder="1" applyAlignment="1" applyProtection="1">
      <alignment horizontal="center" vertical="center"/>
      <protection locked="0"/>
    </xf>
    <xf numFmtId="0" fontId="1" fillId="0" borderId="1" xfId="3" applyFont="1" applyBorder="1" applyAlignment="1" applyProtection="1">
      <alignment horizontal="justify" vertical="center" wrapText="1"/>
      <protection locked="0"/>
    </xf>
    <xf numFmtId="0" fontId="1" fillId="0" borderId="3" xfId="3" applyFont="1" applyBorder="1" applyAlignment="1" applyProtection="1">
      <alignment horizontal="center" vertical="center" wrapText="1"/>
      <protection locked="0"/>
    </xf>
    <xf numFmtId="0" fontId="13" fillId="0" borderId="5" xfId="10" applyFont="1" applyBorder="1" applyAlignment="1" applyProtection="1">
      <alignment horizontal="justify" vertical="center" wrapText="1"/>
    </xf>
    <xf numFmtId="0" fontId="13" fillId="0" borderId="1" xfId="10" applyFont="1" applyBorder="1" applyAlignment="1" applyProtection="1">
      <alignment horizontal="justify" vertical="center" wrapText="1"/>
    </xf>
    <xf numFmtId="0" fontId="19" fillId="22" borderId="12" xfId="3" applyFont="1" applyFill="1" applyBorder="1" applyAlignment="1" applyProtection="1">
      <alignment horizontal="justify" vertical="center" wrapText="1"/>
      <protection locked="0"/>
    </xf>
    <xf numFmtId="14" fontId="13" fillId="0" borderId="1" xfId="8" applyNumberFormat="1" applyFont="1" applyBorder="1" applyAlignment="1" applyProtection="1">
      <alignment horizontal="center" vertical="center" wrapText="1"/>
      <protection locked="0"/>
    </xf>
    <xf numFmtId="0" fontId="1" fillId="22" borderId="12" xfId="10" applyFont="1" applyFill="1" applyBorder="1" applyAlignment="1" applyProtection="1">
      <alignment horizontal="justify" vertical="center" wrapText="1"/>
      <protection locked="0"/>
    </xf>
    <xf numFmtId="0" fontId="1" fillId="0" borderId="1" xfId="10" applyFont="1" applyBorder="1" applyAlignment="1" applyProtection="1">
      <alignment horizontal="center" vertical="center" wrapText="1"/>
      <protection locked="0"/>
    </xf>
    <xf numFmtId="15" fontId="1" fillId="0" borderId="13" xfId="10" applyNumberFormat="1" applyFont="1" applyFill="1" applyBorder="1" applyAlignment="1" applyProtection="1">
      <alignment horizontal="center" vertical="center" wrapText="1"/>
      <protection locked="0"/>
    </xf>
    <xf numFmtId="0" fontId="1" fillId="22" borderId="14" xfId="3" applyFont="1" applyFill="1" applyBorder="1" applyAlignment="1" applyProtection="1">
      <alignment horizontal="justify" vertical="center" wrapText="1"/>
      <protection locked="0"/>
    </xf>
    <xf numFmtId="15" fontId="1" fillId="0" borderId="16" xfId="10" applyNumberFormat="1" applyFont="1" applyFill="1" applyBorder="1" applyAlignment="1" applyProtection="1">
      <alignment horizontal="center" vertical="center" wrapText="1"/>
      <protection locked="0"/>
    </xf>
    <xf numFmtId="0" fontId="1" fillId="22" borderId="12" xfId="3" applyFont="1" applyFill="1" applyBorder="1" applyAlignment="1" applyProtection="1">
      <alignment horizontal="justify" vertical="center" wrapText="1"/>
      <protection locked="0"/>
    </xf>
    <xf numFmtId="9" fontId="14" fillId="0" borderId="1" xfId="1"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9" fontId="13" fillId="0" borderId="15" xfId="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protection locked="0"/>
    </xf>
    <xf numFmtId="0" fontId="13" fillId="0" borderId="3" xfId="10" applyFont="1" applyBorder="1" applyAlignment="1" applyProtection="1">
      <alignment horizontal="center" vertical="center" wrapText="1"/>
      <protection locked="0"/>
    </xf>
    <xf numFmtId="0" fontId="13" fillId="0" borderId="12" xfId="7" applyFont="1" applyFill="1" applyBorder="1" applyAlignment="1">
      <alignment horizontal="left" vertical="center" wrapText="1"/>
    </xf>
    <xf numFmtId="0" fontId="13" fillId="0" borderId="1" xfId="7" applyFont="1" applyFill="1" applyBorder="1" applyAlignment="1">
      <alignment horizontal="left" vertical="center" wrapText="1"/>
    </xf>
    <xf numFmtId="0" fontId="13" fillId="0" borderId="13" xfId="7" applyFont="1" applyFill="1" applyBorder="1" applyAlignment="1" applyProtection="1">
      <alignment horizontal="center" vertical="center" wrapText="1"/>
      <protection locked="0"/>
    </xf>
    <xf numFmtId="0" fontId="16" fillId="0" borderId="1" xfId="7" applyBorder="1" applyAlignment="1" applyProtection="1">
      <alignment horizontal="center" vertical="center" wrapText="1"/>
      <protection locked="0"/>
    </xf>
    <xf numFmtId="0" fontId="0" fillId="0" borderId="1" xfId="0" applyBorder="1" applyAlignment="1">
      <alignment horizontal="center" wrapText="1"/>
    </xf>
    <xf numFmtId="9" fontId="13" fillId="0" borderId="15" xfId="7" applyNumberFormat="1" applyFont="1" applyFill="1" applyBorder="1" applyAlignment="1" applyProtection="1">
      <alignment horizontal="center" vertical="center" wrapText="1"/>
      <protection locked="0"/>
    </xf>
    <xf numFmtId="0" fontId="1" fillId="0" borderId="1" xfId="10" applyFont="1" applyFill="1" applyBorder="1" applyAlignment="1" applyProtection="1">
      <alignment horizontal="center" vertical="center" wrapText="1"/>
      <protection locked="0"/>
    </xf>
    <xf numFmtId="0" fontId="30" fillId="0" borderId="13" xfId="10" applyFont="1" applyFill="1" applyBorder="1" applyAlignment="1" applyProtection="1">
      <alignment vertical="center" wrapText="1"/>
      <protection locked="0"/>
    </xf>
    <xf numFmtId="0" fontId="30" fillId="0" borderId="15" xfId="10" applyFont="1" applyBorder="1" applyAlignment="1" applyProtection="1">
      <alignment horizontal="center" vertical="center" wrapText="1"/>
      <protection locked="0"/>
    </xf>
    <xf numFmtId="9" fontId="13" fillId="0" borderId="1" xfId="7" applyNumberFormat="1" applyFont="1" applyFill="1" applyBorder="1" applyAlignment="1">
      <alignment horizontal="center" vertical="center" wrapText="1"/>
    </xf>
    <xf numFmtId="0" fontId="11" fillId="14" borderId="13" xfId="2" applyFont="1" applyFill="1" applyBorder="1" applyAlignment="1" applyProtection="1">
      <alignment horizontal="center" vertical="center" wrapText="1"/>
      <protection locked="0"/>
    </xf>
    <xf numFmtId="0" fontId="16" fillId="0" borderId="13" xfId="7" applyFill="1" applyBorder="1" applyAlignment="1" applyProtection="1">
      <alignment horizontal="center" vertical="center" wrapText="1"/>
      <protection locked="0"/>
    </xf>
    <xf numFmtId="0" fontId="13" fillId="8" borderId="13" xfId="7" applyFont="1" applyFill="1" applyBorder="1" applyAlignment="1" applyProtection="1">
      <alignment horizontal="center" vertical="center" wrapText="1"/>
      <protection locked="0"/>
    </xf>
    <xf numFmtId="0" fontId="13" fillId="7" borderId="13" xfId="7" applyFont="1" applyFill="1" applyBorder="1" applyAlignment="1" applyProtection="1">
      <alignment horizontal="center" vertical="center" wrapText="1"/>
      <protection locked="0"/>
    </xf>
    <xf numFmtId="0" fontId="13" fillId="0" borderId="13" xfId="7" applyFont="1" applyFill="1" applyBorder="1" applyAlignment="1">
      <alignment horizontal="center" vertical="center" wrapText="1"/>
    </xf>
    <xf numFmtId="0" fontId="13" fillId="6" borderId="13" xfId="7" applyFont="1" applyFill="1" applyBorder="1" applyAlignment="1" applyProtection="1">
      <alignment horizontal="center" vertical="center" wrapText="1"/>
      <protection locked="0"/>
    </xf>
    <xf numFmtId="0" fontId="13" fillId="15" borderId="13" xfId="7"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1" fillId="14" borderId="1" xfId="2" applyFont="1" applyFill="1" applyBorder="1" applyAlignment="1" applyProtection="1">
      <alignment horizontal="center" vertical="center" wrapText="1"/>
      <protection locked="0"/>
    </xf>
    <xf numFmtId="0" fontId="13" fillId="8" borderId="1" xfId="7" applyFont="1" applyFill="1" applyBorder="1" applyAlignment="1" applyProtection="1">
      <alignment horizontal="center" vertical="center" wrapText="1"/>
      <protection locked="0"/>
    </xf>
    <xf numFmtId="0" fontId="13" fillId="7" borderId="1" xfId="7" applyFont="1" applyFill="1" applyBorder="1" applyAlignment="1" applyProtection="1">
      <alignment horizontal="center" vertical="center" wrapText="1"/>
      <protection locked="0"/>
    </xf>
    <xf numFmtId="0" fontId="13" fillId="6" borderId="1" xfId="7" applyFont="1" applyFill="1" applyBorder="1" applyAlignment="1" applyProtection="1">
      <alignment horizontal="center" vertical="center" wrapText="1"/>
      <protection locked="0"/>
    </xf>
    <xf numFmtId="0" fontId="13" fillId="15" borderId="1"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justify" vertical="center" wrapText="1"/>
      <protection locked="0"/>
    </xf>
    <xf numFmtId="0" fontId="13" fillId="0" borderId="12" xfId="0" applyFont="1" applyFill="1" applyBorder="1" applyAlignment="1" applyProtection="1">
      <alignment horizontal="justify" vertical="center" wrapText="1"/>
      <protection locked="0"/>
    </xf>
    <xf numFmtId="9" fontId="14" fillId="0" borderId="15" xfId="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 fillId="0" borderId="12" xfId="0" applyFont="1" applyBorder="1" applyAlignment="1" applyProtection="1">
      <alignment wrapText="1"/>
      <protection locked="0"/>
    </xf>
    <xf numFmtId="0" fontId="16" fillId="0" borderId="1" xfId="7" applyBorder="1" applyAlignment="1">
      <alignment vertical="center" wrapText="1"/>
    </xf>
    <xf numFmtId="0" fontId="1" fillId="0" borderId="12" xfId="3" applyFont="1" applyFill="1" applyBorder="1" applyAlignment="1" applyProtection="1">
      <alignment horizontal="left" vertical="center" wrapText="1"/>
      <protection locked="0"/>
    </xf>
    <xf numFmtId="0" fontId="13" fillId="0" borderId="13" xfId="2" applyFont="1" applyBorder="1" applyAlignment="1" applyProtection="1">
      <alignment horizontal="center" vertical="center"/>
      <protection locked="0"/>
    </xf>
    <xf numFmtId="9" fontId="1" fillId="0" borderId="1" xfId="5" applyFont="1" applyFill="1" applyBorder="1" applyAlignment="1" applyProtection="1">
      <alignment horizontal="center" vertical="center" wrapText="1"/>
      <protection locked="0"/>
    </xf>
    <xf numFmtId="9" fontId="13" fillId="0" borderId="1" xfId="5"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9" fontId="1" fillId="0" borderId="1"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33" borderId="1" xfId="8"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3" fillId="12"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xf>
    <xf numFmtId="0" fontId="13" fillId="22" borderId="12" xfId="7" applyFont="1" applyFill="1" applyBorder="1" applyAlignment="1" applyProtection="1">
      <alignment horizontal="center" vertical="center" wrapText="1"/>
    </xf>
    <xf numFmtId="0" fontId="1" fillId="0" borderId="1" xfId="0" applyFont="1" applyBorder="1" applyAlignment="1">
      <alignment horizontal="center" vertical="center"/>
    </xf>
    <xf numFmtId="0" fontId="7" fillId="0" borderId="1" xfId="0" applyFont="1" applyBorder="1" applyAlignment="1">
      <alignment horizontal="center" vertical="center"/>
    </xf>
    <xf numFmtId="0" fontId="11" fillId="13" borderId="4" xfId="3" applyFont="1" applyFill="1" applyBorder="1" applyAlignment="1" applyProtection="1">
      <alignment horizontal="center" vertical="center"/>
      <protection locked="0"/>
    </xf>
    <xf numFmtId="0" fontId="11" fillId="20" borderId="1" xfId="3" applyFont="1" applyFill="1" applyBorder="1" applyAlignment="1" applyProtection="1">
      <alignment horizontal="center" vertical="center"/>
      <protection locked="0"/>
    </xf>
    <xf numFmtId="0" fontId="11" fillId="6" borderId="1" xfId="3" applyFont="1" applyFill="1" applyBorder="1" applyAlignment="1" applyProtection="1">
      <alignment horizontal="center" vertical="center"/>
      <protection locked="0"/>
    </xf>
    <xf numFmtId="0" fontId="13" fillId="0" borderId="3" xfId="7" applyFont="1" applyFill="1" applyBorder="1" applyAlignment="1" applyProtection="1">
      <alignment horizontal="center" vertical="center" wrapText="1"/>
      <protection locked="0"/>
    </xf>
    <xf numFmtId="0" fontId="13" fillId="0" borderId="3" xfId="10" applyFont="1" applyBorder="1" applyAlignment="1" applyProtection="1">
      <alignment horizontal="center" vertical="center"/>
      <protection locked="0"/>
    </xf>
    <xf numFmtId="0" fontId="16" fillId="0" borderId="1" xfId="7" applyFill="1" applyBorder="1" applyAlignment="1" applyProtection="1">
      <alignment horizontal="left" vertical="center" wrapText="1"/>
      <protection locked="0"/>
    </xf>
    <xf numFmtId="0" fontId="13" fillId="22" borderId="5" xfId="7" applyFont="1" applyFill="1" applyBorder="1" applyAlignment="1" applyProtection="1">
      <alignment horizontal="left" vertical="center" wrapText="1"/>
      <protection locked="0"/>
    </xf>
    <xf numFmtId="0" fontId="13" fillId="22" borderId="1" xfId="7" applyFont="1" applyFill="1" applyBorder="1" applyAlignment="1" applyProtection="1">
      <alignment horizontal="left" vertical="center" wrapText="1"/>
      <protection locked="0"/>
    </xf>
    <xf numFmtId="0" fontId="16" fillId="0" borderId="0" xfId="7" applyAlignment="1" applyProtection="1">
      <alignment horizontal="center" vertical="center" wrapText="1"/>
    </xf>
    <xf numFmtId="0" fontId="13" fillId="0" borderId="15" xfId="2" applyFont="1" applyBorder="1" applyAlignment="1" applyProtection="1">
      <alignment horizontal="center" vertical="center"/>
      <protection locked="0"/>
    </xf>
    <xf numFmtId="0" fontId="1" fillId="0" borderId="1" xfId="0" applyFont="1" applyFill="1" applyBorder="1" applyAlignment="1" applyProtection="1">
      <alignment horizontal="justify" vertical="center" wrapText="1"/>
    </xf>
    <xf numFmtId="0" fontId="13" fillId="0" borderId="1" xfId="0" applyFont="1" applyFill="1" applyBorder="1" applyAlignment="1" applyProtection="1">
      <alignment horizontal="justify" vertical="center" wrapText="1"/>
    </xf>
    <xf numFmtId="0" fontId="1" fillId="0" borderId="15" xfId="0" applyFont="1" applyFill="1" applyBorder="1" applyAlignment="1" applyProtection="1">
      <alignment horizontal="justify" vertical="center" wrapText="1"/>
    </xf>
    <xf numFmtId="0" fontId="13" fillId="0" borderId="0" xfId="0" applyFont="1" applyProtection="1">
      <protection locked="0"/>
    </xf>
    <xf numFmtId="0" fontId="13" fillId="0" borderId="1" xfId="8" applyFont="1" applyFill="1" applyBorder="1" applyAlignment="1" applyProtection="1">
      <alignment horizontal="justify" vertical="center" wrapText="1"/>
    </xf>
    <xf numFmtId="0" fontId="13" fillId="0" borderId="1" xfId="3" applyFont="1" applyFill="1" applyBorder="1" applyAlignment="1" applyProtection="1">
      <alignment horizontal="justify" vertical="center" wrapText="1"/>
    </xf>
    <xf numFmtId="0" fontId="12" fillId="0" borderId="1" xfId="2" applyFont="1" applyFill="1" applyBorder="1" applyAlignment="1" applyProtection="1">
      <alignment horizontal="justify" vertical="center" wrapText="1"/>
    </xf>
    <xf numFmtId="0" fontId="13" fillId="0" borderId="15" xfId="0" applyFont="1" applyFill="1" applyBorder="1" applyAlignment="1" applyProtection="1">
      <alignment horizontal="justify" vertical="center" wrapText="1"/>
    </xf>
    <xf numFmtId="0" fontId="31" fillId="0" borderId="5" xfId="7" applyFont="1" applyFill="1" applyBorder="1" applyAlignment="1" applyProtection="1">
      <alignment horizontal="left" vertical="center" wrapText="1"/>
      <protection locked="0"/>
    </xf>
    <xf numFmtId="0" fontId="1" fillId="0" borderId="1" xfId="6" applyFont="1" applyFill="1" applyBorder="1" applyAlignment="1" applyProtection="1">
      <alignment horizontal="justify" vertical="center" wrapText="1"/>
    </xf>
    <xf numFmtId="0" fontId="13" fillId="0" borderId="1" xfId="6" applyFont="1" applyFill="1" applyBorder="1" applyAlignment="1" applyProtection="1">
      <alignment horizontal="justify" vertical="center" wrapText="1"/>
    </xf>
    <xf numFmtId="0" fontId="1" fillId="0" borderId="1" xfId="3" applyFont="1" applyFill="1" applyBorder="1" applyAlignment="1" applyProtection="1">
      <alignment horizontal="justify" vertical="center" wrapText="1"/>
    </xf>
    <xf numFmtId="0" fontId="1" fillId="0" borderId="15" xfId="3" applyFont="1" applyFill="1" applyBorder="1" applyAlignment="1" applyProtection="1">
      <alignment horizontal="justify" vertical="center" wrapText="1"/>
    </xf>
    <xf numFmtId="0" fontId="1" fillId="0" borderId="15" xfId="6" applyFont="1" applyFill="1" applyBorder="1" applyAlignment="1" applyProtection="1">
      <alignment horizontal="justify" vertical="center" wrapText="1"/>
    </xf>
    <xf numFmtId="0" fontId="12" fillId="0" borderId="15" xfId="0" applyFont="1" applyFill="1" applyBorder="1" applyAlignment="1" applyProtection="1">
      <alignment horizontal="justify" vertical="center" wrapText="1"/>
    </xf>
    <xf numFmtId="0" fontId="6" fillId="0" borderId="0" xfId="0" applyFont="1" applyAlignment="1">
      <alignment horizontal="center" vertical="center"/>
    </xf>
    <xf numFmtId="0" fontId="6" fillId="0" borderId="0" xfId="0" applyFont="1" applyAlignment="1">
      <alignment horizontal="center"/>
    </xf>
    <xf numFmtId="0" fontId="1" fillId="0" borderId="1" xfId="0" applyFont="1" applyBorder="1" applyAlignment="1">
      <alignment horizontal="center" vertical="center" wrapText="1"/>
    </xf>
    <xf numFmtId="0" fontId="1" fillId="0" borderId="0" xfId="0" applyFont="1" applyAlignment="1">
      <alignment horizontal="center"/>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0" fontId="3" fillId="9" borderId="5" xfId="0" applyFont="1" applyFill="1" applyBorder="1" applyAlignment="1" applyProtection="1">
      <alignment horizontal="center" vertical="center" wrapText="1"/>
      <protection locked="0"/>
    </xf>
    <xf numFmtId="0" fontId="13" fillId="0" borderId="15" xfId="7" applyFont="1" applyFill="1" applyBorder="1" applyAlignment="1" applyProtection="1">
      <alignment horizontal="justify" vertical="center" wrapText="1"/>
      <protection locked="0"/>
    </xf>
    <xf numFmtId="0" fontId="1" fillId="0" borderId="1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27" fillId="2" borderId="32" xfId="8" applyFont="1" applyFill="1" applyBorder="1" applyAlignment="1" applyProtection="1">
      <alignment horizontal="center" vertical="center" wrapText="1"/>
    </xf>
    <xf numFmtId="0" fontId="1" fillId="33" borderId="32" xfId="8" applyFont="1" applyFill="1" applyBorder="1" applyAlignment="1" applyProtection="1">
      <alignment horizontal="center" vertical="center" wrapText="1"/>
    </xf>
    <xf numFmtId="0" fontId="25" fillId="9" borderId="32" xfId="8" applyFont="1" applyFill="1" applyBorder="1" applyAlignment="1" applyProtection="1">
      <alignment horizontal="center" vertical="center" wrapText="1"/>
    </xf>
    <xf numFmtId="0" fontId="25" fillId="10" borderId="32" xfId="8" applyFont="1" applyFill="1" applyBorder="1" applyAlignment="1" applyProtection="1">
      <alignment horizontal="center" vertical="center" wrapText="1"/>
    </xf>
    <xf numFmtId="0" fontId="25" fillId="11" borderId="32" xfId="8" applyFont="1" applyFill="1" applyBorder="1" applyAlignment="1" applyProtection="1">
      <alignment horizontal="center" vertical="center" wrapText="1"/>
    </xf>
    <xf numFmtId="0" fontId="25" fillId="12" borderId="32" xfId="8" applyFont="1" applyFill="1" applyBorder="1" applyAlignment="1" applyProtection="1">
      <alignment horizontal="center" vertical="center" wrapText="1"/>
    </xf>
    <xf numFmtId="0" fontId="30" fillId="26" borderId="32" xfId="0" applyFont="1" applyFill="1" applyBorder="1" applyAlignment="1" applyProtection="1">
      <alignment horizontal="left" vertical="center" wrapText="1"/>
    </xf>
    <xf numFmtId="14" fontId="30" fillId="0" borderId="32" xfId="0" applyNumberFormat="1" applyFont="1" applyFill="1" applyBorder="1" applyAlignment="1" applyProtection="1">
      <alignment horizontal="center" vertical="center" wrapText="1"/>
    </xf>
    <xf numFmtId="14" fontId="30" fillId="22" borderId="32" xfId="0" applyNumberFormat="1" applyFont="1" applyFill="1" applyBorder="1" applyAlignment="1" applyProtection="1">
      <alignment horizontal="left" vertical="center" wrapText="1"/>
    </xf>
    <xf numFmtId="0" fontId="13" fillId="0" borderId="31" xfId="7" applyFont="1" applyFill="1" applyBorder="1" applyAlignment="1" applyProtection="1">
      <alignment horizontal="center" vertical="center" wrapText="1"/>
      <protection locked="0"/>
    </xf>
    <xf numFmtId="0" fontId="13" fillId="0" borderId="3" xfId="2" applyFont="1" applyBorder="1" applyAlignment="1" applyProtection="1">
      <alignment horizontal="center" vertical="center"/>
    </xf>
    <xf numFmtId="0" fontId="13" fillId="0" borderId="5" xfId="7" applyFont="1" applyFill="1" applyBorder="1" applyAlignment="1" applyProtection="1">
      <alignment horizontal="center" vertical="center" wrapText="1"/>
      <protection locked="0"/>
    </xf>
    <xf numFmtId="0" fontId="11" fillId="7" borderId="28" xfId="3" applyFont="1" applyFill="1" applyBorder="1" applyAlignment="1" applyProtection="1">
      <alignment vertical="center"/>
      <protection locked="0"/>
    </xf>
    <xf numFmtId="0" fontId="11" fillId="7" borderId="18" xfId="3" applyFont="1" applyFill="1" applyBorder="1" applyAlignment="1" applyProtection="1">
      <alignment horizontal="center" vertical="center"/>
      <protection locked="0"/>
    </xf>
    <xf numFmtId="0" fontId="11" fillId="7" borderId="18" xfId="3" applyFont="1" applyFill="1" applyBorder="1" applyAlignment="1" applyProtection="1">
      <alignment vertical="center"/>
      <protection locked="0"/>
    </xf>
    <xf numFmtId="0" fontId="11" fillId="7" borderId="34" xfId="3" applyFont="1" applyFill="1" applyBorder="1" applyAlignment="1" applyProtection="1">
      <alignment horizontal="center" vertical="center"/>
      <protection locked="0"/>
    </xf>
    <xf numFmtId="0" fontId="13" fillId="0" borderId="9" xfId="7" applyFont="1" applyFill="1" applyBorder="1" applyAlignment="1" applyProtection="1">
      <alignment horizontal="left" vertical="center" wrapText="1"/>
      <protection locked="0"/>
    </xf>
    <xf numFmtId="9" fontId="13" fillId="0" borderId="10" xfId="7" applyNumberFormat="1" applyFont="1" applyFill="1" applyBorder="1" applyAlignment="1" applyProtection="1">
      <alignment horizontal="center" vertical="center" wrapText="1"/>
      <protection locked="0"/>
    </xf>
    <xf numFmtId="0" fontId="13" fillId="0" borderId="10" xfId="7" applyFont="1" applyFill="1" applyBorder="1" applyAlignment="1" applyProtection="1">
      <alignment horizontal="center" vertical="center" wrapText="1"/>
      <protection locked="0"/>
    </xf>
    <xf numFmtId="0" fontId="13" fillId="0" borderId="11" xfId="7" applyFont="1" applyFill="1" applyBorder="1" applyAlignment="1" applyProtection="1">
      <alignment horizontal="center" vertical="center" wrapText="1"/>
      <protection locked="0"/>
    </xf>
    <xf numFmtId="0" fontId="11" fillId="7" borderId="17" xfId="3" applyFont="1" applyFill="1" applyBorder="1" applyAlignment="1" applyProtection="1">
      <alignment horizontal="center" vertical="center"/>
    </xf>
    <xf numFmtId="0" fontId="11" fillId="7" borderId="18" xfId="3" applyFont="1" applyFill="1" applyBorder="1" applyAlignment="1" applyProtection="1">
      <alignment horizontal="center" vertical="center"/>
    </xf>
    <xf numFmtId="0" fontId="13" fillId="0" borderId="9" xfId="7" applyFont="1" applyFill="1" applyBorder="1" applyAlignment="1" applyProtection="1">
      <alignment horizontal="center" vertical="center" wrapText="1"/>
      <protection locked="0"/>
    </xf>
    <xf numFmtId="0" fontId="13" fillId="0" borderId="10" xfId="2" applyFont="1" applyBorder="1" applyAlignment="1" applyProtection="1">
      <alignment horizontal="center" vertical="center"/>
    </xf>
    <xf numFmtId="0" fontId="13" fillId="0" borderId="11" xfId="2" applyFont="1" applyBorder="1" applyAlignment="1" applyProtection="1">
      <alignment horizontal="center" vertical="center" wrapText="1"/>
    </xf>
    <xf numFmtId="0" fontId="11" fillId="20" borderId="3" xfId="3" applyFont="1" applyFill="1" applyBorder="1" applyAlignment="1" applyProtection="1">
      <alignment horizontal="justify" vertical="center"/>
    </xf>
    <xf numFmtId="0" fontId="11" fillId="6" borderId="3" xfId="3" applyFont="1" applyFill="1" applyBorder="1" applyAlignment="1" applyProtection="1">
      <alignment horizontal="justify" vertical="center"/>
    </xf>
    <xf numFmtId="0" fontId="11" fillId="7" borderId="34" xfId="3" applyFont="1" applyFill="1" applyBorder="1" applyAlignment="1" applyProtection="1">
      <alignment horizontal="justify" vertical="center"/>
    </xf>
    <xf numFmtId="0" fontId="13" fillId="0" borderId="5" xfId="2" applyFont="1" applyBorder="1" applyProtection="1">
      <protection locked="0"/>
    </xf>
    <xf numFmtId="0" fontId="13" fillId="0" borderId="38" xfId="2" applyFont="1" applyBorder="1" applyProtection="1">
      <protection locked="0"/>
    </xf>
    <xf numFmtId="0" fontId="13" fillId="0" borderId="17" xfId="7" applyFont="1" applyFill="1" applyBorder="1" applyAlignment="1" applyProtection="1">
      <alignment horizontal="center" vertical="center" wrapText="1"/>
      <protection locked="0"/>
    </xf>
    <xf numFmtId="0" fontId="13" fillId="0" borderId="18" xfId="7" applyFont="1" applyFill="1" applyBorder="1" applyAlignment="1" applyProtection="1">
      <alignment horizontal="center" vertical="center" wrapText="1"/>
      <protection locked="0"/>
    </xf>
    <xf numFmtId="0" fontId="13" fillId="0" borderId="18" xfId="7" applyFont="1" applyFill="1" applyBorder="1" applyAlignment="1" applyProtection="1">
      <alignment horizontal="justify" vertical="center" wrapText="1"/>
      <protection locked="0"/>
    </xf>
    <xf numFmtId="0" fontId="13" fillId="0" borderId="46" xfId="7" applyFont="1" applyFill="1" applyBorder="1" applyAlignment="1" applyProtection="1">
      <alignment horizontal="center" vertical="center" wrapText="1"/>
      <protection locked="0"/>
    </xf>
    <xf numFmtId="0" fontId="13" fillId="0" borderId="58" xfId="7" applyFont="1" applyFill="1" applyBorder="1" applyAlignment="1" applyProtection="1">
      <alignment horizontal="center" vertical="center" wrapText="1"/>
      <protection locked="0"/>
    </xf>
    <xf numFmtId="0" fontId="13" fillId="0" borderId="59" xfId="7" applyFont="1" applyFill="1" applyBorder="1" applyAlignment="1" applyProtection="1">
      <alignment horizontal="center" vertical="center" wrapText="1"/>
      <protection locked="0"/>
    </xf>
    <xf numFmtId="0" fontId="13" fillId="0" borderId="59" xfId="7" applyFont="1" applyFill="1" applyBorder="1" applyAlignment="1" applyProtection="1">
      <alignment horizontal="justify" vertical="center" wrapText="1"/>
      <protection locked="0"/>
    </xf>
    <xf numFmtId="0" fontId="13" fillId="0" borderId="60" xfId="7" applyFont="1" applyFill="1" applyBorder="1" applyAlignment="1" applyProtection="1">
      <alignment horizontal="center" vertical="center" wrapText="1"/>
      <protection locked="0"/>
    </xf>
    <xf numFmtId="0" fontId="13" fillId="0" borderId="32" xfId="7" applyFont="1" applyFill="1" applyBorder="1" applyAlignment="1" applyProtection="1">
      <alignment horizontal="center" vertical="center" wrapText="1"/>
      <protection locked="0"/>
    </xf>
    <xf numFmtId="0" fontId="13" fillId="0" borderId="32" xfId="7" applyFont="1" applyFill="1" applyBorder="1" applyAlignment="1" applyProtection="1">
      <alignment horizontal="justify" vertical="center" wrapText="1"/>
      <protection locked="0"/>
    </xf>
    <xf numFmtId="0" fontId="13" fillId="0" borderId="37" xfId="7" applyFont="1" applyFill="1" applyBorder="1" applyAlignment="1" applyProtection="1">
      <alignment horizontal="center" vertical="center" wrapText="1"/>
      <protection locked="0"/>
    </xf>
    <xf numFmtId="0" fontId="11" fillId="20" borderId="12" xfId="3" applyFont="1" applyFill="1" applyBorder="1" applyAlignment="1" applyProtection="1">
      <alignment vertical="center"/>
      <protection locked="0"/>
    </xf>
    <xf numFmtId="9" fontId="13" fillId="0" borderId="59" xfId="7" applyNumberFormat="1" applyFont="1" applyFill="1" applyBorder="1" applyAlignment="1" applyProtection="1">
      <alignment horizontal="center" vertical="center" wrapText="1"/>
      <protection locked="0"/>
    </xf>
    <xf numFmtId="9" fontId="13" fillId="0" borderId="32" xfId="7" applyNumberFormat="1" applyFont="1" applyFill="1" applyBorder="1" applyAlignment="1" applyProtection="1">
      <alignment horizontal="center" vertical="center" wrapText="1"/>
      <protection locked="0"/>
    </xf>
    <xf numFmtId="9" fontId="13" fillId="0" borderId="18" xfId="7" applyNumberFormat="1" applyFont="1" applyFill="1" applyBorder="1" applyAlignment="1" applyProtection="1">
      <alignment horizontal="center" vertical="center" wrapText="1"/>
      <protection locked="0"/>
    </xf>
    <xf numFmtId="0" fontId="13" fillId="0" borderId="1" xfId="2" applyFont="1" applyBorder="1" applyAlignment="1" applyProtection="1">
      <alignment horizontal="center" vertical="center"/>
      <protection locked="0"/>
    </xf>
    <xf numFmtId="9" fontId="13" fillId="0" borderId="1" xfId="2" applyNumberFormat="1" applyFont="1" applyBorder="1" applyAlignment="1" applyProtection="1">
      <alignment horizontal="center" vertical="center"/>
      <protection locked="0"/>
    </xf>
    <xf numFmtId="0" fontId="13" fillId="0" borderId="1" xfId="2" applyFont="1" applyBorder="1" applyAlignment="1" applyProtection="1">
      <alignment horizontal="justify" vertical="center" wrapText="1"/>
      <protection locked="0"/>
    </xf>
    <xf numFmtId="0" fontId="11" fillId="14" borderId="3" xfId="2" applyFont="1" applyFill="1" applyBorder="1" applyAlignment="1" applyProtection="1">
      <alignment vertical="center" wrapText="1"/>
      <protection locked="0"/>
    </xf>
    <xf numFmtId="0" fontId="11" fillId="8" borderId="3" xfId="2" applyFont="1" applyFill="1" applyBorder="1" applyAlignment="1" applyProtection="1">
      <alignment vertical="center" wrapText="1"/>
      <protection locked="0"/>
    </xf>
    <xf numFmtId="0" fontId="11" fillId="7" borderId="3" xfId="2" applyFont="1" applyFill="1" applyBorder="1" applyAlignment="1" applyProtection="1">
      <alignment vertical="center" wrapText="1"/>
      <protection locked="0"/>
    </xf>
    <xf numFmtId="0" fontId="11" fillId="6" borderId="3" xfId="2" applyFont="1" applyFill="1" applyBorder="1" applyAlignment="1" applyProtection="1">
      <alignment vertical="center" wrapText="1"/>
      <protection locked="0"/>
    </xf>
    <xf numFmtId="0" fontId="11" fillId="5" borderId="3" xfId="2" applyFont="1" applyFill="1" applyBorder="1" applyAlignment="1" applyProtection="1">
      <alignment vertical="center" wrapText="1"/>
      <protection locked="0"/>
    </xf>
    <xf numFmtId="0" fontId="11" fillId="13" borderId="3" xfId="2" applyFont="1" applyFill="1" applyBorder="1" applyAlignment="1" applyProtection="1">
      <alignment vertical="center" wrapText="1"/>
      <protection locked="0"/>
    </xf>
    <xf numFmtId="0" fontId="11" fillId="14" borderId="5" xfId="2" applyFont="1" applyFill="1" applyBorder="1" applyAlignment="1" applyProtection="1">
      <alignment vertical="center" wrapText="1"/>
      <protection locked="0"/>
    </xf>
    <xf numFmtId="0" fontId="11" fillId="8" borderId="5" xfId="2" applyFont="1" applyFill="1" applyBorder="1" applyAlignment="1" applyProtection="1">
      <alignment vertical="center" wrapText="1"/>
      <protection locked="0"/>
    </xf>
    <xf numFmtId="0" fontId="19" fillId="0" borderId="5" xfId="3" applyFont="1" applyFill="1" applyBorder="1" applyAlignment="1" applyProtection="1">
      <alignment horizontal="justify" vertical="center" wrapText="1"/>
      <protection locked="0"/>
    </xf>
    <xf numFmtId="0" fontId="1" fillId="0" borderId="5" xfId="3" applyFont="1" applyFill="1" applyBorder="1" applyAlignment="1" applyProtection="1">
      <alignment vertical="top" wrapText="1"/>
      <protection locked="0"/>
    </xf>
    <xf numFmtId="0" fontId="11" fillId="7" borderId="5" xfId="2" applyFont="1" applyFill="1" applyBorder="1" applyAlignment="1" applyProtection="1">
      <alignment vertical="center" wrapText="1"/>
      <protection locked="0"/>
    </xf>
    <xf numFmtId="0" fontId="11" fillId="6" borderId="5" xfId="2" applyFont="1" applyFill="1" applyBorder="1" applyAlignment="1" applyProtection="1">
      <alignment vertical="center" wrapText="1"/>
      <protection locked="0"/>
    </xf>
    <xf numFmtId="0" fontId="20" fillId="0" borderId="5" xfId="0" applyFont="1" applyFill="1" applyBorder="1" applyAlignment="1" applyProtection="1">
      <alignment horizontal="justify" vertical="center" wrapText="1"/>
      <protection locked="0"/>
    </xf>
    <xf numFmtId="0" fontId="1" fillId="0" borderId="5" xfId="3" applyFont="1" applyFill="1" applyBorder="1" applyAlignment="1" applyProtection="1">
      <alignment horizontal="left" vertical="top" wrapText="1"/>
      <protection locked="0"/>
    </xf>
    <xf numFmtId="0" fontId="11" fillId="5" borderId="5" xfId="2" applyFont="1" applyFill="1" applyBorder="1" applyAlignment="1" applyProtection="1">
      <alignment vertical="center" wrapText="1"/>
      <protection locked="0"/>
    </xf>
    <xf numFmtId="0" fontId="1" fillId="0" borderId="5" xfId="2" applyFont="1" applyFill="1" applyBorder="1" applyAlignment="1" applyProtection="1">
      <alignment vertical="center" wrapText="1"/>
      <protection locked="0"/>
    </xf>
    <xf numFmtId="0" fontId="11" fillId="13" borderId="5" xfId="2" applyFont="1" applyFill="1" applyBorder="1" applyAlignment="1" applyProtection="1">
      <alignment vertical="center" wrapText="1"/>
      <protection locked="0"/>
    </xf>
    <xf numFmtId="0" fontId="1" fillId="0" borderId="38" xfId="3" applyFont="1" applyFill="1" applyBorder="1" applyAlignment="1" applyProtection="1">
      <alignment vertical="top" wrapText="1"/>
      <protection locked="0"/>
    </xf>
    <xf numFmtId="0" fontId="11" fillId="14" borderId="14" xfId="2" applyFont="1" applyFill="1" applyBorder="1" applyAlignment="1" applyProtection="1">
      <alignment vertical="center" wrapText="1"/>
      <protection locked="0"/>
    </xf>
    <xf numFmtId="0" fontId="11" fillId="14" borderId="15" xfId="2" applyFont="1" applyFill="1" applyBorder="1" applyAlignment="1" applyProtection="1">
      <alignment vertical="center" wrapText="1"/>
      <protection locked="0"/>
    </xf>
    <xf numFmtId="0" fontId="11" fillId="14" borderId="16" xfId="2" applyFont="1" applyFill="1" applyBorder="1" applyAlignment="1" applyProtection="1">
      <alignment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1" fillId="0" borderId="51" xfId="0" applyFont="1" applyBorder="1" applyAlignment="1" applyProtection="1">
      <alignment vertical="center" wrapText="1"/>
      <protection locked="0"/>
    </xf>
    <xf numFmtId="9" fontId="1" fillId="0" borderId="10" xfId="0" applyNumberFormat="1"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3" fillId="0" borderId="11" xfId="0" applyFont="1" applyBorder="1" applyAlignment="1" applyProtection="1">
      <alignment vertical="center" wrapText="1"/>
      <protection locked="0"/>
    </xf>
    <xf numFmtId="0" fontId="1" fillId="0" borderId="39" xfId="0" applyFont="1" applyBorder="1" applyAlignment="1" applyProtection="1">
      <alignment vertical="center" wrapText="1"/>
      <protection locked="0"/>
    </xf>
    <xf numFmtId="0" fontId="13" fillId="0" borderId="13" xfId="0" applyFont="1" applyBorder="1" applyAlignment="1" applyProtection="1">
      <alignment vertical="center" wrapText="1"/>
      <protection locked="0"/>
    </xf>
    <xf numFmtId="0" fontId="1" fillId="0" borderId="61" xfId="0" applyFont="1" applyBorder="1" applyAlignment="1" applyProtection="1">
      <alignment vertical="center" wrapText="1"/>
      <protection locked="0"/>
    </xf>
    <xf numFmtId="9" fontId="1" fillId="0" borderId="15" xfId="0" applyNumberFormat="1"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3" fillId="0" borderId="16" xfId="0" applyFont="1" applyBorder="1" applyAlignment="1" applyProtection="1">
      <alignment vertical="center" wrapText="1"/>
      <protection locked="0"/>
    </xf>
    <xf numFmtId="0" fontId="13" fillId="0" borderId="48" xfId="2" applyFont="1" applyBorder="1" applyAlignment="1" applyProtection="1">
      <alignment horizontal="justify" vertical="center" wrapText="1"/>
    </xf>
    <xf numFmtId="0" fontId="1" fillId="0" borderId="31" xfId="0" applyFont="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9" fontId="13" fillId="0" borderId="1" xfId="0" applyNumberFormat="1" applyFont="1" applyFill="1" applyBorder="1" applyAlignment="1" applyProtection="1">
      <alignment horizontal="center" vertical="center" wrapText="1"/>
      <protection locked="0"/>
    </xf>
    <xf numFmtId="9" fontId="13" fillId="0" borderId="1" xfId="1" applyFont="1" applyFill="1" applyBorder="1" applyAlignment="1" applyProtection="1">
      <alignment horizontal="justify" vertical="center" wrapText="1"/>
      <protection locked="0"/>
    </xf>
    <xf numFmtId="0" fontId="3" fillId="9" borderId="5" xfId="0" applyFont="1" applyFill="1" applyBorder="1" applyAlignment="1" applyProtection="1">
      <alignment horizontal="center" vertical="center" wrapText="1"/>
      <protection locked="0"/>
    </xf>
    <xf numFmtId="0" fontId="13" fillId="0" borderId="1" xfId="10" applyFont="1" applyBorder="1" applyAlignment="1" applyProtection="1">
      <alignment horizontal="center" vertical="center" wrapText="1"/>
    </xf>
    <xf numFmtId="0" fontId="13" fillId="0" borderId="13" xfId="10" applyFont="1" applyBorder="1" applyAlignment="1" applyProtection="1">
      <alignment horizontal="center" vertical="center"/>
    </xf>
    <xf numFmtId="0" fontId="13" fillId="0" borderId="1" xfId="7" applyFont="1" applyFill="1" applyBorder="1" applyAlignment="1" applyProtection="1">
      <alignment horizontal="center" vertical="center"/>
      <protection locked="0"/>
    </xf>
    <xf numFmtId="0" fontId="13" fillId="0" borderId="36" xfId="7" applyFont="1" applyFill="1" applyBorder="1" applyAlignment="1" applyProtection="1">
      <alignment horizontal="center" vertical="center" wrapText="1"/>
      <protection locked="0"/>
    </xf>
    <xf numFmtId="0" fontId="13" fillId="0" borderId="38" xfId="7" applyFont="1" applyFill="1" applyBorder="1" applyAlignment="1" applyProtection="1">
      <alignment horizontal="left" vertical="center" wrapText="1"/>
      <protection locked="0"/>
    </xf>
    <xf numFmtId="0" fontId="13" fillId="22" borderId="13" xfId="7" applyFont="1" applyFill="1" applyBorder="1" applyAlignment="1" applyProtection="1">
      <alignment horizontal="center" vertical="center" wrapText="1"/>
    </xf>
    <xf numFmtId="0" fontId="14" fillId="8" borderId="9" xfId="2" applyFont="1" applyFill="1" applyBorder="1" applyAlignment="1" applyProtection="1">
      <alignment vertical="center" wrapText="1"/>
      <protection locked="0"/>
    </xf>
    <xf numFmtId="0" fontId="14" fillId="8" borderId="10" xfId="2" applyFont="1" applyFill="1" applyBorder="1" applyAlignment="1" applyProtection="1">
      <alignment vertical="center" wrapText="1"/>
      <protection locked="0"/>
    </xf>
    <xf numFmtId="0" fontId="14" fillId="8" borderId="11" xfId="2" applyFont="1" applyFill="1" applyBorder="1" applyAlignment="1" applyProtection="1">
      <alignment vertical="center" wrapText="1"/>
      <protection locked="0"/>
    </xf>
    <xf numFmtId="0" fontId="14" fillId="7" borderId="12" xfId="2" applyFont="1" applyFill="1" applyBorder="1" applyAlignment="1" applyProtection="1">
      <alignment vertical="center" wrapText="1"/>
      <protection locked="0"/>
    </xf>
    <xf numFmtId="0" fontId="14" fillId="7" borderId="1" xfId="2" applyFont="1" applyFill="1" applyBorder="1" applyAlignment="1" applyProtection="1">
      <alignment vertical="center" wrapText="1"/>
      <protection locked="0"/>
    </xf>
    <xf numFmtId="0" fontId="14" fillId="7" borderId="13" xfId="2" applyFont="1" applyFill="1" applyBorder="1" applyAlignment="1" applyProtection="1">
      <alignment vertical="center" wrapText="1"/>
      <protection locked="0"/>
    </xf>
    <xf numFmtId="0" fontId="14" fillId="6" borderId="12" xfId="2" applyFont="1" applyFill="1" applyBorder="1" applyAlignment="1" applyProtection="1">
      <alignment vertical="center" wrapText="1"/>
      <protection locked="0"/>
    </xf>
    <xf numFmtId="0" fontId="14" fillId="6" borderId="1" xfId="2" applyFont="1" applyFill="1" applyBorder="1" applyAlignment="1" applyProtection="1">
      <alignment vertical="center" wrapText="1"/>
      <protection locked="0"/>
    </xf>
    <xf numFmtId="0" fontId="14" fillId="6" borderId="13" xfId="2" applyFont="1" applyFill="1" applyBorder="1" applyAlignment="1" applyProtection="1">
      <alignment vertical="center" wrapText="1"/>
      <protection locked="0"/>
    </xf>
    <xf numFmtId="0" fontId="14" fillId="5" borderId="12" xfId="2" applyFont="1" applyFill="1" applyBorder="1" applyAlignment="1" applyProtection="1">
      <alignment vertical="center" wrapText="1"/>
      <protection locked="0"/>
    </xf>
    <xf numFmtId="0" fontId="14" fillId="5" borderId="1" xfId="2" applyFont="1" applyFill="1" applyBorder="1" applyAlignment="1" applyProtection="1">
      <alignment vertical="center" wrapText="1"/>
      <protection locked="0"/>
    </xf>
    <xf numFmtId="0" fontId="14" fillId="5" borderId="13" xfId="2" applyFont="1" applyFill="1" applyBorder="1" applyAlignment="1" applyProtection="1">
      <alignment vertical="center" wrapText="1"/>
      <protection locked="0"/>
    </xf>
    <xf numFmtId="0" fontId="14" fillId="13" borderId="12" xfId="2" applyFont="1" applyFill="1" applyBorder="1" applyAlignment="1" applyProtection="1">
      <alignment vertical="center" wrapText="1"/>
      <protection locked="0"/>
    </xf>
    <xf numFmtId="0" fontId="14" fillId="13" borderId="1" xfId="2" applyFont="1" applyFill="1" applyBorder="1" applyAlignment="1" applyProtection="1">
      <alignment vertical="center" wrapText="1"/>
      <protection locked="0"/>
    </xf>
    <xf numFmtId="0" fontId="14" fillId="13" borderId="13" xfId="2" applyFont="1" applyFill="1" applyBorder="1" applyAlignment="1" applyProtection="1">
      <alignment vertical="center" wrapText="1"/>
      <protection locked="0"/>
    </xf>
    <xf numFmtId="0" fontId="14" fillId="13" borderId="12" xfId="3" applyFont="1" applyFill="1" applyBorder="1" applyAlignment="1" applyProtection="1">
      <alignment vertical="center"/>
      <protection locked="0"/>
    </xf>
    <xf numFmtId="0" fontId="14" fillId="13" borderId="1" xfId="3" applyFont="1" applyFill="1" applyBorder="1" applyAlignment="1" applyProtection="1">
      <alignment vertical="center"/>
      <protection locked="0"/>
    </xf>
    <xf numFmtId="0" fontId="14" fillId="13" borderId="13" xfId="3" applyFont="1" applyFill="1" applyBorder="1" applyAlignment="1" applyProtection="1">
      <alignment vertical="center"/>
      <protection locked="0"/>
    </xf>
    <xf numFmtId="0" fontId="14" fillId="20" borderId="12" xfId="3" applyFont="1" applyFill="1" applyBorder="1" applyAlignment="1" applyProtection="1">
      <alignment vertical="center"/>
      <protection locked="0"/>
    </xf>
    <xf numFmtId="0" fontId="14" fillId="20" borderId="1" xfId="3" applyFont="1" applyFill="1" applyBorder="1" applyAlignment="1" applyProtection="1">
      <alignment vertical="center"/>
      <protection locked="0"/>
    </xf>
    <xf numFmtId="0" fontId="14" fillId="20" borderId="3" xfId="3" applyFont="1" applyFill="1" applyBorder="1" applyAlignment="1" applyProtection="1">
      <alignment vertical="center"/>
      <protection locked="0"/>
    </xf>
    <xf numFmtId="0" fontId="14" fillId="6" borderId="12" xfId="3" applyFont="1" applyFill="1" applyBorder="1" applyAlignment="1" applyProtection="1">
      <alignment vertical="center"/>
      <protection locked="0"/>
    </xf>
    <xf numFmtId="0" fontId="14" fillId="6" borderId="1" xfId="3" applyFont="1" applyFill="1" applyBorder="1" applyAlignment="1" applyProtection="1">
      <alignment vertical="center"/>
      <protection locked="0"/>
    </xf>
    <xf numFmtId="0" fontId="14" fillId="6" borderId="13" xfId="3" applyFont="1" applyFill="1" applyBorder="1" applyAlignment="1" applyProtection="1">
      <alignment vertical="center"/>
      <protection locked="0"/>
    </xf>
    <xf numFmtId="0" fontId="14" fillId="7" borderId="14" xfId="3" applyFont="1" applyFill="1" applyBorder="1" applyAlignment="1" applyProtection="1">
      <alignment vertical="center"/>
      <protection locked="0"/>
    </xf>
    <xf numFmtId="0" fontId="14" fillId="7" borderId="15" xfId="3" applyFont="1" applyFill="1" applyBorder="1" applyAlignment="1" applyProtection="1">
      <alignment vertical="center"/>
      <protection locked="0"/>
    </xf>
    <xf numFmtId="0" fontId="14" fillId="7" borderId="16" xfId="3" applyFont="1" applyFill="1" applyBorder="1" applyAlignment="1" applyProtection="1">
      <alignment vertical="center"/>
      <protection locked="0"/>
    </xf>
    <xf numFmtId="0" fontId="3" fillId="0" borderId="0" xfId="0" applyFont="1" applyBorder="1" applyAlignment="1" applyProtection="1">
      <alignment horizontal="center" vertical="center" wrapText="1"/>
      <protection locked="0"/>
    </xf>
    <xf numFmtId="0" fontId="3" fillId="32" borderId="49" xfId="0" applyFont="1" applyFill="1" applyBorder="1" applyAlignment="1" applyProtection="1">
      <alignment horizontal="center" vertical="center" wrapText="1"/>
    </xf>
    <xf numFmtId="0" fontId="3" fillId="32" borderId="27" xfId="0" applyFont="1" applyFill="1" applyBorder="1" applyAlignment="1" applyProtection="1">
      <alignment horizontal="center" vertical="center" wrapText="1"/>
    </xf>
    <xf numFmtId="0" fontId="3" fillId="32" borderId="27" xfId="0" applyFont="1" applyFill="1" applyBorder="1" applyAlignment="1" applyProtection="1">
      <alignment horizontal="center" vertical="center"/>
    </xf>
    <xf numFmtId="0" fontId="3" fillId="32" borderId="44" xfId="0" applyFont="1" applyFill="1" applyBorder="1" applyAlignment="1" applyProtection="1">
      <alignment horizontal="center" vertical="center"/>
    </xf>
    <xf numFmtId="0" fontId="3" fillId="22" borderId="50" xfId="0" applyFont="1" applyFill="1" applyBorder="1" applyAlignment="1" applyProtection="1">
      <alignment horizontal="center" vertical="center" wrapText="1"/>
      <protection locked="0"/>
    </xf>
    <xf numFmtId="0" fontId="3" fillId="22" borderId="52" xfId="0" applyFont="1" applyFill="1" applyBorder="1" applyAlignment="1" applyProtection="1">
      <alignment horizontal="center" vertical="center" wrapText="1"/>
      <protection locked="0"/>
    </xf>
    <xf numFmtId="0" fontId="3" fillId="22" borderId="56" xfId="0" applyFont="1" applyFill="1" applyBorder="1" applyAlignment="1" applyProtection="1">
      <alignment horizontal="center" vertical="center" wrapText="1"/>
      <protection locked="0"/>
    </xf>
    <xf numFmtId="0" fontId="3" fillId="22" borderId="35" xfId="0" applyFont="1" applyFill="1" applyBorder="1" applyAlignment="1" applyProtection="1">
      <alignment horizontal="center" vertical="center" wrapText="1"/>
      <protection locked="0"/>
    </xf>
    <xf numFmtId="0" fontId="3" fillId="22" borderId="0" xfId="0" applyFont="1" applyFill="1" applyBorder="1" applyAlignment="1" applyProtection="1">
      <alignment horizontal="center" vertical="center" wrapText="1"/>
      <protection locked="0"/>
    </xf>
    <xf numFmtId="0" fontId="3" fillId="22" borderId="29" xfId="0" applyFont="1" applyFill="1" applyBorder="1" applyAlignment="1" applyProtection="1">
      <alignment horizontal="center" vertical="center" wrapText="1"/>
      <protection locked="0"/>
    </xf>
    <xf numFmtId="0" fontId="3" fillId="22" borderId="33" xfId="0" applyFont="1" applyFill="1" applyBorder="1" applyAlignment="1" applyProtection="1">
      <alignment horizontal="center" vertical="center" wrapText="1"/>
      <protection locked="0"/>
    </xf>
    <xf numFmtId="0" fontId="3" fillId="22" borderId="2" xfId="0" applyFont="1" applyFill="1" applyBorder="1" applyAlignment="1" applyProtection="1">
      <alignment horizontal="center" vertical="center" wrapText="1"/>
      <protection locked="0"/>
    </xf>
    <xf numFmtId="0" fontId="3" fillId="22" borderId="30" xfId="0" applyFont="1" applyFill="1" applyBorder="1" applyAlignment="1" applyProtection="1">
      <alignment horizontal="center" vertical="center" wrapText="1"/>
      <protection locked="0"/>
    </xf>
    <xf numFmtId="0" fontId="3" fillId="22" borderId="25" xfId="0" applyFont="1" applyFill="1" applyBorder="1" applyAlignment="1" applyProtection="1">
      <alignment horizontal="center" vertical="center" wrapText="1"/>
      <protection locked="0"/>
    </xf>
    <xf numFmtId="0" fontId="3" fillId="22" borderId="4" xfId="0" applyFont="1" applyFill="1" applyBorder="1" applyAlignment="1" applyProtection="1">
      <alignment horizontal="center" vertical="center" wrapText="1"/>
      <protection locked="0"/>
    </xf>
    <xf numFmtId="0" fontId="3" fillId="22" borderId="26"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29" borderId="45" xfId="0" applyFont="1" applyFill="1" applyBorder="1" applyAlignment="1" applyProtection="1">
      <alignment horizontal="center" vertical="center" wrapText="1"/>
      <protection locked="0"/>
    </xf>
    <xf numFmtId="0" fontId="3" fillId="29" borderId="31" xfId="0" applyFont="1" applyFill="1" applyBorder="1" applyAlignment="1" applyProtection="1">
      <alignment horizontal="center" vertical="center" wrapText="1"/>
      <protection locked="0"/>
    </xf>
    <xf numFmtId="0" fontId="3" fillId="29" borderId="46"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wrapText="1"/>
      <protection locked="0"/>
    </xf>
    <xf numFmtId="0" fontId="3" fillId="31" borderId="9" xfId="0" applyFont="1" applyFill="1" applyBorder="1" applyAlignment="1" applyProtection="1">
      <alignment horizontal="center" vertical="center" wrapText="1"/>
      <protection locked="0"/>
    </xf>
    <xf numFmtId="0" fontId="3" fillId="31" borderId="10" xfId="0" applyFont="1" applyFill="1" applyBorder="1" applyAlignment="1" applyProtection="1">
      <alignment horizontal="center" vertical="center" wrapText="1"/>
      <protection locked="0"/>
    </xf>
    <xf numFmtId="0" fontId="3" fillId="31" borderId="11" xfId="0" applyFont="1" applyFill="1" applyBorder="1" applyAlignment="1" applyProtection="1">
      <alignment horizontal="center" vertical="center" wrapText="1"/>
      <protection locked="0"/>
    </xf>
    <xf numFmtId="0" fontId="3" fillId="29" borderId="9" xfId="0" applyFont="1" applyFill="1" applyBorder="1" applyAlignment="1" applyProtection="1">
      <alignment horizontal="center" vertical="center" wrapText="1"/>
      <protection locked="0"/>
    </xf>
    <xf numFmtId="0" fontId="3" fillId="29" borderId="10" xfId="0" applyFont="1" applyFill="1" applyBorder="1" applyAlignment="1" applyProtection="1">
      <alignment horizontal="center" vertical="center"/>
      <protection locked="0"/>
    </xf>
    <xf numFmtId="0" fontId="3" fillId="29" borderId="11" xfId="0" applyFont="1" applyFill="1" applyBorder="1" applyAlignment="1" applyProtection="1">
      <alignment horizontal="center" vertical="center"/>
      <protection locked="0"/>
    </xf>
    <xf numFmtId="0" fontId="3" fillId="28" borderId="9" xfId="0" applyFont="1" applyFill="1" applyBorder="1" applyAlignment="1" applyProtection="1">
      <alignment horizontal="center" vertical="center" wrapText="1"/>
      <protection locked="0"/>
    </xf>
    <xf numFmtId="0" fontId="3" fillId="28" borderId="10" xfId="0" applyFont="1" applyFill="1" applyBorder="1" applyAlignment="1" applyProtection="1">
      <alignment horizontal="center" vertical="center" wrapText="1"/>
      <protection locked="0"/>
    </xf>
    <xf numFmtId="0" fontId="3" fillId="28" borderId="11"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xf>
    <xf numFmtId="0" fontId="3" fillId="32" borderId="15" xfId="0" applyFont="1" applyFill="1" applyBorder="1" applyAlignment="1" applyProtection="1">
      <alignment horizontal="center" vertical="center" wrapText="1"/>
    </xf>
    <xf numFmtId="0" fontId="3" fillId="32" borderId="16" xfId="0" applyFont="1" applyFill="1" applyBorder="1" applyAlignment="1" applyProtection="1">
      <alignment horizontal="center" vertical="center" wrapText="1"/>
    </xf>
    <xf numFmtId="0" fontId="1" fillId="0" borderId="9"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 xfId="0" applyFont="1" applyBorder="1" applyAlignment="1" applyProtection="1">
      <alignment horizontal="center"/>
      <protection locked="0"/>
    </xf>
    <xf numFmtId="0" fontId="14" fillId="0" borderId="25"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 fillId="0" borderId="51" xfId="0" applyFont="1" applyBorder="1" applyAlignment="1" applyProtection="1">
      <alignment horizontal="center"/>
      <protection locked="0"/>
    </xf>
    <xf numFmtId="0" fontId="1" fillId="0" borderId="56" xfId="0" applyFont="1" applyBorder="1" applyAlignment="1" applyProtection="1">
      <alignment horizontal="center"/>
      <protection locked="0"/>
    </xf>
    <xf numFmtId="0" fontId="1" fillId="0" borderId="39" xfId="0" applyFont="1" applyBorder="1" applyAlignment="1" applyProtection="1">
      <alignment horizontal="center"/>
      <protection locked="0"/>
    </xf>
    <xf numFmtId="0" fontId="1" fillId="0" borderId="29" xfId="0" applyFont="1" applyBorder="1" applyAlignment="1" applyProtection="1">
      <alignment horizontal="center"/>
      <protection locked="0"/>
    </xf>
    <xf numFmtId="0" fontId="1" fillId="0" borderId="47" xfId="0" applyFont="1" applyBorder="1" applyAlignment="1" applyProtection="1">
      <alignment horizontal="center"/>
      <protection locked="0"/>
    </xf>
    <xf numFmtId="0" fontId="1" fillId="0" borderId="30" xfId="0" applyFont="1" applyBorder="1" applyAlignment="1" applyProtection="1">
      <alignment horizontal="center"/>
      <protection locked="0"/>
    </xf>
    <xf numFmtId="0" fontId="14" fillId="29" borderId="57" xfId="0" applyFont="1" applyFill="1" applyBorder="1" applyAlignment="1" applyProtection="1">
      <alignment horizontal="center" vertical="center"/>
      <protection locked="0"/>
    </xf>
    <xf numFmtId="0" fontId="14" fillId="29" borderId="37" xfId="0" applyFont="1" applyFill="1" applyBorder="1" applyAlignment="1" applyProtection="1">
      <alignment horizontal="center" vertical="center"/>
      <protection locked="0"/>
    </xf>
    <xf numFmtId="0" fontId="3" fillId="28" borderId="40" xfId="0" applyFont="1" applyFill="1" applyBorder="1" applyAlignment="1" applyProtection="1">
      <alignment horizontal="center" vertical="center" wrapText="1"/>
      <protection locked="0"/>
    </xf>
    <xf numFmtId="0" fontId="3" fillId="28" borderId="48" xfId="0" applyFont="1" applyFill="1" applyBorder="1" applyAlignment="1" applyProtection="1">
      <alignment horizontal="center" vertical="center" wrapText="1"/>
      <protection locked="0"/>
    </xf>
    <xf numFmtId="0" fontId="3" fillId="29" borderId="40" xfId="0" applyFont="1" applyFill="1" applyBorder="1" applyAlignment="1" applyProtection="1">
      <alignment horizontal="center" vertical="center" wrapText="1"/>
      <protection locked="0"/>
    </xf>
    <xf numFmtId="0" fontId="3" fillId="31" borderId="48" xfId="0" applyFont="1" applyFill="1" applyBorder="1" applyAlignment="1" applyProtection="1">
      <alignment horizontal="center" vertical="center" wrapText="1"/>
      <protection locked="0"/>
    </xf>
    <xf numFmtId="0" fontId="3" fillId="22" borderId="10"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protection locked="0"/>
    </xf>
    <xf numFmtId="0" fontId="3" fillId="32" borderId="15" xfId="0" applyFont="1" applyFill="1" applyBorder="1" applyAlignment="1" applyProtection="1">
      <alignment horizontal="center" vertical="center" wrapText="1"/>
      <protection locked="0"/>
    </xf>
    <xf numFmtId="0" fontId="3" fillId="32" borderId="16"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protection locked="0"/>
    </xf>
    <xf numFmtId="0" fontId="14" fillId="0" borderId="26" xfId="0" applyFont="1" applyFill="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3" fillId="9" borderId="12" xfId="0" applyFont="1" applyFill="1" applyBorder="1" applyAlignment="1" applyProtection="1">
      <alignment horizontal="center" vertical="center" wrapText="1"/>
      <protection locked="0"/>
    </xf>
    <xf numFmtId="0" fontId="3" fillId="9" borderId="14"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5" xfId="0" applyFont="1" applyFill="1" applyBorder="1" applyAlignment="1" applyProtection="1">
      <alignment horizontal="center" vertical="center" wrapText="1"/>
      <protection locked="0"/>
    </xf>
    <xf numFmtId="0" fontId="3" fillId="9" borderId="3" xfId="0" applyFont="1" applyFill="1" applyBorder="1" applyAlignment="1" applyProtection="1">
      <alignment horizontal="center" vertical="center" wrapText="1"/>
      <protection locked="0"/>
    </xf>
    <xf numFmtId="0" fontId="3" fillId="9" borderId="36"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4"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justify" vertical="center" wrapText="1"/>
      <protection locked="0"/>
    </xf>
    <xf numFmtId="0" fontId="3" fillId="30" borderId="36" xfId="0" applyFont="1" applyFill="1" applyBorder="1" applyAlignment="1" applyProtection="1">
      <alignment horizontal="justify" vertical="center" wrapText="1"/>
      <protection locked="0"/>
    </xf>
    <xf numFmtId="0" fontId="3" fillId="12" borderId="12" xfId="0" applyFont="1" applyFill="1" applyBorder="1" applyAlignment="1" applyProtection="1">
      <alignment horizontal="center" vertical="center" wrapText="1"/>
      <protection locked="0"/>
    </xf>
    <xf numFmtId="0" fontId="3" fillId="12" borderId="14"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5"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6" xfId="0" applyFont="1" applyFill="1" applyBorder="1" applyAlignment="1" applyProtection="1">
      <alignment horizontal="center" vertical="center" wrapText="1"/>
      <protection locked="0"/>
    </xf>
    <xf numFmtId="0" fontId="3" fillId="29" borderId="4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6" xfId="0" applyFont="1" applyFill="1" applyBorder="1" applyAlignment="1" applyProtection="1">
      <alignment horizontal="center" vertical="center"/>
    </xf>
    <xf numFmtId="0" fontId="3" fillId="2" borderId="10"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18" fillId="27" borderId="9" xfId="0" applyFont="1" applyFill="1" applyBorder="1" applyAlignment="1" applyProtection="1">
      <alignment horizontal="center" vertical="center" wrapText="1"/>
    </xf>
    <xf numFmtId="0" fontId="18" fillId="27" borderId="12" xfId="0" applyFont="1" applyFill="1" applyBorder="1" applyAlignment="1" applyProtection="1">
      <alignment horizontal="center" vertical="center" wrapText="1"/>
    </xf>
    <xf numFmtId="0" fontId="18" fillId="27" borderId="14" xfId="0" applyFont="1" applyFill="1" applyBorder="1" applyAlignment="1" applyProtection="1">
      <alignment horizontal="center" vertical="center" wrapText="1"/>
    </xf>
    <xf numFmtId="0" fontId="18" fillId="27" borderId="10" xfId="0" applyFont="1" applyFill="1" applyBorder="1" applyAlignment="1" applyProtection="1">
      <alignment horizontal="center" vertical="center" wrapText="1"/>
    </xf>
    <xf numFmtId="0" fontId="18" fillId="27" borderId="1" xfId="0" applyFont="1" applyFill="1" applyBorder="1" applyAlignment="1" applyProtection="1">
      <alignment horizontal="center" vertical="center" wrapText="1"/>
    </xf>
    <xf numFmtId="0" fontId="18" fillId="27" borderId="15"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10" borderId="15"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5"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12" borderId="16" xfId="0" applyFont="1" applyFill="1" applyBorder="1" applyAlignment="1" applyProtection="1">
      <alignment horizontal="center" vertical="center" wrapText="1"/>
    </xf>
    <xf numFmtId="0" fontId="18" fillId="27" borderId="11" xfId="0" applyFont="1" applyFill="1" applyBorder="1" applyAlignment="1" applyProtection="1">
      <alignment horizontal="center" vertical="center" wrapText="1"/>
    </xf>
    <xf numFmtId="0" fontId="18" fillId="27" borderId="13" xfId="0" applyFont="1" applyFill="1" applyBorder="1" applyAlignment="1" applyProtection="1">
      <alignment horizontal="center" vertical="center" wrapText="1"/>
    </xf>
    <xf numFmtId="0" fontId="18" fillId="27" borderId="16"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protection locked="0"/>
    </xf>
    <xf numFmtId="0" fontId="14" fillId="9" borderId="16"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3" fillId="30" borderId="36" xfId="0" applyFont="1" applyFill="1" applyBorder="1" applyAlignment="1" applyProtection="1">
      <alignment horizontal="center" vertical="center" wrapText="1"/>
      <protection locked="0"/>
    </xf>
    <xf numFmtId="0" fontId="11" fillId="5" borderId="12"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xf>
    <xf numFmtId="0" fontId="11" fillId="8" borderId="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4"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9" borderId="15" xfId="0" applyFont="1" applyFill="1" applyBorder="1" applyAlignment="1" applyProtection="1">
      <alignment horizontal="center" vertical="center" wrapText="1"/>
    </xf>
    <xf numFmtId="0" fontId="3" fillId="11" borderId="1" xfId="0" applyFont="1" applyFill="1" applyBorder="1" applyAlignment="1" applyProtection="1">
      <alignment horizontal="center" vertical="center" wrapText="1"/>
    </xf>
    <xf numFmtId="0" fontId="3" fillId="11" borderId="15" xfId="0" applyFont="1" applyFill="1" applyBorder="1" applyAlignment="1" applyProtection="1">
      <alignment horizontal="center" vertical="center" wrapText="1"/>
    </xf>
    <xf numFmtId="0" fontId="3" fillId="9" borderId="5" xfId="0" applyFont="1" applyFill="1" applyBorder="1" applyAlignment="1" applyProtection="1">
      <alignment horizontal="center" vertical="center" wrapText="1"/>
      <protection locked="0"/>
    </xf>
    <xf numFmtId="0" fontId="3" fillId="9" borderId="38"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9" borderId="16"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16" xfId="0" applyFont="1" applyFill="1" applyBorder="1" applyAlignment="1" applyProtection="1">
      <alignment horizontal="center" vertical="center" wrapText="1"/>
      <protection locked="0"/>
    </xf>
    <xf numFmtId="0" fontId="3" fillId="32" borderId="28" xfId="0" applyFont="1" applyFill="1" applyBorder="1" applyAlignment="1" applyProtection="1">
      <alignment horizontal="center" vertical="center" wrapText="1"/>
      <protection locked="0"/>
    </xf>
    <xf numFmtId="0" fontId="3" fillId="32" borderId="18" xfId="0" applyFont="1" applyFill="1" applyBorder="1" applyAlignment="1" applyProtection="1">
      <alignment horizontal="center" vertical="center" wrapText="1"/>
      <protection locked="0"/>
    </xf>
    <xf numFmtId="0" fontId="3" fillId="32" borderId="1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4" fillId="0" borderId="1"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3" fillId="22" borderId="5" xfId="0" applyFont="1" applyFill="1" applyBorder="1" applyAlignment="1" applyProtection="1">
      <alignment horizontal="center" vertical="center" wrapText="1"/>
      <protection locked="0"/>
    </xf>
    <xf numFmtId="0" fontId="1" fillId="0" borderId="4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22" borderId="9" xfId="0" applyFont="1" applyFill="1" applyBorder="1" applyAlignment="1" applyProtection="1">
      <alignment horizontal="center" vertical="center" wrapText="1"/>
      <protection locked="0"/>
    </xf>
    <xf numFmtId="0" fontId="3" fillId="32" borderId="20" xfId="0" applyFont="1" applyFill="1" applyBorder="1" applyAlignment="1" applyProtection="1">
      <alignment horizontal="center" vertical="center" wrapText="1"/>
    </xf>
    <xf numFmtId="0" fontId="3" fillId="32" borderId="21" xfId="0" applyFont="1" applyFill="1" applyBorder="1" applyAlignment="1" applyProtection="1">
      <alignment horizontal="center" vertical="center" wrapText="1"/>
    </xf>
    <xf numFmtId="0" fontId="3" fillId="32" borderId="22" xfId="0" applyFont="1" applyFill="1" applyBorder="1" applyAlignment="1" applyProtection="1">
      <alignment horizontal="center" vertical="center" wrapText="1"/>
    </xf>
    <xf numFmtId="0" fontId="14" fillId="0" borderId="27" xfId="0" applyFont="1" applyBorder="1" applyAlignment="1" applyProtection="1">
      <alignment horizontal="center" vertical="center"/>
      <protection locked="0"/>
    </xf>
    <xf numFmtId="0" fontId="14" fillId="0" borderId="28"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20" borderId="1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11" fillId="6" borderId="1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 xfId="3" applyFont="1" applyFill="1" applyBorder="1" applyAlignment="1" applyProtection="1">
      <alignment horizontal="center" vertical="center"/>
    </xf>
    <xf numFmtId="0" fontId="11" fillId="7" borderId="13" xfId="3" applyFont="1" applyFill="1" applyBorder="1" applyAlignment="1" applyProtection="1">
      <alignment horizontal="center" vertical="center"/>
    </xf>
    <xf numFmtId="0" fontId="14" fillId="0" borderId="17"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3" fillId="2" borderId="31" xfId="3" applyFont="1" applyFill="1" applyBorder="1" applyAlignment="1" applyProtection="1">
      <alignment horizontal="center" vertical="center" wrapText="1"/>
    </xf>
    <xf numFmtId="0" fontId="3" fillId="2" borderId="12" xfId="3" applyFont="1" applyFill="1" applyBorder="1" applyAlignment="1" applyProtection="1">
      <alignment horizontal="center" vertical="center" wrapText="1"/>
    </xf>
    <xf numFmtId="0" fontId="3" fillId="2" borderId="32"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wrapText="1"/>
    </xf>
    <xf numFmtId="0" fontId="3" fillId="2" borderId="37" xfId="3" applyFont="1" applyFill="1" applyBorder="1" applyAlignment="1" applyProtection="1">
      <alignment horizontal="center" vertical="center" wrapText="1"/>
    </xf>
    <xf numFmtId="0" fontId="3" fillId="2" borderId="13" xfId="3" applyFont="1" applyFill="1" applyBorder="1" applyAlignment="1" applyProtection="1">
      <alignment horizontal="center" vertical="center" wrapText="1"/>
    </xf>
    <xf numFmtId="0" fontId="11" fillId="13" borderId="25" xfId="3" applyFont="1" applyFill="1" applyBorder="1" applyAlignment="1" applyProtection="1">
      <alignment horizontal="center" vertical="center"/>
    </xf>
    <xf numFmtId="0" fontId="11" fillId="13" borderId="4" xfId="3" applyFont="1" applyFill="1" applyBorder="1" applyAlignment="1" applyProtection="1">
      <alignment horizontal="center" vertical="center"/>
    </xf>
    <xf numFmtId="0" fontId="11" fillId="13" borderId="26" xfId="3" applyFont="1" applyFill="1" applyBorder="1" applyAlignment="1" applyProtection="1">
      <alignment horizontal="center" vertical="center"/>
    </xf>
    <xf numFmtId="0" fontId="14" fillId="0" borderId="49" xfId="0" applyFont="1" applyBorder="1" applyAlignment="1" applyProtection="1">
      <alignment horizontal="center" vertical="center"/>
      <protection locked="0"/>
    </xf>
    <xf numFmtId="0" fontId="3" fillId="32" borderId="20" xfId="0" applyFont="1" applyFill="1" applyBorder="1" applyAlignment="1" applyProtection="1">
      <alignment horizontal="center" vertical="center" wrapText="1"/>
      <protection locked="0"/>
    </xf>
    <xf numFmtId="0" fontId="3" fillId="32" borderId="21" xfId="0" applyFont="1" applyFill="1" applyBorder="1" applyAlignment="1" applyProtection="1">
      <alignment horizontal="center" vertical="center" wrapText="1"/>
      <protection locked="0"/>
    </xf>
    <xf numFmtId="0" fontId="3" fillId="32" borderId="46" xfId="0" applyFont="1" applyFill="1" applyBorder="1" applyAlignment="1" applyProtection="1">
      <alignment horizontal="center" vertical="center" wrapText="1"/>
      <protection locked="0"/>
    </xf>
    <xf numFmtId="0" fontId="3" fillId="32" borderId="57"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protection locked="0"/>
    </xf>
    <xf numFmtId="0" fontId="3" fillId="32" borderId="42" xfId="0" applyFont="1" applyFill="1" applyBorder="1" applyAlignment="1" applyProtection="1">
      <alignment horizontal="center" vertical="center" wrapText="1"/>
      <protection locked="0"/>
    </xf>
    <xf numFmtId="0" fontId="3" fillId="32" borderId="43"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xf>
    <xf numFmtId="0" fontId="3" fillId="32" borderId="42" xfId="0" applyFont="1" applyFill="1" applyBorder="1" applyAlignment="1" applyProtection="1">
      <alignment horizontal="center" vertical="center" wrapText="1"/>
    </xf>
    <xf numFmtId="0" fontId="3" fillId="32" borderId="43" xfId="0" applyFont="1" applyFill="1" applyBorder="1" applyAlignment="1" applyProtection="1">
      <alignment horizontal="center" vertical="center" wrapText="1"/>
    </xf>
    <xf numFmtId="0" fontId="3" fillId="29" borderId="40" xfId="0" applyFont="1" applyFill="1" applyBorder="1" applyAlignment="1" applyProtection="1">
      <alignment horizontal="center" vertical="center" wrapText="1"/>
    </xf>
    <xf numFmtId="0" fontId="3" fillId="29" borderId="10" xfId="0" applyFont="1" applyFill="1" applyBorder="1" applyAlignment="1" applyProtection="1">
      <alignment horizontal="center" vertical="center"/>
    </xf>
    <xf numFmtId="0" fontId="3" fillId="29" borderId="48" xfId="0" applyFont="1" applyFill="1" applyBorder="1" applyAlignment="1" applyProtection="1">
      <alignment horizontal="center" vertical="center"/>
    </xf>
    <xf numFmtId="0" fontId="3" fillId="28" borderId="9" xfId="0" applyFont="1" applyFill="1" applyBorder="1" applyAlignment="1" applyProtection="1">
      <alignment horizontal="center" vertical="center" wrapText="1"/>
    </xf>
    <xf numFmtId="0" fontId="3" fillId="28" borderId="10" xfId="0" applyFont="1" applyFill="1" applyBorder="1" applyAlignment="1" applyProtection="1">
      <alignment horizontal="center" vertical="center" wrapText="1"/>
    </xf>
    <xf numFmtId="0" fontId="3" fillId="28" borderId="11" xfId="0" applyFont="1" applyFill="1" applyBorder="1" applyAlignment="1" applyProtection="1">
      <alignment horizontal="center" vertical="center" wrapText="1"/>
    </xf>
    <xf numFmtId="0" fontId="3" fillId="31" borderId="40" xfId="0" applyFont="1" applyFill="1" applyBorder="1" applyAlignment="1" applyProtection="1">
      <alignment horizontal="center" vertical="center" wrapText="1"/>
    </xf>
    <xf numFmtId="0" fontId="3" fillId="31" borderId="10" xfId="0" applyFont="1" applyFill="1" applyBorder="1" applyAlignment="1" applyProtection="1">
      <alignment horizontal="center" vertical="center" wrapText="1"/>
    </xf>
    <xf numFmtId="0" fontId="3" fillId="31" borderId="11" xfId="0" applyFont="1" applyFill="1" applyBorder="1" applyAlignment="1" applyProtection="1">
      <alignment horizontal="center" vertical="center" wrapText="1"/>
    </xf>
    <xf numFmtId="0" fontId="3" fillId="29" borderId="9" xfId="0" applyFont="1" applyFill="1" applyBorder="1" applyAlignment="1" applyProtection="1">
      <alignment horizontal="center" vertical="center" wrapText="1"/>
    </xf>
    <xf numFmtId="0" fontId="3" fillId="28" borderId="48" xfId="0" applyFont="1" applyFill="1" applyBorder="1" applyAlignment="1" applyProtection="1">
      <alignment horizontal="center" vertical="center" wrapText="1"/>
    </xf>
    <xf numFmtId="0" fontId="3" fillId="31" borderId="9" xfId="0" applyFont="1" applyFill="1" applyBorder="1" applyAlignment="1" applyProtection="1">
      <alignment horizontal="center" vertical="center" wrapText="1"/>
    </xf>
    <xf numFmtId="0" fontId="11" fillId="6" borderId="12" xfId="2" applyFont="1" applyFill="1" applyBorder="1" applyAlignment="1" applyProtection="1">
      <alignment horizontal="center"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horizontal="center" vertical="center" wrapText="1"/>
    </xf>
    <xf numFmtId="0" fontId="11" fillId="5" borderId="12" xfId="2" applyFont="1" applyFill="1" applyBorder="1" applyAlignment="1" applyProtection="1">
      <alignment horizontal="center"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horizontal="center" vertical="center" wrapText="1"/>
    </xf>
    <xf numFmtId="0" fontId="11" fillId="14" borderId="25" xfId="2" applyFont="1" applyFill="1" applyBorder="1" applyAlignment="1" applyProtection="1">
      <alignment horizontal="center" vertical="center" wrapText="1"/>
    </xf>
    <xf numFmtId="0" fontId="11" fillId="14" borderId="4" xfId="2" applyFont="1" applyFill="1" applyBorder="1" applyAlignment="1" applyProtection="1">
      <alignment horizontal="center" vertical="center" wrapText="1"/>
    </xf>
    <xf numFmtId="0" fontId="11" fillId="14" borderId="26" xfId="2" applyFont="1" applyFill="1" applyBorder="1" applyAlignment="1" applyProtection="1">
      <alignment horizontal="center" vertical="center" wrapText="1"/>
    </xf>
    <xf numFmtId="0" fontId="11" fillId="13" borderId="12" xfId="2" applyFont="1" applyFill="1" applyBorder="1" applyAlignment="1" applyProtection="1">
      <alignment horizontal="center"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horizontal="center" vertical="center" wrapText="1"/>
    </xf>
    <xf numFmtId="0" fontId="3" fillId="25" borderId="20" xfId="2" applyFont="1" applyFill="1" applyBorder="1" applyAlignment="1" applyProtection="1">
      <alignment horizontal="center" vertical="center" wrapText="1"/>
    </xf>
    <xf numFmtId="0" fontId="3" fillId="25" borderId="21" xfId="2" applyFont="1" applyFill="1" applyBorder="1" applyAlignment="1" applyProtection="1">
      <alignment horizontal="center" vertical="center" wrapText="1"/>
    </xf>
    <xf numFmtId="0" fontId="3" fillId="25" borderId="22" xfId="2" applyFont="1" applyFill="1" applyBorder="1" applyAlignment="1" applyProtection="1">
      <alignment horizontal="center" vertical="center" wrapText="1"/>
    </xf>
    <xf numFmtId="0" fontId="11" fillId="8" borderId="12" xfId="2" applyFont="1" applyFill="1" applyBorder="1" applyAlignment="1" applyProtection="1">
      <alignment horizontal="center"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horizontal="center" vertical="center" wrapText="1"/>
    </xf>
    <xf numFmtId="0" fontId="11" fillId="7" borderId="12" xfId="2" applyFont="1" applyFill="1" applyBorder="1" applyAlignment="1" applyProtection="1">
      <alignment horizontal="center"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xf>
    <xf numFmtId="0" fontId="3" fillId="32" borderId="53" xfId="0"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protection locked="0"/>
    </xf>
    <xf numFmtId="0" fontId="3" fillId="32" borderId="53" xfId="0" applyFont="1" applyFill="1" applyBorder="1" applyAlignment="1" applyProtection="1">
      <alignment horizontal="center" vertical="center" wrapText="1"/>
      <protection locked="0"/>
    </xf>
    <xf numFmtId="0" fontId="3" fillId="4" borderId="31" xfId="3" applyFont="1" applyFill="1" applyBorder="1" applyAlignment="1" applyProtection="1">
      <alignment horizontal="center" vertical="center" wrapText="1"/>
    </xf>
    <xf numFmtId="0" fontId="3" fillId="4" borderId="12" xfId="3" applyFont="1" applyFill="1" applyBorder="1" applyAlignment="1" applyProtection="1">
      <alignment horizontal="center" vertical="center" wrapText="1"/>
    </xf>
    <xf numFmtId="0" fontId="3" fillId="4" borderId="32" xfId="3" applyFont="1" applyFill="1" applyBorder="1" applyAlignment="1" applyProtection="1">
      <alignment horizontal="center" vertical="center" wrapText="1"/>
    </xf>
    <xf numFmtId="0" fontId="3" fillId="4" borderId="1" xfId="3" applyFont="1" applyFill="1" applyBorder="1" applyAlignment="1" applyProtection="1">
      <alignment horizontal="center" vertical="center" wrapText="1"/>
    </xf>
    <xf numFmtId="0" fontId="3" fillId="4" borderId="33" xfId="3" applyFont="1" applyFill="1" applyBorder="1" applyAlignment="1" applyProtection="1">
      <alignment horizontal="center" vertical="center" wrapText="1"/>
    </xf>
    <xf numFmtId="0" fontId="3" fillId="4" borderId="3" xfId="3" applyFont="1" applyFill="1" applyBorder="1" applyAlignment="1" applyProtection="1">
      <alignment horizontal="center" vertical="center" wrapText="1"/>
    </xf>
    <xf numFmtId="0" fontId="11" fillId="15" borderId="12" xfId="2" applyFont="1" applyFill="1" applyBorder="1" applyAlignment="1" applyProtection="1">
      <alignment horizontal="center" vertical="center" wrapText="1"/>
    </xf>
    <xf numFmtId="0" fontId="11" fillId="15" borderId="1" xfId="2" applyFont="1" applyFill="1" applyBorder="1" applyAlignment="1" applyProtection="1">
      <alignment horizontal="center" vertical="center" wrapText="1"/>
    </xf>
    <xf numFmtId="0" fontId="11" fillId="15" borderId="13" xfId="2" applyFont="1" applyFill="1" applyBorder="1" applyAlignment="1" applyProtection="1">
      <alignment horizontal="center" vertical="center" wrapText="1"/>
    </xf>
    <xf numFmtId="0" fontId="3" fillId="4" borderId="37" xfId="3" applyFont="1" applyFill="1" applyBorder="1" applyAlignment="1" applyProtection="1">
      <alignment horizontal="center" vertical="center" wrapText="1"/>
    </xf>
    <xf numFmtId="0" fontId="3" fillId="4" borderId="13" xfId="3" applyFont="1" applyFill="1" applyBorder="1" applyAlignment="1" applyProtection="1">
      <alignment horizontal="center" vertical="center" wrapText="1"/>
    </xf>
    <xf numFmtId="0" fontId="11" fillId="8" borderId="13" xfId="2" applyFont="1" applyFill="1" applyBorder="1" applyAlignment="1" applyProtection="1">
      <alignment horizontal="center" vertical="center" wrapText="1"/>
    </xf>
    <xf numFmtId="0" fontId="11" fillId="7" borderId="13" xfId="2" applyFont="1" applyFill="1" applyBorder="1" applyAlignment="1" applyProtection="1">
      <alignment horizontal="center" vertical="center" wrapText="1"/>
    </xf>
    <xf numFmtId="0" fontId="11" fillId="6" borderId="13" xfId="2" applyFont="1" applyFill="1" applyBorder="1" applyAlignment="1" applyProtection="1">
      <alignment horizontal="center" vertical="center" wrapText="1"/>
    </xf>
    <xf numFmtId="0" fontId="14" fillId="0" borderId="19" xfId="0" applyFont="1" applyBorder="1" applyAlignment="1" applyProtection="1">
      <alignment horizontal="center" vertical="center"/>
      <protection locked="0"/>
    </xf>
    <xf numFmtId="0" fontId="3" fillId="25" borderId="41" xfId="2" applyFont="1" applyFill="1" applyBorder="1" applyAlignment="1" applyProtection="1">
      <alignment horizontal="center" vertical="center" wrapText="1"/>
    </xf>
    <xf numFmtId="0" fontId="3" fillId="25" borderId="42" xfId="2" applyFont="1" applyFill="1" applyBorder="1" applyAlignment="1" applyProtection="1">
      <alignment horizontal="center" vertical="center" wrapText="1"/>
    </xf>
    <xf numFmtId="0" fontId="3" fillId="25" borderId="52" xfId="2" applyFont="1" applyFill="1" applyBorder="1" applyAlignment="1" applyProtection="1">
      <alignment horizontal="center" vertical="center" wrapText="1"/>
    </xf>
    <xf numFmtId="0" fontId="3" fillId="25" borderId="53" xfId="2" applyFont="1" applyFill="1" applyBorder="1" applyAlignment="1" applyProtection="1">
      <alignment horizontal="center" vertical="center" wrapText="1"/>
    </xf>
    <xf numFmtId="0" fontId="3" fillId="25" borderId="41" xfId="2" applyFont="1" applyFill="1" applyBorder="1" applyAlignment="1" applyProtection="1">
      <alignment horizontal="center" vertical="center" wrapText="1"/>
      <protection locked="0"/>
    </xf>
    <xf numFmtId="0" fontId="3" fillId="25" borderId="42" xfId="2" applyFont="1" applyFill="1" applyBorder="1" applyAlignment="1" applyProtection="1">
      <alignment horizontal="center" vertical="center" wrapText="1"/>
      <protection locked="0"/>
    </xf>
    <xf numFmtId="0" fontId="3" fillId="25" borderId="43" xfId="2" applyFont="1" applyFill="1" applyBorder="1" applyAlignment="1" applyProtection="1">
      <alignment horizontal="center" vertical="center" wrapText="1"/>
      <protection locked="0"/>
    </xf>
    <xf numFmtId="0" fontId="3" fillId="29" borderId="11" xfId="0" applyFont="1" applyFill="1" applyBorder="1" applyAlignment="1" applyProtection="1">
      <alignment horizontal="center" vertical="center"/>
    </xf>
    <xf numFmtId="0" fontId="3" fillId="28" borderId="40" xfId="0" applyFont="1" applyFill="1" applyBorder="1" applyAlignment="1" applyProtection="1">
      <alignment horizontal="center" vertical="center" wrapText="1"/>
    </xf>
    <xf numFmtId="0" fontId="3" fillId="28" borderId="20" xfId="2" applyFont="1" applyFill="1" applyBorder="1" applyAlignment="1" applyProtection="1">
      <alignment horizontal="center" vertical="center" wrapText="1"/>
    </xf>
    <xf numFmtId="0" fontId="3" fillId="28" borderId="21" xfId="2" applyFont="1" applyFill="1" applyBorder="1" applyAlignment="1" applyProtection="1">
      <alignment horizontal="center" vertical="center" wrapText="1"/>
    </xf>
    <xf numFmtId="0" fontId="3" fillId="28" borderId="22" xfId="2" applyFont="1" applyFill="1" applyBorder="1" applyAlignment="1" applyProtection="1">
      <alignment horizontal="center" vertical="center" wrapText="1"/>
    </xf>
    <xf numFmtId="0" fontId="3" fillId="28" borderId="52" xfId="2" applyFont="1" applyFill="1" applyBorder="1" applyAlignment="1" applyProtection="1">
      <alignment horizontal="center" vertical="center" wrapText="1"/>
    </xf>
    <xf numFmtId="0" fontId="3" fillId="28" borderId="41" xfId="2" applyFont="1" applyFill="1" applyBorder="1" applyAlignment="1" applyProtection="1">
      <alignment horizontal="center" vertical="center" wrapText="1"/>
      <protection locked="0"/>
    </xf>
    <xf numFmtId="0" fontId="3" fillId="28" borderId="42" xfId="2" applyFont="1" applyFill="1" applyBorder="1" applyAlignment="1" applyProtection="1">
      <alignment horizontal="center" vertical="center" wrapText="1"/>
      <protection locked="0"/>
    </xf>
    <xf numFmtId="0" fontId="3" fillId="28" borderId="43" xfId="2" applyFont="1" applyFill="1" applyBorder="1" applyAlignment="1" applyProtection="1">
      <alignment horizontal="center" vertical="center" wrapText="1"/>
      <protection locked="0"/>
    </xf>
    <xf numFmtId="0" fontId="3" fillId="12" borderId="18" xfId="0" applyFont="1" applyFill="1" applyBorder="1" applyAlignment="1" applyProtection="1">
      <alignment horizontal="center" vertical="center" wrapText="1"/>
    </xf>
    <xf numFmtId="0" fontId="3" fillId="12" borderId="32" xfId="0" applyFont="1" applyFill="1" applyBorder="1" applyAlignment="1" applyProtection="1">
      <alignment horizontal="center" vertical="center" wrapText="1"/>
    </xf>
    <xf numFmtId="0" fontId="3" fillId="12" borderId="19" xfId="0" applyFont="1" applyFill="1" applyBorder="1" applyAlignment="1" applyProtection="1">
      <alignment horizontal="center" vertical="center" wrapText="1"/>
    </xf>
    <xf numFmtId="0" fontId="3" fillId="12" borderId="37" xfId="0" applyFont="1" applyFill="1" applyBorder="1" applyAlignment="1" applyProtection="1">
      <alignment horizontal="center" vertical="center" wrapText="1"/>
    </xf>
    <xf numFmtId="0" fontId="3" fillId="30" borderId="18" xfId="0" applyFont="1" applyFill="1" applyBorder="1" applyAlignment="1" applyProtection="1">
      <alignment horizontal="center" vertical="center" wrapText="1"/>
    </xf>
    <xf numFmtId="0" fontId="3" fillId="30" borderId="32" xfId="0" applyFont="1" applyFill="1" applyBorder="1" applyAlignment="1" applyProtection="1">
      <alignment horizontal="center" vertical="center" wrapText="1"/>
    </xf>
    <xf numFmtId="0" fontId="14" fillId="0" borderId="0" xfId="2" applyFont="1" applyFill="1" applyBorder="1" applyAlignment="1" applyProtection="1">
      <alignment horizontal="center" vertical="center"/>
      <protection locked="0"/>
    </xf>
    <xf numFmtId="0" fontId="14" fillId="0" borderId="0" xfId="2" applyFont="1" applyFill="1" applyBorder="1" applyAlignment="1" applyProtection="1">
      <alignment horizontal="center" vertical="center" wrapText="1"/>
      <protection locked="0"/>
    </xf>
    <xf numFmtId="0" fontId="14" fillId="25" borderId="20" xfId="2" applyFont="1" applyFill="1" applyBorder="1" applyAlignment="1" applyProtection="1">
      <alignment horizontal="center" vertical="center"/>
    </xf>
    <xf numFmtId="0" fontId="14" fillId="25" borderId="21" xfId="2" applyFont="1" applyFill="1" applyBorder="1" applyAlignment="1" applyProtection="1">
      <alignment horizontal="center" vertical="center"/>
    </xf>
    <xf numFmtId="0" fontId="14" fillId="25" borderId="54" xfId="2" applyFont="1" applyFill="1" applyBorder="1" applyAlignment="1" applyProtection="1">
      <alignment horizontal="center" vertical="center"/>
    </xf>
    <xf numFmtId="0" fontId="14" fillId="0" borderId="12" xfId="2" applyFont="1" applyBorder="1" applyAlignment="1" applyProtection="1">
      <alignment horizontal="center" vertical="center"/>
    </xf>
    <xf numFmtId="0" fontId="14" fillId="4" borderId="31" xfId="2" applyFont="1" applyFill="1" applyBorder="1" applyAlignment="1" applyProtection="1">
      <alignment horizontal="center" vertical="center" wrapText="1"/>
    </xf>
    <xf numFmtId="0" fontId="14" fillId="4" borderId="12" xfId="2" applyFont="1" applyFill="1" applyBorder="1" applyAlignment="1" applyProtection="1">
      <alignment horizontal="center" vertical="center" wrapText="1"/>
    </xf>
    <xf numFmtId="0" fontId="14" fillId="4" borderId="32" xfId="2" applyFont="1" applyFill="1" applyBorder="1" applyAlignment="1" applyProtection="1">
      <alignment horizontal="center" vertical="center"/>
    </xf>
    <xf numFmtId="0" fontId="14" fillId="4" borderId="1" xfId="2" applyFont="1" applyFill="1" applyBorder="1" applyAlignment="1" applyProtection="1">
      <alignment horizontal="center" vertical="center"/>
    </xf>
    <xf numFmtId="0" fontId="3" fillId="12" borderId="18" xfId="0" applyFont="1" applyFill="1" applyBorder="1" applyAlignment="1" applyProtection="1">
      <alignment horizontal="center" vertical="center" wrapText="1"/>
      <protection locked="0"/>
    </xf>
    <xf numFmtId="0" fontId="3" fillId="12" borderId="32"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12" borderId="37" xfId="0" applyFont="1" applyFill="1" applyBorder="1" applyAlignment="1" applyProtection="1">
      <alignment horizontal="center" vertical="center" wrapText="1"/>
      <protection locked="0"/>
    </xf>
    <xf numFmtId="0" fontId="3" fillId="9" borderId="17" xfId="0" applyFont="1" applyFill="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37" xfId="0" applyFont="1" applyFill="1" applyBorder="1" applyAlignment="1" applyProtection="1">
      <alignment horizontal="center" vertical="center" wrapText="1"/>
      <protection locked="0"/>
    </xf>
    <xf numFmtId="0" fontId="3" fillId="30" borderId="17" xfId="0" applyFont="1" applyFill="1" applyBorder="1" applyAlignment="1" applyProtection="1">
      <alignment horizontal="center" vertical="center" wrapText="1"/>
      <protection locked="0"/>
    </xf>
    <xf numFmtId="0" fontId="3" fillId="30" borderId="31" xfId="0" applyFont="1" applyFill="1" applyBorder="1" applyAlignment="1" applyProtection="1">
      <alignment horizontal="center" vertical="center" wrapText="1"/>
      <protection locked="0"/>
    </xf>
    <xf numFmtId="0" fontId="3" fillId="30" borderId="18" xfId="0" applyFont="1" applyFill="1" applyBorder="1" applyAlignment="1" applyProtection="1">
      <alignment horizontal="center" vertical="center" wrapText="1"/>
      <protection locked="0"/>
    </xf>
    <xf numFmtId="0" fontId="3" fillId="30" borderId="32" xfId="0" applyFont="1" applyFill="1" applyBorder="1" applyAlignment="1" applyProtection="1">
      <alignment horizontal="center" vertical="center" wrapText="1"/>
      <protection locked="0"/>
    </xf>
    <xf numFmtId="0" fontId="3" fillId="30" borderId="34" xfId="0" applyFont="1" applyFill="1" applyBorder="1" applyAlignment="1" applyProtection="1">
      <alignment horizontal="center" vertical="center" wrapText="1"/>
      <protection locked="0"/>
    </xf>
    <xf numFmtId="0" fontId="3" fillId="30" borderId="33" xfId="0" applyFont="1" applyFill="1" applyBorder="1" applyAlignment="1" applyProtection="1">
      <alignment horizontal="center" vertical="center" wrapText="1"/>
      <protection locked="0"/>
    </xf>
    <xf numFmtId="0" fontId="3" fillId="30" borderId="19" xfId="0" applyFont="1" applyFill="1" applyBorder="1" applyAlignment="1" applyProtection="1">
      <alignment horizontal="center" vertical="center" wrapText="1"/>
      <protection locked="0"/>
    </xf>
    <xf numFmtId="0" fontId="3" fillId="30" borderId="37" xfId="0" applyFont="1" applyFill="1" applyBorder="1" applyAlignment="1" applyProtection="1">
      <alignment horizontal="center" vertical="center" wrapText="1"/>
      <protection locked="0"/>
    </xf>
    <xf numFmtId="0" fontId="3" fillId="12" borderId="17"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9" borderId="28" xfId="0" applyFont="1" applyFill="1" applyBorder="1" applyAlignment="1" applyProtection="1">
      <alignment horizontal="center" vertical="center" wrapText="1"/>
      <protection locked="0"/>
    </xf>
    <xf numFmtId="0" fontId="3" fillId="9" borderId="30" xfId="0" applyFont="1" applyFill="1" applyBorder="1" applyAlignment="1" applyProtection="1">
      <alignment horizontal="center" vertical="center" wrapText="1"/>
      <protection locked="0"/>
    </xf>
    <xf numFmtId="0" fontId="3" fillId="29" borderId="30"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protection locked="0"/>
    </xf>
    <xf numFmtId="0" fontId="3" fillId="29" borderId="37" xfId="0" applyFont="1" applyFill="1" applyBorder="1" applyAlignment="1" applyProtection="1">
      <alignment horizontal="center" vertical="center"/>
      <protection locked="0"/>
    </xf>
    <xf numFmtId="0" fontId="3" fillId="28" borderId="31" xfId="0" applyFont="1" applyFill="1" applyBorder="1" applyAlignment="1" applyProtection="1">
      <alignment horizontal="center" vertical="center" wrapText="1"/>
      <protection locked="0"/>
    </xf>
    <xf numFmtId="0" fontId="3" fillId="28" borderId="32" xfId="0" applyFont="1" applyFill="1" applyBorder="1" applyAlignment="1" applyProtection="1">
      <alignment horizontal="center" vertical="center" wrapText="1"/>
      <protection locked="0"/>
    </xf>
    <xf numFmtId="0" fontId="3" fillId="28" borderId="37" xfId="0" applyFont="1" applyFill="1" applyBorder="1" applyAlignment="1" applyProtection="1">
      <alignment horizontal="center" vertical="center" wrapText="1"/>
      <protection locked="0"/>
    </xf>
    <xf numFmtId="0" fontId="3" fillId="31" borderId="31" xfId="0" applyFont="1" applyFill="1" applyBorder="1" applyAlignment="1" applyProtection="1">
      <alignment horizontal="center" vertical="center" wrapText="1"/>
      <protection locked="0"/>
    </xf>
    <xf numFmtId="0" fontId="3" fillId="31" borderId="32" xfId="0" applyFont="1" applyFill="1" applyBorder="1" applyAlignment="1" applyProtection="1">
      <alignment horizontal="center" vertical="center" wrapText="1"/>
      <protection locked="0"/>
    </xf>
    <xf numFmtId="0" fontId="3" fillId="31" borderId="37" xfId="0" applyFont="1" applyFill="1" applyBorder="1" applyAlignment="1" applyProtection="1">
      <alignment horizontal="center" vertical="center" wrapText="1"/>
      <protection locked="0"/>
    </xf>
    <xf numFmtId="0" fontId="14" fillId="25" borderId="45" xfId="2" applyFont="1" applyFill="1" applyBorder="1" applyAlignment="1" applyProtection="1">
      <alignment horizontal="center" vertical="center"/>
    </xf>
    <xf numFmtId="0" fontId="14" fillId="25" borderId="46" xfId="2" applyFont="1" applyFill="1" applyBorder="1" applyAlignment="1" applyProtection="1">
      <alignment horizontal="center" vertical="center"/>
    </xf>
    <xf numFmtId="0" fontId="14" fillId="25" borderId="22" xfId="2" applyFont="1" applyFill="1" applyBorder="1" applyAlignment="1" applyProtection="1">
      <alignment horizontal="center" vertical="center"/>
    </xf>
    <xf numFmtId="0" fontId="14" fillId="25" borderId="55" xfId="2" applyFont="1" applyFill="1" applyBorder="1" applyAlignment="1" applyProtection="1">
      <alignment horizontal="center" vertical="center"/>
      <protection locked="0"/>
    </xf>
    <xf numFmtId="0" fontId="14" fillId="25" borderId="21" xfId="2" applyFont="1" applyFill="1" applyBorder="1" applyAlignment="1" applyProtection="1">
      <alignment horizontal="center" vertical="center"/>
      <protection locked="0"/>
    </xf>
    <xf numFmtId="0" fontId="14" fillId="25" borderId="46" xfId="2" applyFont="1" applyFill="1" applyBorder="1" applyAlignment="1" applyProtection="1">
      <alignment horizontal="center" vertical="center"/>
      <protection locked="0"/>
    </xf>
    <xf numFmtId="0" fontId="14" fillId="25" borderId="22" xfId="2" applyFont="1" applyFill="1" applyBorder="1" applyAlignment="1" applyProtection="1">
      <alignment horizontal="center" vertical="center"/>
      <protection locked="0"/>
    </xf>
    <xf numFmtId="0" fontId="3" fillId="28" borderId="30" xfId="0" applyFont="1" applyFill="1" applyBorder="1" applyAlignment="1" applyProtection="1">
      <alignment horizontal="center" vertical="center" wrapText="1"/>
    </xf>
    <xf numFmtId="0" fontId="3" fillId="28" borderId="32" xfId="0" applyFont="1" applyFill="1" applyBorder="1" applyAlignment="1" applyProtection="1">
      <alignment horizontal="center" vertical="center" wrapText="1"/>
    </xf>
    <xf numFmtId="0" fontId="3" fillId="28" borderId="37" xfId="0" applyFont="1" applyFill="1" applyBorder="1" applyAlignment="1" applyProtection="1">
      <alignment horizontal="center" vertical="center" wrapText="1"/>
    </xf>
    <xf numFmtId="0" fontId="3" fillId="28" borderId="33" xfId="0" applyFont="1" applyFill="1" applyBorder="1" applyAlignment="1" applyProtection="1">
      <alignment horizontal="center" vertical="center" wrapText="1"/>
      <protection locked="0"/>
    </xf>
    <xf numFmtId="0" fontId="3" fillId="22" borderId="39" xfId="0" applyFont="1" applyFill="1" applyBorder="1" applyAlignment="1" applyProtection="1">
      <alignment horizontal="center" vertical="center" wrapText="1"/>
      <protection locked="0"/>
    </xf>
    <xf numFmtId="0" fontId="3" fillId="22" borderId="47" xfId="0" applyFont="1" applyFill="1" applyBorder="1" applyAlignment="1" applyProtection="1">
      <alignment horizontal="center" vertical="center" wrapText="1"/>
      <protection locked="0"/>
    </xf>
    <xf numFmtId="0" fontId="14" fillId="4" borderId="32"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14" fillId="4" borderId="33" xfId="2" applyFont="1" applyFill="1" applyBorder="1" applyAlignment="1" applyProtection="1">
      <alignment horizontal="center" vertical="center"/>
    </xf>
    <xf numFmtId="0" fontId="14" fillId="4" borderId="3" xfId="2" applyFont="1" applyFill="1" applyBorder="1" applyAlignment="1" applyProtection="1">
      <alignment horizontal="center" vertical="center"/>
    </xf>
    <xf numFmtId="0" fontId="3" fillId="9" borderId="13" xfId="0" applyFont="1" applyFill="1" applyBorder="1" applyAlignment="1" applyProtection="1">
      <alignment horizontal="center" vertical="center" wrapText="1"/>
    </xf>
    <xf numFmtId="0" fontId="3" fillId="30" borderId="28" xfId="0" applyFont="1" applyFill="1" applyBorder="1" applyAlignment="1" applyProtection="1">
      <alignment horizontal="center" vertical="center" wrapText="1"/>
    </xf>
    <xf numFmtId="0" fontId="3" fillId="30" borderId="30" xfId="0" applyFont="1" applyFill="1" applyBorder="1" applyAlignment="1" applyProtection="1">
      <alignment horizontal="center" vertical="center" wrapText="1"/>
    </xf>
    <xf numFmtId="0" fontId="3" fillId="30" borderId="19" xfId="0" applyFont="1" applyFill="1" applyBorder="1" applyAlignment="1" applyProtection="1">
      <alignment horizontal="center" vertical="center" wrapText="1"/>
    </xf>
    <xf numFmtId="0" fontId="3" fillId="30" borderId="37" xfId="0" applyFont="1" applyFill="1" applyBorder="1" applyAlignment="1" applyProtection="1">
      <alignment horizontal="center" vertical="center" wrapText="1"/>
    </xf>
    <xf numFmtId="0" fontId="3" fillId="12" borderId="17" xfId="0" applyFont="1" applyFill="1" applyBorder="1" applyAlignment="1" applyProtection="1">
      <alignment horizontal="center" vertical="center" wrapText="1"/>
    </xf>
    <xf numFmtId="0" fontId="3" fillId="12" borderId="31" xfId="0"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1" fillId="0" borderId="1" xfId="0" applyFont="1" applyBorder="1" applyAlignment="1">
      <alignment horizontal="left" vertical="center"/>
    </xf>
    <xf numFmtId="0" fontId="7"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7" fillId="2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7" fillId="19" borderId="1" xfId="0" applyFont="1" applyFill="1" applyBorder="1" applyAlignment="1">
      <alignment horizontal="center" vertical="center"/>
    </xf>
    <xf numFmtId="0" fontId="7" fillId="18"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7" fillId="23"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16" borderId="1" xfId="0" applyFont="1" applyFill="1" applyBorder="1" applyAlignment="1">
      <alignment horizontal="center" vertical="center"/>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5" fillId="24" borderId="3"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5" xfId="0" applyFont="1" applyFill="1" applyBorder="1" applyAlignment="1">
      <alignment horizontal="center" vertical="center" wrapText="1"/>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13" fillId="0" borderId="1" xfId="0" applyFont="1" applyBorder="1" applyAlignment="1">
      <alignment horizontal="left" vertical="center" wrapText="1"/>
    </xf>
  </cellXfs>
  <cellStyles count="12">
    <cellStyle name="Hipervínculo" xfId="7" builtinId="8"/>
    <cellStyle name="Normal" xfId="0" builtinId="0"/>
    <cellStyle name="Normal 2" xfId="2" xr:uid="{00000000-0005-0000-0000-000002000000}"/>
    <cellStyle name="Normal 2 2" xfId="3" xr:uid="{00000000-0005-0000-0000-000003000000}"/>
    <cellStyle name="Normal 2 3" xfId="8" xr:uid="{00000000-0005-0000-0000-000004000000}"/>
    <cellStyle name="Normal 2 4" xfId="10" xr:uid="{00000000-0005-0000-0000-000005000000}"/>
    <cellStyle name="Normal 4" xfId="6" xr:uid="{00000000-0005-0000-0000-000006000000}"/>
    <cellStyle name="Normal 4 2" xfId="9" xr:uid="{00000000-0005-0000-0000-000007000000}"/>
    <cellStyle name="Normal 5" xfId="11" xr:uid="{00000000-0005-0000-0000-000008000000}"/>
    <cellStyle name="Porcentaje" xfId="1" builtinId="5"/>
    <cellStyle name="Porcentaje 2" xfId="4" xr:uid="{00000000-0005-0000-0000-00000A000000}"/>
    <cellStyle name="Porcentual 2" xfId="5" xr:uid="{00000000-0005-0000-0000-00000B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EC3F5717-EE39-4273-99DF-DDDB14B04A1B}" type="presOf" srcId="{AF508E41-31B6-498C-A3C6-67FD524B37C5}" destId="{38D2E5DD-92DD-45B1-AF5B-C761B293FDDE}" srcOrd="1"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C9304665-72A1-45BC-9A06-BC35BCB8CD8F}" srcId="{DD2C887E-2633-4F12-BCBA-44645ECDF739}" destId="{0D1FA031-B9B4-4984-8034-D7C15F8C68EA}" srcOrd="1" destOrd="0" parTransId="{E7B77B2F-75CB-479B-A221-5A0763ABBCD0}" sibTransId="{E6B32BA0-ACE8-4F9B-9C8B-DC73E44FEF30}"/>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8320A96B-C1F5-4CBE-8F8A-58E1BE5946AF}" type="presOf" srcId="{AD26F4AA-2382-442F-A8D7-F2855CB0A308}" destId="{D340BF89-C45F-45D4-8C7B-DC1F91B8CEBD}" srcOrd="0"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D0BAC58C-4ED3-4E75-A5D6-66768FAFA552}" type="presOf" srcId="{0D1FA031-B9B4-4984-8034-D7C15F8C68EA}" destId="{6516E63F-E323-4790-BEAF-A9D4BC3D1027}"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44492B92-6782-43CB-9E22-81CD67101F8A}" type="presOf" srcId="{6F6A88A5-2E46-46BF-A361-856F62DAF335}" destId="{758F1524-B15B-483F-B0B3-7FC3F2852D9E}" srcOrd="1"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76ACFB98-8AC9-48F0-9AFF-1C52ABA3EF84}" type="presOf" srcId="{78335969-98D2-4D1E-910D-B411B400FD82}" destId="{C6CA8470-86C0-4C2A-B1B2-C0A7269D745D}" srcOrd="1"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67F75EF9-166F-4A8C-AE23-11AD9A975630}" srcId="{DD2C887E-2633-4F12-BCBA-44645ECDF739}" destId="{6F7056E0-74DC-41D1-932B-4BA9EC0AA8D2}" srcOrd="6" destOrd="0" parTransId="{EE1C8730-A207-4442-829A-29EADF13AA66}" sibTransId="{566BA9B8-E7E4-410F-B346-FA7DDC8CD159}"/>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107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7923" y="136596"/>
        <a:ext cx="6369795" cy="532758"/>
      </dsp:txXfrm>
    </dsp:sp>
    <dsp:sp modelId="{04E236FF-715E-45A9-8ADC-FB8AB7D2B7F1}">
      <dsp:nvSpPr>
        <dsp:cNvPr id="0" name=""/>
        <dsp:cNvSpPr/>
      </dsp:nvSpPr>
      <dsp:spPr>
        <a:xfrm>
          <a:off x="0" y="1310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014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7923" y="1043796"/>
        <a:ext cx="6369795" cy="532758"/>
      </dsp:txXfrm>
    </dsp:sp>
    <dsp:sp modelId="{81678187-D13C-448E-87D7-156DAC2405FF}">
      <dsp:nvSpPr>
        <dsp:cNvPr id="0" name=""/>
        <dsp:cNvSpPr/>
      </dsp:nvSpPr>
      <dsp:spPr>
        <a:xfrm>
          <a:off x="0" y="22173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19221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7923" y="1950996"/>
        <a:ext cx="6369795" cy="532758"/>
      </dsp:txXfrm>
    </dsp:sp>
    <dsp:sp modelId="{C28D8697-965F-40E4-82E6-D16961B2557D}">
      <dsp:nvSpPr>
        <dsp:cNvPr id="0" name=""/>
        <dsp:cNvSpPr/>
      </dsp:nvSpPr>
      <dsp:spPr>
        <a:xfrm>
          <a:off x="0" y="31245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28293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7923" y="2858196"/>
        <a:ext cx="6369795" cy="532758"/>
      </dsp:txXfrm>
    </dsp:sp>
    <dsp:sp modelId="{B223CFC1-52BD-4CA0-8FB1-6BCB0916E1EF}">
      <dsp:nvSpPr>
        <dsp:cNvPr id="0" name=""/>
        <dsp:cNvSpPr/>
      </dsp:nvSpPr>
      <dsp:spPr>
        <a:xfrm>
          <a:off x="0" y="40317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37365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7923" y="3765396"/>
        <a:ext cx="6369795" cy="532758"/>
      </dsp:txXfrm>
    </dsp:sp>
    <dsp:sp modelId="{4D7555D6-C4F7-4CAA-AB6A-38284E4CE640}">
      <dsp:nvSpPr>
        <dsp:cNvPr id="0" name=""/>
        <dsp:cNvSpPr/>
      </dsp:nvSpPr>
      <dsp:spPr>
        <a:xfrm>
          <a:off x="0" y="4938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4643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7923" y="4672596"/>
        <a:ext cx="6369795" cy="532758"/>
      </dsp:txXfrm>
    </dsp:sp>
    <dsp:sp modelId="{B1BF2FB0-CF70-4E67-87C8-F01F25AA7C1D}">
      <dsp:nvSpPr>
        <dsp:cNvPr id="0" name=""/>
        <dsp:cNvSpPr/>
      </dsp:nvSpPr>
      <dsp:spPr>
        <a:xfrm>
          <a:off x="0" y="5846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9102" y="5550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7923" y="5579796"/>
        <a:ext cx="6369795"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00000000-0008-0000-0100-000005000000}"/>
            </a:ext>
          </a:extLst>
        </xdr:cNvPr>
        <xdr:cNvGrpSpPr/>
      </xdr:nvGrpSpPr>
      <xdr:grpSpPr>
        <a:xfrm>
          <a:off x="8772525" y="0"/>
          <a:ext cx="5514975" cy="8248650"/>
          <a:chOff x="4599024" y="0"/>
          <a:chExt cx="4544976" cy="6858000"/>
        </a:xfrm>
      </xdr:grpSpPr>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472440</xdr:colOff>
      <xdr:row>0</xdr:row>
      <xdr:rowOff>906780</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9D07EFD0-7FF3-4C1E-A2F9-0559E651B3F9}"/>
            </a:ext>
          </a:extLst>
        </xdr:cNvPr>
        <xdr:cNvPicPr/>
      </xdr:nvPicPr>
      <xdr:blipFill>
        <a:blip xmlns:r="http://schemas.openxmlformats.org/officeDocument/2006/relationships" r:embed="rId1" cstate="print"/>
        <a:srcRect/>
        <a:stretch>
          <a:fillRect/>
        </a:stretch>
      </xdr:blipFill>
      <xdr:spPr bwMode="auto">
        <a:xfrm>
          <a:off x="394607" y="136071"/>
          <a:ext cx="862693" cy="77070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1037316</xdr:colOff>
      <xdr:row>0</xdr:row>
      <xdr:rowOff>38984</xdr:rowOff>
    </xdr:from>
    <xdr:to>
      <xdr:col>0</xdr:col>
      <xdr:colOff>2183946</xdr:colOff>
      <xdr:row>2</xdr:row>
      <xdr:rowOff>232228</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1037316" y="38984"/>
          <a:ext cx="1146630" cy="933473"/>
        </a:xfrm>
        <a:prstGeom prst="rect">
          <a:avLst/>
        </a:prstGeom>
        <a:noFill/>
        <a:ln w="9525">
          <a:noFill/>
          <a:miter lim="800000"/>
          <a:headEnd/>
          <a:tailEnd/>
        </a:ln>
      </xdr:spPr>
    </xdr:pic>
    <xdr:clientData/>
  </xdr:twoCellAnchor>
  <xdr:oneCellAnchor>
    <xdr:from>
      <xdr:col>7</xdr:col>
      <xdr:colOff>2339067</xdr:colOff>
      <xdr:row>0</xdr:row>
      <xdr:rowOff>47965</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1" cstate="print"/>
        <a:srcRect/>
        <a:stretch>
          <a:fillRect/>
        </a:stretch>
      </xdr:blipFill>
      <xdr:spPr bwMode="auto">
        <a:xfrm>
          <a:off x="18558781" y="47965"/>
          <a:ext cx="1149351" cy="1019743"/>
        </a:xfrm>
        <a:prstGeom prst="rect">
          <a:avLst/>
        </a:prstGeom>
        <a:noFill/>
        <a:ln w="9525">
          <a:noFill/>
          <a:miter lim="800000"/>
          <a:headEnd/>
          <a:tailEnd/>
        </a:ln>
      </xdr:spPr>
    </xdr:pic>
    <xdr:clientData/>
  </xdr:oneCellAnchor>
  <xdr:twoCellAnchor editAs="oneCell">
    <xdr:from>
      <xdr:col>20</xdr:col>
      <xdr:colOff>1524000</xdr:colOff>
      <xdr:row>0</xdr:row>
      <xdr:rowOff>76200</xdr:rowOff>
    </xdr:from>
    <xdr:to>
      <xdr:col>20</xdr:col>
      <xdr:colOff>2788920</xdr:colOff>
      <xdr:row>3</xdr:row>
      <xdr:rowOff>7620</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srcRect/>
        <a:stretch>
          <a:fillRect/>
        </a:stretch>
      </xdr:blipFill>
      <xdr:spPr bwMode="auto">
        <a:xfrm>
          <a:off x="50238660" y="76200"/>
          <a:ext cx="1264920" cy="1043940"/>
        </a:xfrm>
        <a:prstGeom prst="rect">
          <a:avLst/>
        </a:prstGeom>
        <a:noFill/>
        <a:ln w="9525">
          <a:noFill/>
          <a:miter lim="800000"/>
          <a:headEnd/>
          <a:tailEnd/>
        </a:ln>
      </xdr:spPr>
    </xdr:pic>
    <xdr:clientData/>
  </xdr:twoCellAnchor>
  <xdr:twoCellAnchor editAs="oneCell">
    <xdr:from>
      <xdr:col>33</xdr:col>
      <xdr:colOff>1333500</xdr:colOff>
      <xdr:row>0</xdr:row>
      <xdr:rowOff>91440</xdr:rowOff>
    </xdr:from>
    <xdr:to>
      <xdr:col>33</xdr:col>
      <xdr:colOff>2529840</xdr:colOff>
      <xdr:row>3</xdr:row>
      <xdr:rowOff>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cstate="print"/>
        <a:srcRect/>
        <a:stretch>
          <a:fillRect/>
        </a:stretch>
      </xdr:blipFill>
      <xdr:spPr bwMode="auto">
        <a:xfrm>
          <a:off x="77602080" y="91440"/>
          <a:ext cx="1196340" cy="10210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42</xdr:col>
      <xdr:colOff>2400300</xdr:colOff>
      <xdr:row>0</xdr:row>
      <xdr:rowOff>118722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42049700" y="1187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332317</xdr:colOff>
      <xdr:row>0</xdr:row>
      <xdr:rowOff>59266</xdr:rowOff>
    </xdr:from>
    <xdr:to>
      <xdr:col>1</xdr:col>
      <xdr:colOff>1295400</xdr:colOff>
      <xdr:row>2</xdr:row>
      <xdr:rowOff>324000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rcRect/>
        <a:stretch>
          <a:fillRect/>
        </a:stretch>
      </xdr:blipFill>
      <xdr:spPr bwMode="auto">
        <a:xfrm>
          <a:off x="848784" y="59266"/>
          <a:ext cx="963083" cy="959001"/>
        </a:xfrm>
        <a:prstGeom prst="rect">
          <a:avLst/>
        </a:prstGeom>
        <a:noFill/>
        <a:ln w="9525">
          <a:noFill/>
          <a:miter lim="800000"/>
          <a:headEnd/>
          <a:tailEnd/>
        </a:ln>
      </xdr:spPr>
    </xdr:pic>
    <xdr:clientData/>
  </xdr:twoCellAnchor>
  <xdr:oneCellAnchor>
    <xdr:from>
      <xdr:col>8</xdr:col>
      <xdr:colOff>1417259</xdr:colOff>
      <xdr:row>0</xdr:row>
      <xdr:rowOff>0</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2610192" y="0"/>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432648</xdr:colOff>
      <xdr:row>0</xdr:row>
      <xdr:rowOff>204107</xdr:rowOff>
    </xdr:from>
    <xdr:to>
      <xdr:col>1</xdr:col>
      <xdr:colOff>816770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432648" y="204107"/>
          <a:ext cx="993722" cy="791255"/>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2</xdr:row>
      <xdr:rowOff>258384</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2932792</xdr:colOff>
      <xdr:row>0</xdr:row>
      <xdr:rowOff>163172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7867992" y="163172"/>
          <a:ext cx="1149351" cy="1019743"/>
        </a:xfrm>
        <a:prstGeom prst="rect">
          <a:avLst/>
        </a:prstGeom>
        <a:noFill/>
        <a:ln w="9525">
          <a:noFill/>
          <a:miter lim="800000"/>
          <a:headEnd/>
          <a:tailEnd/>
        </a:ln>
      </xdr:spPr>
    </xdr:pic>
    <xdr:clientData/>
  </xdr:oneCellAnchor>
  <xdr:oneCellAnchor>
    <xdr:from>
      <xdr:col>21</xdr:col>
      <xdr:colOff>510902</xdr:colOff>
      <xdr:row>0</xdr:row>
      <xdr:rowOff>90782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45194582" y="90782"/>
          <a:ext cx="1149351" cy="1019743"/>
        </a:xfrm>
        <a:prstGeom prst="rect">
          <a:avLst/>
        </a:prstGeom>
        <a:noFill/>
        <a:ln w="9525">
          <a:noFill/>
          <a:miter lim="800000"/>
          <a:headEnd/>
          <a:tailEnd/>
        </a:ln>
      </xdr:spPr>
    </xdr:pic>
    <xdr:clientData/>
  </xdr:oneCellAnchor>
  <xdr:oneCellAnchor>
    <xdr:from>
      <xdr:col>34</xdr:col>
      <xdr:colOff>708387</xdr:colOff>
      <xdr:row>0</xdr:row>
      <xdr:rowOff>127612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cstate="print"/>
        <a:srcRect/>
        <a:stretch>
          <a:fillRect/>
        </a:stretch>
      </xdr:blipFill>
      <xdr:spPr bwMode="auto">
        <a:xfrm>
          <a:off x="62285607" y="12761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77046</xdr:colOff>
      <xdr:row>0</xdr:row>
      <xdr:rowOff>46627</xdr:rowOff>
    </xdr:from>
    <xdr:to>
      <xdr:col>1</xdr:col>
      <xdr:colOff>1554479</xdr:colOff>
      <xdr:row>2</xdr:row>
      <xdr:rowOff>312420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488526" y="46627"/>
          <a:ext cx="1477433" cy="1149713"/>
        </a:xfrm>
        <a:prstGeom prst="rect">
          <a:avLst/>
        </a:prstGeom>
        <a:noFill/>
        <a:ln w="9525">
          <a:noFill/>
          <a:miter lim="800000"/>
          <a:headEnd/>
          <a:tailEnd/>
        </a:ln>
      </xdr:spPr>
    </xdr:pic>
    <xdr:clientData/>
  </xdr:twoCellAnchor>
  <xdr:oneCellAnchor>
    <xdr:from>
      <xdr:col>7</xdr:col>
      <xdr:colOff>1497692</xdr:colOff>
      <xdr:row>0</xdr:row>
      <xdr:rowOff>213972</xdr:rowOff>
    </xdr:from>
    <xdr:ext cx="1156608" cy="95442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16674192" y="213972"/>
          <a:ext cx="1156608" cy="954428"/>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638387</xdr:colOff>
      <xdr:row>0</xdr:row>
      <xdr:rowOff>89807</xdr:rowOff>
    </xdr:from>
    <xdr:to>
      <xdr:col>1</xdr:col>
      <xdr:colOff>121920</xdr:colOff>
      <xdr:row>2</xdr:row>
      <xdr:rowOff>327660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srcRect/>
        <a:stretch>
          <a:fillRect/>
        </a:stretch>
      </xdr:blipFill>
      <xdr:spPr bwMode="auto">
        <a:xfrm>
          <a:off x="638387" y="89807"/>
          <a:ext cx="1258993" cy="96175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ajaviviendapopular.gov.co/sites/default/files/208-PLA-Po-01%20POL%C3%8DTICA%20DE%20ADMINISTRACI%C3%93N%20DEL%20RIESGO%20V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file:///\\10.216.160.201\calidad\1.%20PROCESO%20DE%20GESTI&#211;N%20ESTRAT&#201;GICA\PROCEDIMIENTOS\208-PLA-Pr-19%20RENDICI&#211;N%20DE%20CUENTAS,%20PARTIC.%20CIUDADANA%20Y%20CTRL%20SOCIAL" TargetMode="External"/><Relationship Id="rId7" Type="http://schemas.openxmlformats.org/officeDocument/2006/relationships/drawing" Target="../drawings/drawing4.xml"/><Relationship Id="rId2"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1"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6" Type="http://schemas.openxmlformats.org/officeDocument/2006/relationships/printerSettings" Target="../printerSettings/printerSettings4.bin"/><Relationship Id="rId5" Type="http://schemas.openxmlformats.org/officeDocument/2006/relationships/hyperlink" Target="https://drive.google.com/drive/u/0/folders/1HmC16-3y4795YgnzOF3QJYJtSt6znU78" TargetMode="External"/><Relationship Id="rId4" Type="http://schemas.openxmlformats.org/officeDocument/2006/relationships/hyperlink" Target="https://drive.google.com/drive/folders/1sZ1Ts1iYdhmdaLlF1st9C0_jnrUpTyOw"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cajaviviendapopular.gov.co/?q=Servicio-al-ciudadano/tiempos-de-respuesta-requerimientos-2021"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cajaviviendapopular.gov.co/?q=Nosotros/Gestion-Humana/acuerdos-de-gesti%C3%B3n-cvp1.%20ACUERDOS%20DE%20GESTION%20TIC.pdf"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drive.google.com/drive/folders/1sZ1Ts1iYdhmdaLlF1st9C0_jnrUpTyOw"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topLeftCell="A64" workbookViewId="0">
      <selection activeCell="I45" sqref="I45"/>
    </sheetView>
  </sheetViews>
  <sheetFormatPr baseColWidth="10" defaultColWidth="11.5703125"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8"/>
  <sheetViews>
    <sheetView zoomScale="80" zoomScaleNormal="80" workbookViewId="0">
      <selection activeCell="A8" sqref="A8"/>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7"/>
    <col min="12" max="15" width="0" style="36" hidden="1" customWidth="1"/>
    <col min="16" max="16384" width="11.42578125" style="36"/>
  </cols>
  <sheetData>
    <row r="1" spans="1:11" ht="81" customHeight="1" x14ac:dyDescent="0.2">
      <c r="A1" s="1163" t="s">
        <v>157</v>
      </c>
      <c r="B1" s="1163"/>
      <c r="C1" s="1163"/>
      <c r="D1" s="1163"/>
      <c r="E1" s="1163"/>
      <c r="F1" s="1163"/>
      <c r="G1" s="1163"/>
      <c r="H1" s="1163"/>
    </row>
    <row r="2" spans="1:11" ht="38.25" customHeight="1" x14ac:dyDescent="0.2">
      <c r="A2" s="1163" t="s">
        <v>149</v>
      </c>
      <c r="B2" s="1163"/>
      <c r="C2" s="1163"/>
      <c r="D2" s="1163"/>
      <c r="E2" s="1163"/>
      <c r="F2" s="1163"/>
      <c r="G2" s="1163"/>
      <c r="H2" s="1163"/>
    </row>
    <row r="3" spans="1:11" ht="48.75" customHeight="1" x14ac:dyDescent="0.2">
      <c r="A3" s="1164" t="s">
        <v>192</v>
      </c>
      <c r="B3" s="1164"/>
      <c r="C3" s="1164"/>
      <c r="D3" s="1164"/>
      <c r="E3" s="1164"/>
      <c r="F3" s="1164"/>
      <c r="G3" s="1164"/>
      <c r="H3" s="1164"/>
    </row>
    <row r="4" spans="1:11" ht="40.5" customHeight="1" x14ac:dyDescent="0.2">
      <c r="A4" s="1167" t="s">
        <v>221</v>
      </c>
      <c r="B4" s="1168"/>
      <c r="C4" s="1168"/>
      <c r="D4" s="1168"/>
      <c r="E4" s="1168"/>
      <c r="F4" s="1168"/>
      <c r="G4" s="1168"/>
      <c r="H4" s="1169"/>
      <c r="I4" s="39"/>
      <c r="J4" s="39"/>
      <c r="K4" s="39"/>
    </row>
    <row r="5" spans="1:11" ht="36" customHeight="1" x14ac:dyDescent="0.2">
      <c r="A5" s="46" t="s">
        <v>172</v>
      </c>
      <c r="B5" s="1165" t="s">
        <v>125</v>
      </c>
      <c r="C5" s="1165"/>
      <c r="D5" s="1165"/>
      <c r="E5" s="1166" t="s">
        <v>147</v>
      </c>
      <c r="F5" s="1166"/>
      <c r="G5" s="1165" t="s">
        <v>148</v>
      </c>
      <c r="H5" s="1165"/>
      <c r="I5" s="40"/>
      <c r="J5" s="40"/>
      <c r="K5" s="40"/>
    </row>
    <row r="6" spans="1:11" ht="30" customHeight="1" x14ac:dyDescent="0.2">
      <c r="A6" s="1160" t="s">
        <v>171</v>
      </c>
      <c r="B6" s="1160"/>
      <c r="C6" s="1160"/>
      <c r="D6" s="1160"/>
      <c r="E6" s="1160"/>
      <c r="F6" s="1160"/>
      <c r="G6" s="1160"/>
      <c r="H6" s="1160"/>
      <c r="I6" s="40"/>
      <c r="J6" s="40"/>
      <c r="K6" s="40"/>
    </row>
    <row r="7" spans="1:11" x14ac:dyDescent="0.2">
      <c r="A7" s="41">
        <v>11</v>
      </c>
      <c r="B7" s="1147" t="s">
        <v>196</v>
      </c>
      <c r="C7" s="1137"/>
      <c r="D7" s="1137"/>
      <c r="E7" s="1138"/>
      <c r="F7" s="1138"/>
      <c r="G7" s="1139"/>
      <c r="H7" s="1145"/>
      <c r="I7" s="40"/>
      <c r="J7" s="40"/>
      <c r="K7" s="40"/>
    </row>
    <row r="8" spans="1:11" s="37" customFormat="1" x14ac:dyDescent="0.2">
      <c r="A8" s="38"/>
      <c r="B8" s="1154"/>
      <c r="C8" s="1155"/>
      <c r="D8" s="1155"/>
      <c r="E8" s="1156"/>
      <c r="F8" s="1157"/>
      <c r="G8" s="1158"/>
      <c r="H8" s="1159"/>
      <c r="I8" s="40"/>
      <c r="J8" s="40"/>
      <c r="K8" s="40"/>
    </row>
    <row r="9" spans="1:11" ht="34.5" customHeight="1" x14ac:dyDescent="0.2">
      <c r="A9" s="1162" t="s">
        <v>163</v>
      </c>
      <c r="B9" s="1162"/>
      <c r="C9" s="1162"/>
      <c r="D9" s="1162"/>
      <c r="E9" s="1162"/>
      <c r="F9" s="1162"/>
      <c r="G9" s="1162"/>
      <c r="H9" s="1162"/>
      <c r="I9" s="40"/>
      <c r="J9" s="40"/>
      <c r="K9" s="40"/>
    </row>
    <row r="10" spans="1:11" x14ac:dyDescent="0.2">
      <c r="A10" s="41"/>
      <c r="B10" s="1147"/>
      <c r="C10" s="1137"/>
      <c r="D10" s="1137"/>
      <c r="E10" s="1138"/>
      <c r="F10" s="1138"/>
      <c r="G10" s="1139"/>
      <c r="H10" s="1145"/>
      <c r="I10" s="42"/>
      <c r="J10" s="42"/>
      <c r="K10" s="42"/>
    </row>
    <row r="11" spans="1:11" ht="31.5" customHeight="1" x14ac:dyDescent="0.2">
      <c r="A11" s="1161" t="s">
        <v>515</v>
      </c>
      <c r="B11" s="1161"/>
      <c r="C11" s="1161"/>
      <c r="D11" s="1161"/>
      <c r="E11" s="1161"/>
      <c r="F11" s="1161"/>
      <c r="G11" s="1161"/>
      <c r="H11" s="1161"/>
      <c r="I11" s="40"/>
      <c r="J11" s="40"/>
      <c r="K11" s="40"/>
    </row>
    <row r="12" spans="1:11" x14ac:dyDescent="0.2">
      <c r="A12" s="41"/>
      <c r="B12" s="1137"/>
      <c r="C12" s="1137"/>
      <c r="D12" s="1137"/>
      <c r="E12" s="1138"/>
      <c r="F12" s="1138"/>
      <c r="G12" s="1145"/>
      <c r="H12" s="1145"/>
      <c r="I12" s="42"/>
      <c r="J12" s="42"/>
      <c r="K12" s="42"/>
    </row>
    <row r="13" spans="1:11" x14ac:dyDescent="0.2">
      <c r="A13" s="41"/>
      <c r="B13" s="1147"/>
      <c r="C13" s="1137"/>
      <c r="D13" s="1137"/>
      <c r="E13" s="1138"/>
      <c r="F13" s="1138"/>
      <c r="G13" s="1145"/>
      <c r="H13" s="1145"/>
      <c r="I13" s="42"/>
      <c r="J13" s="42"/>
      <c r="K13" s="42"/>
    </row>
    <row r="14" spans="1:11" ht="36" customHeight="1" x14ac:dyDescent="0.2">
      <c r="A14" s="1153" t="s">
        <v>164</v>
      </c>
      <c r="B14" s="1153"/>
      <c r="C14" s="1153"/>
      <c r="D14" s="1153"/>
      <c r="E14" s="1153"/>
      <c r="F14" s="1153"/>
      <c r="G14" s="1153"/>
      <c r="H14" s="1153"/>
      <c r="I14" s="42"/>
      <c r="J14" s="42"/>
      <c r="K14" s="42"/>
    </row>
    <row r="15" spans="1:11" x14ac:dyDescent="0.2">
      <c r="A15" s="43"/>
      <c r="B15" s="1137"/>
      <c r="C15" s="1137"/>
      <c r="D15" s="1137"/>
      <c r="E15" s="1138"/>
      <c r="F15" s="1138"/>
      <c r="G15" s="1139"/>
      <c r="H15" s="1145"/>
      <c r="I15" s="42"/>
      <c r="J15" s="42"/>
      <c r="K15" s="42"/>
    </row>
    <row r="16" spans="1:11" x14ac:dyDescent="0.2">
      <c r="A16" s="43"/>
      <c r="B16" s="1137"/>
      <c r="C16" s="1137"/>
      <c r="D16" s="1137"/>
      <c r="E16" s="1138"/>
      <c r="F16" s="1138"/>
      <c r="G16" s="1139"/>
      <c r="H16" s="1145"/>
      <c r="I16" s="42"/>
      <c r="J16" s="42"/>
      <c r="K16" s="42"/>
    </row>
    <row r="17" spans="1:11" x14ac:dyDescent="0.2">
      <c r="A17" s="43"/>
      <c r="B17" s="1137"/>
      <c r="C17" s="1137"/>
      <c r="D17" s="1137"/>
      <c r="E17" s="1138"/>
      <c r="F17" s="1138"/>
      <c r="G17" s="1139"/>
      <c r="H17" s="1145"/>
      <c r="I17" s="42"/>
      <c r="J17" s="42"/>
      <c r="K17" s="42"/>
    </row>
    <row r="18" spans="1:11" ht="33.75" customHeight="1" x14ac:dyDescent="0.2">
      <c r="A18" s="1152" t="s">
        <v>165</v>
      </c>
      <c r="B18" s="1152"/>
      <c r="C18" s="1152"/>
      <c r="D18" s="1152"/>
      <c r="E18" s="1152"/>
      <c r="F18" s="1152"/>
      <c r="G18" s="1152"/>
      <c r="H18" s="1152"/>
      <c r="I18" s="42"/>
      <c r="J18" s="42"/>
      <c r="K18" s="42"/>
    </row>
    <row r="19" spans="1:11" x14ac:dyDescent="0.2">
      <c r="A19" s="41"/>
      <c r="B19" s="1147"/>
      <c r="C19" s="1137"/>
      <c r="D19" s="1137"/>
      <c r="E19" s="1138"/>
      <c r="F19" s="1138"/>
      <c r="G19" s="1139"/>
      <c r="H19" s="1145"/>
      <c r="I19" s="42"/>
      <c r="J19" s="42"/>
      <c r="K19" s="42"/>
    </row>
    <row r="20" spans="1:11" x14ac:dyDescent="0.2">
      <c r="A20" s="41"/>
      <c r="B20" s="1147"/>
      <c r="C20" s="1137"/>
      <c r="D20" s="1137"/>
      <c r="E20" s="1138"/>
      <c r="F20" s="1138"/>
      <c r="G20" s="1148"/>
      <c r="H20" s="1149"/>
      <c r="I20" s="42"/>
      <c r="J20" s="42"/>
      <c r="K20" s="42"/>
    </row>
    <row r="21" spans="1:11" ht="28.5" customHeight="1" x14ac:dyDescent="0.2">
      <c r="A21" s="1146" t="s">
        <v>166</v>
      </c>
      <c r="B21" s="1146"/>
      <c r="C21" s="1146"/>
      <c r="D21" s="1146"/>
      <c r="E21" s="1146"/>
      <c r="F21" s="1146"/>
      <c r="G21" s="1146"/>
      <c r="H21" s="1146"/>
      <c r="I21" s="40"/>
      <c r="J21" s="40"/>
      <c r="K21" s="40"/>
    </row>
    <row r="22" spans="1:11" x14ac:dyDescent="0.2">
      <c r="A22" s="41"/>
      <c r="B22" s="1142"/>
      <c r="C22" s="1143"/>
      <c r="D22" s="1144"/>
      <c r="E22" s="1138"/>
      <c r="F22" s="1138"/>
      <c r="G22" s="1150"/>
      <c r="H22" s="1151"/>
      <c r="I22" s="42"/>
      <c r="J22" s="42"/>
      <c r="K22" s="42"/>
    </row>
    <row r="23" spans="1:11" x14ac:dyDescent="0.2">
      <c r="A23" s="41"/>
      <c r="B23" s="1142"/>
      <c r="C23" s="1143"/>
      <c r="D23" s="1144"/>
      <c r="E23" s="1138"/>
      <c r="F23" s="1138"/>
      <c r="G23" s="1145"/>
      <c r="H23" s="1145"/>
      <c r="I23" s="42"/>
      <c r="J23" s="42"/>
      <c r="K23" s="42"/>
    </row>
    <row r="24" spans="1:11" ht="36" customHeight="1" x14ac:dyDescent="0.2">
      <c r="A24" s="1141" t="s">
        <v>167</v>
      </c>
      <c r="B24" s="1141"/>
      <c r="C24" s="1141"/>
      <c r="D24" s="1141"/>
      <c r="E24" s="1141"/>
      <c r="F24" s="1141"/>
      <c r="G24" s="1141"/>
      <c r="H24" s="1141"/>
      <c r="I24" s="40"/>
      <c r="J24" s="40"/>
      <c r="K24" s="40"/>
    </row>
    <row r="25" spans="1:11" x14ac:dyDescent="0.2">
      <c r="A25" s="41"/>
      <c r="B25" s="1136"/>
      <c r="C25" s="1137"/>
      <c r="D25" s="1137"/>
      <c r="E25" s="1138"/>
      <c r="F25" s="1138"/>
      <c r="G25" s="1139"/>
      <c r="H25" s="1140"/>
      <c r="I25" s="42"/>
      <c r="J25" s="42"/>
      <c r="K25" s="42"/>
    </row>
    <row r="26" spans="1:11" x14ac:dyDescent="0.2">
      <c r="A26" s="41"/>
      <c r="B26" s="1136"/>
      <c r="C26" s="1137"/>
      <c r="D26" s="1137"/>
      <c r="E26" s="1138"/>
      <c r="F26" s="1138"/>
      <c r="G26" s="1139"/>
      <c r="H26" s="1140"/>
      <c r="I26" s="42"/>
      <c r="J26" s="42"/>
      <c r="K26" s="42"/>
    </row>
    <row r="32" spans="1:11" x14ac:dyDescent="0.2">
      <c r="A32" s="36" t="s">
        <v>530</v>
      </c>
      <c r="C32" s="36" t="s">
        <v>530</v>
      </c>
    </row>
    <row r="33" spans="1:3" x14ac:dyDescent="0.2">
      <c r="A33" s="36" t="s">
        <v>529</v>
      </c>
      <c r="C33" s="47" t="s">
        <v>533</v>
      </c>
    </row>
    <row r="34" spans="1:3" x14ac:dyDescent="0.2">
      <c r="A34" s="36" t="s">
        <v>531</v>
      </c>
      <c r="C34" s="36" t="s">
        <v>529</v>
      </c>
    </row>
    <row r="35" spans="1:3" x14ac:dyDescent="0.2">
      <c r="A35" s="36" t="s">
        <v>532</v>
      </c>
      <c r="C35" s="36" t="s">
        <v>531</v>
      </c>
    </row>
    <row r="36" spans="1:3" ht="71.25" x14ac:dyDescent="0.2">
      <c r="A36" s="48" t="s">
        <v>536</v>
      </c>
      <c r="C36" s="36" t="s">
        <v>532</v>
      </c>
    </row>
    <row r="37" spans="1:3" ht="28.5" x14ac:dyDescent="0.2">
      <c r="C37" s="48" t="s">
        <v>536</v>
      </c>
    </row>
    <row r="38" spans="1:3" x14ac:dyDescent="0.2">
      <c r="C38" s="47" t="s">
        <v>1012</v>
      </c>
    </row>
  </sheetData>
  <mergeCells count="56">
    <mergeCell ref="A1:H1"/>
    <mergeCell ref="A2:H2"/>
    <mergeCell ref="A3:H3"/>
    <mergeCell ref="B5:D5"/>
    <mergeCell ref="E5:F5"/>
    <mergeCell ref="G5:H5"/>
    <mergeCell ref="A4:H4"/>
    <mergeCell ref="A11:H11"/>
    <mergeCell ref="B10:D10"/>
    <mergeCell ref="E10:F10"/>
    <mergeCell ref="G10:H10"/>
    <mergeCell ref="A9:H9"/>
    <mergeCell ref="B8:D8"/>
    <mergeCell ref="E8:F8"/>
    <mergeCell ref="G8:H8"/>
    <mergeCell ref="A6:H6"/>
    <mergeCell ref="B7:D7"/>
    <mergeCell ref="E7:F7"/>
    <mergeCell ref="G7:H7"/>
    <mergeCell ref="B12:D12"/>
    <mergeCell ref="E12:F12"/>
    <mergeCell ref="G12:H12"/>
    <mergeCell ref="B15:D15"/>
    <mergeCell ref="E15:F15"/>
    <mergeCell ref="G15:H15"/>
    <mergeCell ref="B13:D13"/>
    <mergeCell ref="E13:F13"/>
    <mergeCell ref="G13:H13"/>
    <mergeCell ref="A14:H14"/>
    <mergeCell ref="B19:D19"/>
    <mergeCell ref="E19:F19"/>
    <mergeCell ref="G19:H19"/>
    <mergeCell ref="A18:H18"/>
    <mergeCell ref="B16:D16"/>
    <mergeCell ref="E16:F16"/>
    <mergeCell ref="G16:H16"/>
    <mergeCell ref="B17:D17"/>
    <mergeCell ref="E17:F17"/>
    <mergeCell ref="G17:H17"/>
    <mergeCell ref="A21:H21"/>
    <mergeCell ref="B25:D25"/>
    <mergeCell ref="E25:F25"/>
    <mergeCell ref="G25:H25"/>
    <mergeCell ref="B20:D20"/>
    <mergeCell ref="E20:F20"/>
    <mergeCell ref="G20:H20"/>
    <mergeCell ref="B22:D22"/>
    <mergeCell ref="E22:F22"/>
    <mergeCell ref="G22:H22"/>
    <mergeCell ref="B26:D26"/>
    <mergeCell ref="E26:F26"/>
    <mergeCell ref="G26:H26"/>
    <mergeCell ref="A24:H24"/>
    <mergeCell ref="B23:D23"/>
    <mergeCell ref="E23:F23"/>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43"/>
  <sheetViews>
    <sheetView zoomScaleNormal="100" workbookViewId="0">
      <selection activeCell="A37" sqref="A37:XFD43"/>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6"/>
    <col min="12" max="15" width="0" style="36" hidden="1" customWidth="1"/>
    <col min="16" max="16384" width="11.42578125" style="36"/>
  </cols>
  <sheetData>
    <row r="1" spans="1:11" ht="81" customHeight="1" x14ac:dyDescent="0.2">
      <c r="A1" s="1163" t="s">
        <v>157</v>
      </c>
      <c r="B1" s="1163"/>
      <c r="C1" s="1163"/>
      <c r="D1" s="1163"/>
      <c r="E1" s="1163"/>
      <c r="F1" s="1163"/>
      <c r="G1" s="1163"/>
      <c r="H1" s="1163"/>
    </row>
    <row r="2" spans="1:11" ht="38.25" customHeight="1" x14ac:dyDescent="0.2">
      <c r="A2" s="1163" t="s">
        <v>149</v>
      </c>
      <c r="B2" s="1163"/>
      <c r="C2" s="1163"/>
      <c r="D2" s="1163"/>
      <c r="E2" s="1163"/>
      <c r="F2" s="1163"/>
      <c r="G2" s="1163"/>
      <c r="H2" s="1163"/>
    </row>
    <row r="3" spans="1:11" ht="48.75" customHeight="1" x14ac:dyDescent="0.2">
      <c r="A3" s="1164" t="s">
        <v>192</v>
      </c>
      <c r="B3" s="1164"/>
      <c r="C3" s="1164"/>
      <c r="D3" s="1164"/>
      <c r="E3" s="1164"/>
      <c r="F3" s="1164"/>
      <c r="G3" s="1164"/>
      <c r="H3" s="1164"/>
    </row>
    <row r="4" spans="1:11" ht="40.5" customHeight="1" x14ac:dyDescent="0.2">
      <c r="A4" s="1167" t="s">
        <v>221</v>
      </c>
      <c r="B4" s="1168"/>
      <c r="C4" s="1168"/>
      <c r="D4" s="1168"/>
      <c r="E4" s="1168"/>
      <c r="F4" s="1168"/>
      <c r="G4" s="1168"/>
      <c r="H4" s="1169"/>
      <c r="I4" s="672"/>
      <c r="J4" s="672"/>
      <c r="K4" s="672"/>
    </row>
    <row r="5" spans="1:11" ht="36" customHeight="1" x14ac:dyDescent="0.2">
      <c r="A5" s="646" t="s">
        <v>172</v>
      </c>
      <c r="B5" s="1165" t="s">
        <v>125</v>
      </c>
      <c r="C5" s="1165"/>
      <c r="D5" s="1165"/>
      <c r="E5" s="1166" t="s">
        <v>147</v>
      </c>
      <c r="F5" s="1166"/>
      <c r="G5" s="1165" t="s">
        <v>148</v>
      </c>
      <c r="H5" s="1165"/>
      <c r="I5" s="673"/>
      <c r="J5" s="673"/>
      <c r="K5" s="673"/>
    </row>
    <row r="6" spans="1:11" ht="30" customHeight="1" x14ac:dyDescent="0.2">
      <c r="A6" s="1160" t="s">
        <v>171</v>
      </c>
      <c r="B6" s="1160"/>
      <c r="C6" s="1160"/>
      <c r="D6" s="1160"/>
      <c r="E6" s="1160"/>
      <c r="F6" s="1160"/>
      <c r="G6" s="1160"/>
      <c r="H6" s="1160"/>
      <c r="I6" s="673"/>
      <c r="J6" s="673"/>
      <c r="K6" s="673"/>
    </row>
    <row r="7" spans="1:11" ht="40.5" customHeight="1" x14ac:dyDescent="0.2">
      <c r="A7" s="645">
        <v>11</v>
      </c>
      <c r="B7" s="1147" t="s">
        <v>196</v>
      </c>
      <c r="C7" s="1137"/>
      <c r="D7" s="1137"/>
      <c r="E7" s="1138" t="s">
        <v>1254</v>
      </c>
      <c r="F7" s="1138"/>
      <c r="G7" s="1139" t="s">
        <v>1255</v>
      </c>
      <c r="H7" s="1145"/>
      <c r="I7" s="673"/>
      <c r="J7" s="673"/>
      <c r="K7" s="673"/>
    </row>
    <row r="8" spans="1:11" ht="62.25" customHeight="1" x14ac:dyDescent="0.2">
      <c r="A8" s="645">
        <v>11</v>
      </c>
      <c r="B8" s="1147" t="s">
        <v>196</v>
      </c>
      <c r="C8" s="1137"/>
      <c r="D8" s="1137"/>
      <c r="E8" s="1138" t="s">
        <v>1254</v>
      </c>
      <c r="F8" s="1138"/>
      <c r="G8" s="1139" t="s">
        <v>1256</v>
      </c>
      <c r="H8" s="1145"/>
      <c r="I8" s="673"/>
      <c r="J8" s="673"/>
      <c r="K8" s="673"/>
    </row>
    <row r="9" spans="1:11" ht="275.25" customHeight="1" x14ac:dyDescent="0.2">
      <c r="A9" s="674">
        <v>11</v>
      </c>
      <c r="B9" s="1147" t="s">
        <v>196</v>
      </c>
      <c r="C9" s="1137"/>
      <c r="D9" s="1137"/>
      <c r="E9" s="1170" t="s">
        <v>1257</v>
      </c>
      <c r="F9" s="1171"/>
      <c r="G9" s="1139" t="s">
        <v>1258</v>
      </c>
      <c r="H9" s="1172"/>
      <c r="I9" s="673"/>
      <c r="J9" s="673"/>
      <c r="K9" s="673"/>
    </row>
    <row r="10" spans="1:11" ht="397.5" customHeight="1" x14ac:dyDescent="0.2">
      <c r="A10" s="674">
        <v>11</v>
      </c>
      <c r="B10" s="1147" t="s">
        <v>1259</v>
      </c>
      <c r="C10" s="1137"/>
      <c r="D10" s="1137"/>
      <c r="E10" s="1170" t="s">
        <v>1257</v>
      </c>
      <c r="F10" s="1171"/>
      <c r="G10" s="1139" t="s">
        <v>1260</v>
      </c>
      <c r="H10" s="1172"/>
      <c r="I10" s="673"/>
      <c r="J10" s="673"/>
      <c r="K10" s="673"/>
    </row>
    <row r="11" spans="1:11" ht="34.5" customHeight="1" x14ac:dyDescent="0.2">
      <c r="A11" s="1162" t="s">
        <v>163</v>
      </c>
      <c r="B11" s="1162"/>
      <c r="C11" s="1162"/>
      <c r="D11" s="1162"/>
      <c r="E11" s="1162"/>
      <c r="F11" s="1162"/>
      <c r="G11" s="1162"/>
      <c r="H11" s="1162"/>
      <c r="I11" s="673"/>
      <c r="J11" s="673"/>
      <c r="K11" s="673"/>
    </row>
    <row r="12" spans="1:11" ht="40.5" customHeight="1" x14ac:dyDescent="0.2">
      <c r="A12" s="645">
        <v>11</v>
      </c>
      <c r="B12" s="1147" t="s">
        <v>196</v>
      </c>
      <c r="C12" s="1137"/>
      <c r="D12" s="1137"/>
      <c r="E12" s="1138" t="s">
        <v>1254</v>
      </c>
      <c r="F12" s="1138"/>
      <c r="G12" s="1139" t="s">
        <v>1255</v>
      </c>
      <c r="H12" s="1145"/>
      <c r="I12" s="673"/>
      <c r="J12" s="673"/>
      <c r="K12" s="673"/>
    </row>
    <row r="13" spans="1:11" ht="62.25" customHeight="1" x14ac:dyDescent="0.2">
      <c r="A13" s="645">
        <v>11</v>
      </c>
      <c r="B13" s="1147" t="s">
        <v>196</v>
      </c>
      <c r="C13" s="1137"/>
      <c r="D13" s="1137"/>
      <c r="E13" s="1138" t="s">
        <v>1254</v>
      </c>
      <c r="F13" s="1138"/>
      <c r="G13" s="1139" t="s">
        <v>1261</v>
      </c>
      <c r="H13" s="1145"/>
      <c r="I13" s="673"/>
      <c r="J13" s="673"/>
      <c r="K13" s="673"/>
    </row>
    <row r="14" spans="1:11" ht="134.25" customHeight="1" x14ac:dyDescent="0.2">
      <c r="A14" s="674">
        <v>11</v>
      </c>
      <c r="B14" s="1147" t="s">
        <v>196</v>
      </c>
      <c r="C14" s="1137"/>
      <c r="D14" s="1137"/>
      <c r="E14" s="1170" t="s">
        <v>1257</v>
      </c>
      <c r="F14" s="1171"/>
      <c r="G14" s="1139" t="s">
        <v>1262</v>
      </c>
      <c r="H14" s="1172"/>
      <c r="I14" s="675"/>
      <c r="J14" s="675"/>
      <c r="K14" s="675"/>
    </row>
    <row r="15" spans="1:11" ht="31.5" customHeight="1" x14ac:dyDescent="0.2">
      <c r="A15" s="1161" t="s">
        <v>515</v>
      </c>
      <c r="B15" s="1161"/>
      <c r="C15" s="1161"/>
      <c r="D15" s="1161"/>
      <c r="E15" s="1161"/>
      <c r="F15" s="1161"/>
      <c r="G15" s="1161"/>
      <c r="H15" s="1161"/>
      <c r="I15" s="673"/>
      <c r="J15" s="673"/>
      <c r="K15" s="673"/>
    </row>
    <row r="16" spans="1:11" ht="40.5" customHeight="1" x14ac:dyDescent="0.2">
      <c r="A16" s="645">
        <v>11</v>
      </c>
      <c r="B16" s="1147" t="s">
        <v>196</v>
      </c>
      <c r="C16" s="1137"/>
      <c r="D16" s="1137"/>
      <c r="E16" s="1138" t="s">
        <v>1254</v>
      </c>
      <c r="F16" s="1138"/>
      <c r="G16" s="1139" t="s">
        <v>1255</v>
      </c>
      <c r="H16" s="1145"/>
      <c r="I16" s="673"/>
      <c r="J16" s="673"/>
      <c r="K16" s="673"/>
    </row>
    <row r="17" spans="1:11" ht="111" customHeight="1" x14ac:dyDescent="0.2">
      <c r="A17" s="645">
        <v>11</v>
      </c>
      <c r="B17" s="1147" t="s">
        <v>196</v>
      </c>
      <c r="C17" s="1137"/>
      <c r="D17" s="1137"/>
      <c r="E17" s="1138" t="s">
        <v>1254</v>
      </c>
      <c r="F17" s="1138"/>
      <c r="G17" s="1139" t="s">
        <v>1263</v>
      </c>
      <c r="H17" s="1145"/>
      <c r="I17" s="673"/>
      <c r="J17" s="673"/>
      <c r="K17" s="673"/>
    </row>
    <row r="18" spans="1:11" ht="36" customHeight="1" x14ac:dyDescent="0.2">
      <c r="A18" s="1153" t="s">
        <v>164</v>
      </c>
      <c r="B18" s="1153"/>
      <c r="C18" s="1153"/>
      <c r="D18" s="1153"/>
      <c r="E18" s="1153"/>
      <c r="F18" s="1153"/>
      <c r="G18" s="1153"/>
      <c r="H18" s="1153"/>
      <c r="I18" s="675"/>
      <c r="J18" s="675"/>
      <c r="K18" s="675"/>
    </row>
    <row r="19" spans="1:11" ht="40.5" customHeight="1" x14ac:dyDescent="0.2">
      <c r="A19" s="645">
        <v>11</v>
      </c>
      <c r="B19" s="1147" t="s">
        <v>196</v>
      </c>
      <c r="C19" s="1137"/>
      <c r="D19" s="1137"/>
      <c r="E19" s="1138" t="s">
        <v>1254</v>
      </c>
      <c r="F19" s="1138"/>
      <c r="G19" s="1139" t="s">
        <v>1255</v>
      </c>
      <c r="H19" s="1145"/>
      <c r="I19" s="673"/>
      <c r="J19" s="673"/>
      <c r="K19" s="673"/>
    </row>
    <row r="20" spans="1:11" x14ac:dyDescent="0.2">
      <c r="A20" s="43"/>
      <c r="B20" s="1137"/>
      <c r="C20" s="1137"/>
      <c r="D20" s="1137"/>
      <c r="E20" s="1138"/>
      <c r="F20" s="1138"/>
      <c r="G20" s="1139"/>
      <c r="H20" s="1145"/>
      <c r="I20" s="675"/>
      <c r="J20" s="675"/>
      <c r="K20" s="675"/>
    </row>
    <row r="21" spans="1:11" x14ac:dyDescent="0.2">
      <c r="A21" s="43"/>
      <c r="B21" s="1137"/>
      <c r="C21" s="1137"/>
      <c r="D21" s="1137"/>
      <c r="E21" s="1138"/>
      <c r="F21" s="1138"/>
      <c r="G21" s="1139"/>
      <c r="H21" s="1145"/>
      <c r="I21" s="675"/>
      <c r="J21" s="675"/>
      <c r="K21" s="675"/>
    </row>
    <row r="22" spans="1:11" ht="33.75" customHeight="1" x14ac:dyDescent="0.2">
      <c r="A22" s="1152" t="s">
        <v>165</v>
      </c>
      <c r="B22" s="1152"/>
      <c r="C22" s="1152"/>
      <c r="D22" s="1152"/>
      <c r="E22" s="1152"/>
      <c r="F22" s="1152"/>
      <c r="G22" s="1152"/>
      <c r="H22" s="1152"/>
      <c r="I22" s="675"/>
      <c r="J22" s="675"/>
      <c r="K22" s="675"/>
    </row>
    <row r="23" spans="1:11" ht="40.5" customHeight="1" x14ac:dyDescent="0.2">
      <c r="A23" s="645">
        <v>11</v>
      </c>
      <c r="B23" s="1147" t="s">
        <v>196</v>
      </c>
      <c r="C23" s="1137"/>
      <c r="D23" s="1137"/>
      <c r="E23" s="1138" t="s">
        <v>1254</v>
      </c>
      <c r="F23" s="1138"/>
      <c r="G23" s="1139" t="s">
        <v>1255</v>
      </c>
      <c r="H23" s="1145"/>
      <c r="I23" s="673"/>
      <c r="J23" s="673"/>
      <c r="K23" s="673"/>
    </row>
    <row r="24" spans="1:11" ht="213" customHeight="1" x14ac:dyDescent="0.2">
      <c r="A24" s="674">
        <v>11</v>
      </c>
      <c r="B24" s="1147" t="s">
        <v>196</v>
      </c>
      <c r="C24" s="1137"/>
      <c r="D24" s="1137"/>
      <c r="E24" s="1170" t="s">
        <v>1257</v>
      </c>
      <c r="F24" s="1171"/>
      <c r="G24" s="1139" t="s">
        <v>1264</v>
      </c>
      <c r="H24" s="1172"/>
      <c r="I24" s="675"/>
      <c r="J24" s="675"/>
      <c r="K24" s="675"/>
    </row>
    <row r="25" spans="1:11" x14ac:dyDescent="0.2">
      <c r="A25" s="645"/>
      <c r="B25" s="1147"/>
      <c r="C25" s="1137"/>
      <c r="D25" s="1137"/>
      <c r="E25" s="1138"/>
      <c r="F25" s="1138"/>
      <c r="G25" s="1148"/>
      <c r="H25" s="1149"/>
      <c r="I25" s="675"/>
      <c r="J25" s="675"/>
      <c r="K25" s="675"/>
    </row>
    <row r="26" spans="1:11" ht="28.5" customHeight="1" x14ac:dyDescent="0.2">
      <c r="A26" s="1146" t="s">
        <v>166</v>
      </c>
      <c r="B26" s="1146"/>
      <c r="C26" s="1146"/>
      <c r="D26" s="1146"/>
      <c r="E26" s="1146"/>
      <c r="F26" s="1146"/>
      <c r="G26" s="1146"/>
      <c r="H26" s="1146"/>
      <c r="I26" s="673"/>
      <c r="J26" s="673"/>
      <c r="K26" s="673"/>
    </row>
    <row r="27" spans="1:11" ht="40.5" customHeight="1" x14ac:dyDescent="0.2">
      <c r="A27" s="645">
        <v>11</v>
      </c>
      <c r="B27" s="1147" t="s">
        <v>196</v>
      </c>
      <c r="C27" s="1137"/>
      <c r="D27" s="1137"/>
      <c r="E27" s="1138" t="s">
        <v>1254</v>
      </c>
      <c r="F27" s="1138"/>
      <c r="G27" s="1139" t="s">
        <v>1255</v>
      </c>
      <c r="H27" s="1145"/>
      <c r="I27" s="673"/>
      <c r="J27" s="673"/>
      <c r="K27" s="673"/>
    </row>
    <row r="28" spans="1:11" x14ac:dyDescent="0.2">
      <c r="A28" s="645"/>
      <c r="B28" s="1142"/>
      <c r="C28" s="1143"/>
      <c r="D28" s="1144"/>
      <c r="E28" s="1138"/>
      <c r="F28" s="1138"/>
      <c r="G28" s="1145"/>
      <c r="H28" s="1145"/>
      <c r="I28" s="675"/>
      <c r="J28" s="675"/>
      <c r="K28" s="675"/>
    </row>
    <row r="29" spans="1:11" ht="36" customHeight="1" x14ac:dyDescent="0.2">
      <c r="A29" s="1141" t="s">
        <v>167</v>
      </c>
      <c r="B29" s="1141"/>
      <c r="C29" s="1141"/>
      <c r="D29" s="1141"/>
      <c r="E29" s="1141"/>
      <c r="F29" s="1141"/>
      <c r="G29" s="1141"/>
      <c r="H29" s="1141"/>
      <c r="I29" s="673"/>
      <c r="J29" s="673"/>
      <c r="K29" s="673"/>
    </row>
    <row r="30" spans="1:11" ht="40.5" customHeight="1" x14ac:dyDescent="0.2">
      <c r="A30" s="645">
        <v>11</v>
      </c>
      <c r="B30" s="1147" t="s">
        <v>196</v>
      </c>
      <c r="C30" s="1137"/>
      <c r="D30" s="1137"/>
      <c r="E30" s="1138" t="s">
        <v>1254</v>
      </c>
      <c r="F30" s="1138"/>
      <c r="G30" s="1139" t="s">
        <v>1255</v>
      </c>
      <c r="H30" s="1145"/>
      <c r="I30" s="673"/>
      <c r="J30" s="673"/>
      <c r="K30" s="673"/>
    </row>
    <row r="31" spans="1:11" x14ac:dyDescent="0.2">
      <c r="A31" s="645"/>
      <c r="B31" s="1136"/>
      <c r="C31" s="1137"/>
      <c r="D31" s="1137"/>
      <c r="E31" s="1138"/>
      <c r="F31" s="1138"/>
      <c r="G31" s="1139"/>
      <c r="H31" s="1140"/>
      <c r="I31" s="675"/>
      <c r="J31" s="675"/>
      <c r="K31" s="675"/>
    </row>
    <row r="37" spans="1:3" hidden="1" x14ac:dyDescent="0.2">
      <c r="A37" s="36" t="s">
        <v>530</v>
      </c>
      <c r="C37" s="36" t="s">
        <v>530</v>
      </c>
    </row>
    <row r="38" spans="1:3" hidden="1" x14ac:dyDescent="0.2">
      <c r="A38" s="36" t="s">
        <v>529</v>
      </c>
      <c r="C38" s="47" t="s">
        <v>533</v>
      </c>
    </row>
    <row r="39" spans="1:3" hidden="1" x14ac:dyDescent="0.2">
      <c r="A39" s="36" t="s">
        <v>531</v>
      </c>
      <c r="C39" s="36" t="s">
        <v>529</v>
      </c>
    </row>
    <row r="40" spans="1:3" hidden="1" x14ac:dyDescent="0.2">
      <c r="A40" s="36" t="s">
        <v>532</v>
      </c>
      <c r="C40" s="36" t="s">
        <v>531</v>
      </c>
    </row>
    <row r="41" spans="1:3" ht="71.25" hidden="1" x14ac:dyDescent="0.2">
      <c r="A41" s="48" t="s">
        <v>536</v>
      </c>
      <c r="C41" s="36" t="s">
        <v>532</v>
      </c>
    </row>
    <row r="42" spans="1:3" ht="28.5" hidden="1" x14ac:dyDescent="0.2">
      <c r="C42" s="48" t="s">
        <v>536</v>
      </c>
    </row>
    <row r="43" spans="1:3" hidden="1" x14ac:dyDescent="0.2">
      <c r="C43" s="47" t="s">
        <v>1012</v>
      </c>
    </row>
  </sheetData>
  <mergeCells count="71">
    <mergeCell ref="A1:H1"/>
    <mergeCell ref="A2:H2"/>
    <mergeCell ref="A3:H3"/>
    <mergeCell ref="A4:H4"/>
    <mergeCell ref="B5:D5"/>
    <mergeCell ref="E5:F5"/>
    <mergeCell ref="G5:H5"/>
    <mergeCell ref="A6:H6"/>
    <mergeCell ref="B7:D7"/>
    <mergeCell ref="E7:F7"/>
    <mergeCell ref="G7:H7"/>
    <mergeCell ref="B8:D8"/>
    <mergeCell ref="E8:F8"/>
    <mergeCell ref="G8:H8"/>
    <mergeCell ref="B9:D9"/>
    <mergeCell ref="E9:F9"/>
    <mergeCell ref="G9:H9"/>
    <mergeCell ref="B10:D10"/>
    <mergeCell ref="E10:F10"/>
    <mergeCell ref="G10:H10"/>
    <mergeCell ref="A11:H11"/>
    <mergeCell ref="B12:D12"/>
    <mergeCell ref="E12:F12"/>
    <mergeCell ref="G12:H12"/>
    <mergeCell ref="B13:D13"/>
    <mergeCell ref="E13:F13"/>
    <mergeCell ref="G13:H13"/>
    <mergeCell ref="B14:D14"/>
    <mergeCell ref="E14:F14"/>
    <mergeCell ref="G14:H14"/>
    <mergeCell ref="A15:H15"/>
    <mergeCell ref="B16:D16"/>
    <mergeCell ref="E16:F16"/>
    <mergeCell ref="G16:H16"/>
    <mergeCell ref="B17:D17"/>
    <mergeCell ref="E17:F17"/>
    <mergeCell ref="G17:H17"/>
    <mergeCell ref="A18:H18"/>
    <mergeCell ref="B19:D19"/>
    <mergeCell ref="E19:F19"/>
    <mergeCell ref="G19:H19"/>
    <mergeCell ref="B20:D20"/>
    <mergeCell ref="E20:F20"/>
    <mergeCell ref="G20:H20"/>
    <mergeCell ref="B21:D21"/>
    <mergeCell ref="E21:F21"/>
    <mergeCell ref="G21:H21"/>
    <mergeCell ref="A22:H22"/>
    <mergeCell ref="B23:D23"/>
    <mergeCell ref="E23:F23"/>
    <mergeCell ref="G23:H23"/>
    <mergeCell ref="B24:D24"/>
    <mergeCell ref="E24:F24"/>
    <mergeCell ref="G24:H24"/>
    <mergeCell ref="B25:D25"/>
    <mergeCell ref="E25:F25"/>
    <mergeCell ref="G25:H25"/>
    <mergeCell ref="A26:H26"/>
    <mergeCell ref="B27:D27"/>
    <mergeCell ref="E27:F27"/>
    <mergeCell ref="G27:H27"/>
    <mergeCell ref="B31:D31"/>
    <mergeCell ref="E31:F31"/>
    <mergeCell ref="G31:H31"/>
    <mergeCell ref="B28:D28"/>
    <mergeCell ref="E28:F28"/>
    <mergeCell ref="G28:H28"/>
    <mergeCell ref="A29:H29"/>
    <mergeCell ref="B30:D30"/>
    <mergeCell ref="E30:F30"/>
    <mergeCell ref="G30:H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43"/>
  <sheetViews>
    <sheetView tabSelected="1" zoomScaleNormal="100" workbookViewId="0">
      <selection activeCell="AD42" sqref="AD42"/>
    </sheetView>
  </sheetViews>
  <sheetFormatPr baseColWidth="10" defaultColWidth="11.5703125" defaultRowHeight="15" x14ac:dyDescent="0.25"/>
  <cols>
    <col min="1" max="16384" width="11.5703125" style="522"/>
  </cols>
  <sheetData>
    <row r="1" spans="1:18" x14ac:dyDescent="0.25">
      <c r="A1" s="521"/>
      <c r="B1" s="521"/>
      <c r="C1" s="521"/>
      <c r="D1" s="521"/>
      <c r="E1" s="521"/>
      <c r="F1" s="521"/>
      <c r="G1" s="521"/>
      <c r="H1" s="521"/>
      <c r="I1" s="521"/>
      <c r="J1" s="521"/>
      <c r="K1" s="521"/>
      <c r="L1" s="521"/>
      <c r="M1" s="521"/>
      <c r="N1" s="521"/>
      <c r="O1" s="521"/>
      <c r="P1" s="521"/>
      <c r="Q1" s="521"/>
      <c r="R1" s="521"/>
    </row>
    <row r="2" spans="1:18" x14ac:dyDescent="0.25">
      <c r="A2" s="521"/>
      <c r="B2" s="521"/>
      <c r="C2" s="521"/>
      <c r="D2" s="521"/>
      <c r="E2" s="521"/>
      <c r="F2" s="521"/>
      <c r="G2" s="521"/>
      <c r="H2" s="521"/>
      <c r="I2" s="521"/>
      <c r="J2" s="521"/>
      <c r="K2" s="521"/>
      <c r="L2" s="521"/>
      <c r="M2" s="521"/>
      <c r="N2" s="521"/>
      <c r="O2" s="521"/>
      <c r="P2" s="521"/>
      <c r="Q2" s="521"/>
      <c r="R2" s="521"/>
    </row>
    <row r="3" spans="1:18" x14ac:dyDescent="0.25">
      <c r="A3" s="521"/>
      <c r="B3" s="521"/>
      <c r="C3" s="521"/>
      <c r="D3" s="521"/>
      <c r="E3" s="521"/>
      <c r="F3" s="521"/>
      <c r="G3" s="521"/>
      <c r="H3" s="521"/>
      <c r="I3" s="521"/>
      <c r="J3" s="521"/>
      <c r="K3" s="521"/>
      <c r="L3" s="521"/>
      <c r="M3" s="521"/>
      <c r="N3" s="521"/>
      <c r="O3" s="521"/>
      <c r="P3" s="521"/>
      <c r="Q3" s="521"/>
      <c r="R3" s="521"/>
    </row>
    <row r="4" spans="1:18" x14ac:dyDescent="0.25">
      <c r="A4" s="521"/>
      <c r="B4" s="521"/>
      <c r="C4" s="521"/>
      <c r="D4" s="521"/>
      <c r="E4" s="521"/>
      <c r="F4" s="521"/>
      <c r="G4" s="521"/>
      <c r="H4" s="521"/>
      <c r="I4" s="521"/>
      <c r="J4" s="521"/>
      <c r="K4" s="521"/>
      <c r="L4" s="521"/>
      <c r="M4" s="521"/>
      <c r="N4" s="521"/>
      <c r="O4" s="521"/>
      <c r="P4" s="521"/>
      <c r="Q4" s="521"/>
      <c r="R4" s="521"/>
    </row>
    <row r="5" spans="1:18" x14ac:dyDescent="0.25">
      <c r="A5" s="521"/>
      <c r="B5" s="521"/>
      <c r="C5" s="521"/>
      <c r="D5" s="521"/>
      <c r="E5" s="521"/>
      <c r="F5" s="521"/>
      <c r="G5" s="521"/>
      <c r="H5" s="521"/>
      <c r="I5" s="521"/>
      <c r="J5" s="521"/>
      <c r="K5" s="521"/>
      <c r="L5" s="521"/>
      <c r="M5" s="521"/>
      <c r="N5" s="521"/>
      <c r="O5" s="521"/>
      <c r="P5" s="521"/>
      <c r="Q5" s="521"/>
      <c r="R5" s="521"/>
    </row>
    <row r="6" spans="1:18" x14ac:dyDescent="0.25">
      <c r="A6" s="521"/>
      <c r="B6" s="521"/>
      <c r="C6" s="521"/>
      <c r="D6" s="521"/>
      <c r="E6" s="521"/>
      <c r="F6" s="521"/>
      <c r="G6" s="521"/>
      <c r="H6" s="521"/>
      <c r="I6" s="521"/>
      <c r="J6" s="521"/>
      <c r="K6" s="521"/>
      <c r="L6" s="521"/>
      <c r="M6" s="521"/>
      <c r="N6" s="521"/>
      <c r="O6" s="521"/>
      <c r="P6" s="521"/>
      <c r="Q6" s="521"/>
      <c r="R6" s="521"/>
    </row>
    <row r="7" spans="1:18" x14ac:dyDescent="0.25">
      <c r="A7" s="521"/>
      <c r="B7" s="521"/>
      <c r="C7" s="521"/>
      <c r="D7" s="521"/>
      <c r="E7" s="521"/>
      <c r="F7" s="521"/>
      <c r="G7" s="521"/>
      <c r="H7" s="521"/>
      <c r="I7" s="521"/>
      <c r="J7" s="521"/>
      <c r="K7" s="521"/>
      <c r="L7" s="521"/>
      <c r="M7" s="521"/>
      <c r="N7" s="521"/>
      <c r="O7" s="521"/>
      <c r="P7" s="521"/>
      <c r="Q7" s="521"/>
      <c r="R7" s="521"/>
    </row>
    <row r="8" spans="1:18" x14ac:dyDescent="0.25">
      <c r="A8" s="521"/>
      <c r="B8" s="521"/>
      <c r="C8" s="521"/>
      <c r="D8" s="521"/>
      <c r="E8" s="521"/>
      <c r="F8" s="521"/>
      <c r="G8" s="521"/>
      <c r="H8" s="521"/>
      <c r="I8" s="521"/>
      <c r="J8" s="521"/>
      <c r="K8" s="521"/>
      <c r="L8" s="521"/>
      <c r="M8" s="521"/>
      <c r="N8" s="521"/>
      <c r="O8" s="521"/>
      <c r="P8" s="521"/>
      <c r="Q8" s="521"/>
      <c r="R8" s="521"/>
    </row>
    <row r="9" spans="1:18" x14ac:dyDescent="0.25">
      <c r="A9" s="521"/>
      <c r="B9" s="521"/>
      <c r="C9" s="521"/>
      <c r="D9" s="521"/>
      <c r="E9" s="521"/>
      <c r="F9" s="521"/>
      <c r="G9" s="521"/>
      <c r="H9" s="521"/>
      <c r="I9" s="521"/>
      <c r="J9" s="521"/>
      <c r="K9" s="521"/>
      <c r="L9" s="521"/>
      <c r="M9" s="521"/>
      <c r="N9" s="521"/>
      <c r="O9" s="521"/>
      <c r="P9" s="521"/>
      <c r="Q9" s="521"/>
      <c r="R9" s="521"/>
    </row>
    <row r="10" spans="1:18" x14ac:dyDescent="0.25">
      <c r="A10" s="521"/>
      <c r="B10" s="521"/>
      <c r="C10" s="521"/>
      <c r="D10" s="521"/>
      <c r="E10" s="521"/>
      <c r="F10" s="521"/>
      <c r="G10" s="521"/>
      <c r="H10" s="521"/>
      <c r="I10" s="521"/>
      <c r="J10" s="521"/>
      <c r="K10" s="521"/>
      <c r="L10" s="521"/>
      <c r="M10" s="521"/>
      <c r="N10" s="521"/>
      <c r="O10" s="521"/>
      <c r="P10" s="521"/>
      <c r="Q10" s="521"/>
      <c r="R10" s="521"/>
    </row>
    <row r="11" spans="1:18" x14ac:dyDescent="0.25">
      <c r="A11" s="521"/>
      <c r="B11" s="521"/>
      <c r="C11" s="521"/>
      <c r="D11" s="521"/>
      <c r="E11" s="521"/>
      <c r="F11" s="521"/>
      <c r="G11" s="521"/>
      <c r="H11" s="521"/>
      <c r="I11" s="521"/>
      <c r="J11" s="521"/>
      <c r="K11" s="521"/>
      <c r="L11" s="521"/>
      <c r="M11" s="521"/>
      <c r="N11" s="521"/>
      <c r="O11" s="521"/>
      <c r="P11" s="521"/>
      <c r="Q11" s="521"/>
      <c r="R11" s="521"/>
    </row>
    <row r="12" spans="1:18" x14ac:dyDescent="0.25">
      <c r="A12" s="521"/>
      <c r="B12" s="521"/>
      <c r="C12" s="521"/>
      <c r="D12" s="521"/>
      <c r="E12" s="521"/>
      <c r="F12" s="521"/>
      <c r="G12" s="521"/>
      <c r="H12" s="521"/>
      <c r="I12" s="521"/>
      <c r="J12" s="521"/>
      <c r="K12" s="521"/>
      <c r="L12" s="521"/>
      <c r="M12" s="521"/>
      <c r="N12" s="521"/>
      <c r="O12" s="521"/>
      <c r="P12" s="521"/>
      <c r="Q12" s="521"/>
      <c r="R12" s="521"/>
    </row>
    <row r="13" spans="1:18" x14ac:dyDescent="0.25">
      <c r="A13" s="521"/>
      <c r="B13" s="521"/>
      <c r="C13" s="521"/>
      <c r="D13" s="521"/>
      <c r="E13" s="521"/>
      <c r="F13" s="521"/>
      <c r="G13" s="521"/>
      <c r="H13" s="521"/>
      <c r="I13" s="521"/>
      <c r="J13" s="521"/>
      <c r="K13" s="521"/>
      <c r="L13" s="521"/>
      <c r="M13" s="521"/>
      <c r="N13" s="521"/>
      <c r="O13" s="521"/>
      <c r="P13" s="521"/>
      <c r="Q13" s="521"/>
      <c r="R13" s="521"/>
    </row>
    <row r="14" spans="1:18" x14ac:dyDescent="0.25">
      <c r="A14" s="521"/>
      <c r="B14" s="521"/>
      <c r="C14" s="521"/>
      <c r="D14" s="521"/>
      <c r="E14" s="521"/>
      <c r="F14" s="521"/>
      <c r="G14" s="521"/>
      <c r="H14" s="521"/>
      <c r="I14" s="521"/>
      <c r="J14" s="521"/>
      <c r="K14" s="521"/>
      <c r="L14" s="521"/>
      <c r="M14" s="521"/>
      <c r="N14" s="521"/>
      <c r="O14" s="521"/>
      <c r="P14" s="521"/>
      <c r="Q14" s="521"/>
      <c r="R14" s="521"/>
    </row>
    <row r="15" spans="1:18" x14ac:dyDescent="0.25">
      <c r="A15" s="521"/>
      <c r="B15" s="521"/>
      <c r="C15" s="521"/>
      <c r="D15" s="521"/>
      <c r="E15" s="521"/>
      <c r="F15" s="521"/>
      <c r="G15" s="521"/>
      <c r="H15" s="521"/>
      <c r="I15" s="521"/>
      <c r="J15" s="521"/>
      <c r="K15" s="521"/>
      <c r="L15" s="521"/>
      <c r="M15" s="521"/>
      <c r="N15" s="521"/>
      <c r="O15" s="521"/>
      <c r="P15" s="521"/>
      <c r="Q15" s="521"/>
      <c r="R15" s="521"/>
    </row>
    <row r="16" spans="1:18" x14ac:dyDescent="0.25">
      <c r="A16" s="521"/>
      <c r="B16" s="521"/>
      <c r="C16" s="521"/>
      <c r="D16" s="521"/>
      <c r="E16" s="521"/>
      <c r="F16" s="521"/>
      <c r="G16" s="521"/>
      <c r="H16" s="521"/>
      <c r="I16" s="521"/>
      <c r="J16" s="521"/>
      <c r="K16" s="521"/>
      <c r="L16" s="521"/>
      <c r="M16" s="521"/>
      <c r="N16" s="521"/>
      <c r="O16" s="521"/>
      <c r="P16" s="521"/>
      <c r="Q16" s="521"/>
      <c r="R16" s="521"/>
    </row>
    <row r="17" spans="1:18" x14ac:dyDescent="0.25">
      <c r="A17" s="521"/>
      <c r="B17" s="521"/>
      <c r="C17" s="521"/>
      <c r="D17" s="521"/>
      <c r="E17" s="521"/>
      <c r="F17" s="521"/>
      <c r="G17" s="521"/>
      <c r="H17" s="521"/>
      <c r="I17" s="521"/>
      <c r="J17" s="521"/>
      <c r="K17" s="521"/>
      <c r="L17" s="521"/>
      <c r="M17" s="521"/>
      <c r="N17" s="521"/>
      <c r="O17" s="521"/>
      <c r="P17" s="521"/>
      <c r="Q17" s="521"/>
      <c r="R17" s="521"/>
    </row>
    <row r="18" spans="1:18" x14ac:dyDescent="0.25">
      <c r="A18" s="521"/>
      <c r="B18" s="521"/>
      <c r="C18" s="521"/>
      <c r="D18" s="521"/>
      <c r="E18" s="521"/>
      <c r="F18" s="521"/>
      <c r="G18" s="521"/>
      <c r="H18" s="521"/>
      <c r="I18" s="521"/>
      <c r="J18" s="521"/>
      <c r="K18" s="521"/>
      <c r="L18" s="521"/>
      <c r="M18" s="521"/>
      <c r="N18" s="521"/>
      <c r="O18" s="521"/>
      <c r="P18" s="521"/>
      <c r="Q18" s="521"/>
      <c r="R18" s="521"/>
    </row>
    <row r="19" spans="1:18" x14ac:dyDescent="0.25">
      <c r="A19" s="521"/>
      <c r="B19" s="521"/>
      <c r="C19" s="521"/>
      <c r="D19" s="521"/>
      <c r="E19" s="521"/>
      <c r="F19" s="521"/>
      <c r="G19" s="521"/>
      <c r="H19" s="521"/>
      <c r="I19" s="521"/>
      <c r="J19" s="521"/>
      <c r="K19" s="521"/>
      <c r="L19" s="521"/>
      <c r="M19" s="521"/>
      <c r="N19" s="521"/>
      <c r="O19" s="521"/>
      <c r="P19" s="521"/>
      <c r="Q19" s="521"/>
      <c r="R19" s="521"/>
    </row>
    <row r="20" spans="1:18" x14ac:dyDescent="0.25">
      <c r="A20" s="521"/>
      <c r="B20" s="521"/>
      <c r="C20" s="521"/>
      <c r="D20" s="521"/>
      <c r="E20" s="521"/>
      <c r="F20" s="521"/>
      <c r="G20" s="521"/>
      <c r="H20" s="521"/>
      <c r="I20" s="521"/>
      <c r="J20" s="521"/>
      <c r="K20" s="521"/>
      <c r="L20" s="521"/>
      <c r="M20" s="521"/>
      <c r="N20" s="521"/>
      <c r="O20" s="521"/>
      <c r="P20" s="521"/>
      <c r="Q20" s="521"/>
      <c r="R20" s="521"/>
    </row>
    <row r="21" spans="1:18" x14ac:dyDescent="0.25">
      <c r="A21" s="521"/>
      <c r="B21" s="521"/>
      <c r="C21" s="521"/>
      <c r="D21" s="521"/>
      <c r="E21" s="521"/>
      <c r="F21" s="521"/>
      <c r="G21" s="521"/>
      <c r="H21" s="521"/>
      <c r="I21" s="521"/>
      <c r="J21" s="521"/>
      <c r="K21" s="521"/>
      <c r="L21" s="521"/>
      <c r="M21" s="521"/>
      <c r="N21" s="521"/>
      <c r="O21" s="521"/>
      <c r="P21" s="521"/>
      <c r="Q21" s="521"/>
      <c r="R21" s="521"/>
    </row>
    <row r="22" spans="1:18" x14ac:dyDescent="0.25">
      <c r="A22" s="521"/>
      <c r="B22" s="521"/>
      <c r="C22" s="521"/>
      <c r="D22" s="521"/>
      <c r="E22" s="521"/>
      <c r="F22" s="521"/>
      <c r="G22" s="521"/>
      <c r="H22" s="521"/>
      <c r="I22" s="521"/>
      <c r="J22" s="521"/>
      <c r="K22" s="521"/>
      <c r="L22" s="521"/>
      <c r="M22" s="521"/>
      <c r="N22" s="521"/>
      <c r="O22" s="521"/>
      <c r="P22" s="521"/>
      <c r="Q22" s="521"/>
      <c r="R22" s="521"/>
    </row>
    <row r="23" spans="1:18" x14ac:dyDescent="0.25">
      <c r="A23" s="521"/>
      <c r="B23" s="521" t="s">
        <v>571</v>
      </c>
      <c r="C23" s="521"/>
      <c r="D23" s="521"/>
      <c r="E23" s="521"/>
      <c r="F23" s="521"/>
      <c r="G23" s="521"/>
      <c r="H23" s="521"/>
      <c r="I23" s="521"/>
      <c r="J23" s="521"/>
      <c r="K23" s="521"/>
      <c r="L23" s="521"/>
      <c r="M23" s="521"/>
      <c r="N23" s="521"/>
      <c r="O23" s="521"/>
      <c r="P23" s="521"/>
      <c r="Q23" s="521"/>
      <c r="R23" s="521"/>
    </row>
    <row r="24" spans="1:18" x14ac:dyDescent="0.25">
      <c r="A24" s="521"/>
      <c r="B24" s="521"/>
      <c r="C24" s="521" t="s">
        <v>572</v>
      </c>
      <c r="D24" s="521"/>
      <c r="E24" s="521"/>
      <c r="F24" s="521"/>
      <c r="G24" s="521"/>
      <c r="H24" s="521"/>
      <c r="I24" s="521"/>
      <c r="J24" s="521"/>
      <c r="K24" s="521"/>
      <c r="L24" s="521"/>
      <c r="M24" s="521"/>
      <c r="N24" s="521"/>
      <c r="O24" s="521"/>
      <c r="P24" s="521"/>
      <c r="Q24" s="521"/>
      <c r="R24" s="521"/>
    </row>
    <row r="25" spans="1:18" x14ac:dyDescent="0.25">
      <c r="A25" s="521"/>
      <c r="B25" s="521"/>
      <c r="C25" s="521"/>
      <c r="D25" s="521"/>
      <c r="E25" s="521"/>
      <c r="F25" s="521"/>
      <c r="G25" s="521"/>
      <c r="H25" s="521"/>
      <c r="I25" s="521"/>
      <c r="J25" s="521"/>
      <c r="K25" s="521"/>
      <c r="L25" s="521"/>
      <c r="M25" s="521"/>
      <c r="N25" s="521"/>
      <c r="O25" s="521"/>
      <c r="P25" s="521"/>
      <c r="Q25" s="521"/>
      <c r="R25" s="521"/>
    </row>
    <row r="26" spans="1:18" x14ac:dyDescent="0.25">
      <c r="A26" s="521"/>
      <c r="B26" s="521"/>
      <c r="C26" s="521"/>
      <c r="D26" s="521"/>
      <c r="E26" s="521"/>
      <c r="F26" s="521"/>
      <c r="G26" s="521"/>
      <c r="H26" s="521"/>
      <c r="I26" s="521"/>
      <c r="J26" s="521"/>
      <c r="K26" s="521"/>
      <c r="L26" s="521"/>
      <c r="M26" s="521"/>
      <c r="N26" s="521"/>
      <c r="O26" s="521"/>
      <c r="P26" s="521"/>
      <c r="Q26" s="521"/>
      <c r="R26" s="521"/>
    </row>
    <row r="27" spans="1:18" x14ac:dyDescent="0.25">
      <c r="A27" s="521"/>
      <c r="B27" s="521"/>
      <c r="C27" s="521"/>
      <c r="D27" s="521"/>
      <c r="E27" s="521"/>
      <c r="F27" s="521"/>
      <c r="G27" s="521"/>
      <c r="H27" s="521"/>
      <c r="I27" s="521"/>
      <c r="J27" s="521"/>
      <c r="K27" s="521"/>
      <c r="L27" s="521"/>
      <c r="M27" s="521"/>
      <c r="N27" s="521"/>
      <c r="O27" s="521"/>
      <c r="P27" s="521"/>
      <c r="Q27" s="521"/>
      <c r="R27" s="521"/>
    </row>
    <row r="28" spans="1:18" x14ac:dyDescent="0.25">
      <c r="A28" s="521"/>
      <c r="B28" s="521"/>
      <c r="C28" s="521"/>
      <c r="D28" s="521"/>
      <c r="E28" s="521"/>
      <c r="F28" s="521"/>
      <c r="G28" s="521"/>
      <c r="H28" s="521"/>
      <c r="I28" s="521"/>
      <c r="J28" s="521"/>
      <c r="K28" s="521"/>
      <c r="L28" s="521"/>
      <c r="M28" s="521"/>
      <c r="N28" s="521"/>
      <c r="O28" s="521"/>
      <c r="P28" s="521"/>
      <c r="Q28" s="521"/>
      <c r="R28" s="521"/>
    </row>
    <row r="29" spans="1:18" x14ac:dyDescent="0.25">
      <c r="A29" s="521"/>
      <c r="B29" s="521"/>
      <c r="C29" s="521"/>
      <c r="D29" s="521"/>
      <c r="E29" s="521"/>
      <c r="F29" s="521"/>
      <c r="G29" s="521"/>
      <c r="H29" s="521"/>
      <c r="I29" s="521"/>
      <c r="J29" s="521"/>
      <c r="K29" s="521"/>
      <c r="L29" s="521"/>
      <c r="M29" s="521"/>
      <c r="N29" s="521"/>
      <c r="O29" s="521"/>
      <c r="P29" s="521"/>
      <c r="Q29" s="521"/>
      <c r="R29" s="521"/>
    </row>
    <row r="30" spans="1:18" x14ac:dyDescent="0.25">
      <c r="A30" s="521"/>
      <c r="B30" s="521"/>
      <c r="C30" s="521"/>
      <c r="D30" s="521"/>
      <c r="E30" s="521"/>
      <c r="F30" s="521"/>
      <c r="G30" s="521"/>
      <c r="H30" s="521"/>
      <c r="I30" s="521"/>
      <c r="J30" s="521"/>
      <c r="K30" s="521"/>
      <c r="L30" s="521"/>
      <c r="M30" s="521"/>
      <c r="N30" s="521"/>
      <c r="O30" s="521"/>
      <c r="P30" s="521"/>
      <c r="Q30" s="521"/>
      <c r="R30" s="521"/>
    </row>
    <row r="31" spans="1:18" x14ac:dyDescent="0.25">
      <c r="A31" s="521"/>
      <c r="B31" s="521"/>
      <c r="C31" s="521"/>
      <c r="D31" s="521"/>
      <c r="E31" s="521"/>
      <c r="F31" s="521"/>
      <c r="G31" s="521"/>
      <c r="H31" s="521"/>
      <c r="I31" s="521"/>
      <c r="J31" s="521"/>
      <c r="K31" s="521"/>
      <c r="L31" s="521"/>
      <c r="M31" s="521"/>
      <c r="N31" s="521"/>
      <c r="O31" s="521"/>
      <c r="P31" s="521"/>
      <c r="Q31" s="521"/>
      <c r="R31" s="521"/>
    </row>
    <row r="32" spans="1:18" x14ac:dyDescent="0.25">
      <c r="A32" s="521"/>
      <c r="B32" s="521"/>
      <c r="C32" s="521"/>
      <c r="D32" s="521"/>
      <c r="E32" s="521"/>
      <c r="F32" s="521"/>
      <c r="G32" s="521"/>
      <c r="H32" s="521"/>
      <c r="I32" s="521"/>
      <c r="J32" s="521"/>
      <c r="K32" s="521"/>
      <c r="L32" s="521"/>
      <c r="M32" s="521"/>
      <c r="N32" s="521"/>
      <c r="O32" s="521"/>
      <c r="P32" s="521"/>
      <c r="Q32" s="521"/>
      <c r="R32" s="521"/>
    </row>
    <row r="33" spans="1:18" x14ac:dyDescent="0.25">
      <c r="A33" s="521"/>
      <c r="B33" s="521"/>
      <c r="C33" s="521"/>
      <c r="D33" s="521"/>
      <c r="E33" s="521"/>
      <c r="F33" s="521"/>
      <c r="G33" s="521"/>
      <c r="H33" s="521"/>
      <c r="I33" s="521"/>
      <c r="J33" s="521"/>
      <c r="K33" s="521"/>
      <c r="L33" s="521"/>
      <c r="M33" s="521"/>
      <c r="N33" s="521"/>
      <c r="O33" s="521"/>
      <c r="P33" s="521"/>
      <c r="Q33" s="521"/>
      <c r="R33" s="521"/>
    </row>
    <row r="34" spans="1:18" x14ac:dyDescent="0.25">
      <c r="A34" s="521"/>
      <c r="B34" s="521"/>
      <c r="C34" s="521"/>
      <c r="D34" s="521"/>
      <c r="E34" s="521"/>
      <c r="F34" s="521"/>
      <c r="G34" s="521"/>
      <c r="H34" s="521"/>
      <c r="I34" s="521"/>
      <c r="J34" s="521"/>
      <c r="K34" s="521"/>
      <c r="L34" s="521"/>
      <c r="M34" s="521"/>
      <c r="N34" s="521"/>
      <c r="O34" s="521"/>
      <c r="P34" s="521"/>
      <c r="Q34" s="521"/>
      <c r="R34" s="521"/>
    </row>
    <row r="35" spans="1:18" x14ac:dyDescent="0.25">
      <c r="A35" s="521"/>
      <c r="B35" s="521"/>
      <c r="C35" s="521"/>
      <c r="D35" s="521"/>
      <c r="E35" s="521"/>
      <c r="F35" s="521"/>
      <c r="G35" s="521"/>
      <c r="H35" s="521"/>
      <c r="I35" s="521"/>
      <c r="J35" s="521"/>
      <c r="K35" s="521"/>
      <c r="L35" s="521"/>
      <c r="M35" s="521"/>
      <c r="N35" s="521"/>
      <c r="O35" s="521"/>
      <c r="P35" s="521"/>
      <c r="Q35" s="521"/>
      <c r="R35" s="521"/>
    </row>
    <row r="36" spans="1:18" x14ac:dyDescent="0.25">
      <c r="A36" s="521"/>
      <c r="B36" s="521"/>
      <c r="C36" s="521"/>
      <c r="D36" s="521"/>
      <c r="E36" s="521"/>
      <c r="F36" s="521"/>
      <c r="G36" s="521"/>
      <c r="H36" s="521"/>
      <c r="I36" s="521"/>
      <c r="J36" s="521"/>
      <c r="K36" s="521"/>
      <c r="L36" s="521"/>
      <c r="M36" s="521"/>
      <c r="N36" s="521"/>
      <c r="O36" s="521"/>
      <c r="P36" s="521"/>
      <c r="Q36" s="521"/>
      <c r="R36" s="521"/>
    </row>
    <row r="37" spans="1:18" x14ac:dyDescent="0.25">
      <c r="A37" s="521"/>
      <c r="B37" s="521"/>
      <c r="C37" s="521"/>
      <c r="D37" s="521"/>
      <c r="E37" s="521"/>
      <c r="F37" s="521"/>
      <c r="G37" s="521"/>
      <c r="H37" s="521"/>
      <c r="I37" s="521"/>
      <c r="J37" s="521"/>
      <c r="K37" s="521"/>
      <c r="L37" s="521"/>
      <c r="M37" s="521"/>
      <c r="N37" s="521"/>
      <c r="O37" s="521"/>
      <c r="P37" s="521"/>
      <c r="Q37" s="521"/>
      <c r="R37" s="521"/>
    </row>
    <row r="38" spans="1:18" x14ac:dyDescent="0.25">
      <c r="A38" s="521"/>
      <c r="B38" s="521"/>
      <c r="C38" s="521"/>
      <c r="D38" s="521"/>
      <c r="E38" s="521"/>
      <c r="F38" s="521"/>
      <c r="G38" s="521"/>
      <c r="H38" s="521"/>
      <c r="I38" s="521"/>
      <c r="J38" s="521"/>
      <c r="K38" s="521"/>
      <c r="L38" s="521"/>
      <c r="M38" s="521"/>
      <c r="N38" s="521"/>
      <c r="O38" s="521"/>
      <c r="P38" s="521"/>
      <c r="Q38" s="521"/>
      <c r="R38" s="521"/>
    </row>
    <row r="39" spans="1:18" x14ac:dyDescent="0.25">
      <c r="A39" s="521"/>
      <c r="B39" s="521"/>
      <c r="C39" s="521"/>
      <c r="D39" s="521"/>
      <c r="E39" s="521"/>
      <c r="F39" s="521"/>
      <c r="G39" s="521"/>
      <c r="H39" s="521"/>
      <c r="I39" s="521"/>
      <c r="J39" s="521"/>
      <c r="K39" s="521"/>
      <c r="L39" s="521"/>
      <c r="M39" s="521"/>
      <c r="N39" s="521"/>
      <c r="O39" s="521"/>
      <c r="P39" s="521"/>
      <c r="Q39" s="521"/>
      <c r="R39" s="521"/>
    </row>
    <row r="40" spans="1:18" x14ac:dyDescent="0.25">
      <c r="A40" s="521"/>
      <c r="B40" s="521"/>
      <c r="C40" s="521"/>
      <c r="D40" s="521"/>
      <c r="E40" s="521"/>
      <c r="F40" s="521"/>
      <c r="G40" s="521"/>
      <c r="H40" s="521"/>
      <c r="I40" s="521"/>
      <c r="J40" s="521"/>
      <c r="K40" s="521"/>
      <c r="L40" s="521"/>
      <c r="M40" s="521"/>
      <c r="N40" s="521"/>
      <c r="O40" s="521"/>
      <c r="P40" s="521"/>
      <c r="Q40" s="521"/>
      <c r="R40" s="521"/>
    </row>
    <row r="41" spans="1:18" x14ac:dyDescent="0.25">
      <c r="A41" s="521"/>
      <c r="B41" s="521"/>
      <c r="C41" s="521"/>
      <c r="D41" s="521"/>
      <c r="E41" s="521"/>
      <c r="F41" s="521"/>
      <c r="G41" s="521"/>
      <c r="H41" s="521"/>
      <c r="I41" s="521"/>
      <c r="J41" s="521"/>
      <c r="K41" s="521"/>
      <c r="L41" s="521"/>
      <c r="M41" s="521"/>
      <c r="N41" s="521"/>
      <c r="O41" s="521"/>
      <c r="P41" s="521"/>
      <c r="Q41" s="521"/>
      <c r="R41" s="521"/>
    </row>
    <row r="42" spans="1:18" x14ac:dyDescent="0.25">
      <c r="A42" s="521"/>
      <c r="B42" s="521"/>
      <c r="C42" s="521"/>
      <c r="D42" s="521"/>
      <c r="E42" s="521"/>
      <c r="F42" s="521"/>
      <c r="G42" s="521"/>
      <c r="H42" s="521"/>
      <c r="I42" s="521"/>
      <c r="J42" s="521"/>
      <c r="K42" s="521"/>
      <c r="L42" s="521"/>
      <c r="M42" s="521"/>
      <c r="N42" s="521"/>
      <c r="O42" s="521"/>
      <c r="P42" s="521"/>
      <c r="Q42" s="521"/>
      <c r="R42" s="521"/>
    </row>
    <row r="43" spans="1:18" x14ac:dyDescent="0.25">
      <c r="A43" s="521"/>
      <c r="B43" s="521"/>
      <c r="C43" s="521"/>
      <c r="D43" s="521"/>
      <c r="E43" s="521"/>
      <c r="F43" s="521"/>
      <c r="G43" s="521"/>
      <c r="H43" s="521"/>
      <c r="I43" s="521"/>
      <c r="J43" s="521"/>
      <c r="K43" s="521"/>
      <c r="L43" s="521"/>
      <c r="M43" s="521"/>
      <c r="N43" s="521"/>
      <c r="O43" s="521"/>
      <c r="P43" s="521"/>
      <c r="Q43" s="521"/>
      <c r="R43" s="52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AT38"/>
  <sheetViews>
    <sheetView showGridLines="0" zoomScaleNormal="100" zoomScaleSheetLayoutView="55" workbookViewId="0">
      <selection activeCell="A7" sqref="A7:A8"/>
    </sheetView>
  </sheetViews>
  <sheetFormatPr baseColWidth="10" defaultColWidth="11.42578125" defaultRowHeight="14.25" x14ac:dyDescent="0.2"/>
  <cols>
    <col min="1" max="1" width="48.28515625" style="51" bestFit="1" customWidth="1"/>
    <col min="2" max="2" width="9.28515625" style="51" customWidth="1"/>
    <col min="3" max="3" width="58.42578125" style="95" customWidth="1"/>
    <col min="4" max="4" width="24.28515625" style="96" customWidth="1"/>
    <col min="5" max="5" width="28.7109375" style="85" customWidth="1"/>
    <col min="6" max="6" width="19.140625" style="85" customWidth="1"/>
    <col min="7" max="7" width="22.140625" style="97" customWidth="1"/>
    <col min="8" max="8" width="87.7109375" style="78" customWidth="1"/>
    <col min="9" max="9" width="20.28515625" style="85" customWidth="1"/>
    <col min="10" max="10" width="66.28515625" style="78" customWidth="1"/>
    <col min="11" max="11" width="22.7109375" style="85" customWidth="1"/>
    <col min="12" max="12" width="17.28515625" style="85" customWidth="1"/>
    <col min="13" max="13" width="33.7109375" style="79" customWidth="1"/>
    <col min="14" max="14" width="56.42578125" style="78" customWidth="1"/>
    <col min="15" max="16" width="17.28515625" style="85" customWidth="1"/>
    <col min="17" max="17" width="17.28515625" style="51" customWidth="1"/>
    <col min="18" max="18" width="80.28515625" style="78" customWidth="1"/>
    <col min="19" max="19" width="33.7109375" style="79" customWidth="1"/>
    <col min="20" max="20" width="44.42578125" style="85" customWidth="1"/>
    <col min="21" max="21" width="63.85546875" style="51" customWidth="1"/>
    <col min="22" max="22" width="20.28515625" style="85" customWidth="1"/>
    <col min="23" max="23" width="46.42578125" style="51" customWidth="1"/>
    <col min="24" max="24" width="22.7109375" style="85" customWidth="1"/>
    <col min="25" max="26" width="22.28515625" style="51" customWidth="1"/>
    <col min="27" max="27" width="34.140625" style="51" customWidth="1"/>
    <col min="28" max="28" width="21.28515625" style="85" customWidth="1"/>
    <col min="29" max="30" width="21.28515625" style="51" customWidth="1"/>
    <col min="31" max="31" width="53.5703125" style="51" customWidth="1"/>
    <col min="32" max="32" width="24.5703125" style="51" customWidth="1"/>
    <col min="33" max="33" width="29.5703125" style="51" customWidth="1"/>
    <col min="34" max="34" width="45.7109375" style="51" customWidth="1"/>
    <col min="35" max="35" width="20.28515625" style="51" customWidth="1"/>
    <col min="36" max="37" width="22.7109375" style="51" customWidth="1"/>
    <col min="38" max="38" width="21.140625" style="51" customWidth="1"/>
    <col min="39" max="45" width="33.7109375" style="51" customWidth="1"/>
    <col min="46" max="46" width="37.28515625" style="51" customWidth="1"/>
    <col min="47" max="16384" width="11.42578125" style="51"/>
  </cols>
  <sheetData>
    <row r="1" spans="1:46" ht="29.45" customHeight="1" x14ac:dyDescent="0.2">
      <c r="A1" s="854"/>
      <c r="B1" s="855"/>
      <c r="C1" s="816" t="s">
        <v>157</v>
      </c>
      <c r="D1" s="817"/>
      <c r="E1" s="817"/>
      <c r="F1" s="818"/>
      <c r="G1" s="49" t="s">
        <v>156</v>
      </c>
      <c r="H1" s="847"/>
      <c r="I1" s="848"/>
      <c r="J1" s="866" t="s">
        <v>157</v>
      </c>
      <c r="K1" s="866"/>
      <c r="L1" s="866"/>
      <c r="M1" s="866"/>
      <c r="N1" s="866"/>
      <c r="O1" s="866"/>
      <c r="P1" s="866"/>
      <c r="Q1" s="866"/>
      <c r="R1" s="866"/>
      <c r="S1" s="866"/>
      <c r="T1" s="49" t="s">
        <v>156</v>
      </c>
      <c r="U1" s="847"/>
      <c r="V1" s="848"/>
      <c r="W1" s="866" t="s">
        <v>157</v>
      </c>
      <c r="X1" s="866"/>
      <c r="Y1" s="866"/>
      <c r="Z1" s="866"/>
      <c r="AA1" s="866"/>
      <c r="AB1" s="866"/>
      <c r="AC1" s="866"/>
      <c r="AD1" s="866"/>
      <c r="AE1" s="866"/>
      <c r="AF1" s="866"/>
      <c r="AG1" s="50" t="s">
        <v>156</v>
      </c>
      <c r="AH1" s="847"/>
      <c r="AI1" s="848"/>
      <c r="AJ1" s="866" t="s">
        <v>157</v>
      </c>
      <c r="AK1" s="866"/>
      <c r="AL1" s="866"/>
      <c r="AM1" s="866"/>
      <c r="AN1" s="866"/>
      <c r="AO1" s="866"/>
      <c r="AP1" s="866"/>
      <c r="AQ1" s="866"/>
      <c r="AR1" s="866"/>
      <c r="AS1" s="866"/>
      <c r="AT1" s="50" t="s">
        <v>156</v>
      </c>
    </row>
    <row r="2" spans="1:46" ht="29.45" customHeight="1" x14ac:dyDescent="0.2">
      <c r="A2" s="856"/>
      <c r="B2" s="857"/>
      <c r="C2" s="819"/>
      <c r="D2" s="820"/>
      <c r="E2" s="820"/>
      <c r="F2" s="821"/>
      <c r="G2" s="52" t="s">
        <v>560</v>
      </c>
      <c r="H2" s="849"/>
      <c r="I2" s="850"/>
      <c r="J2" s="867"/>
      <c r="K2" s="867"/>
      <c r="L2" s="867"/>
      <c r="M2" s="867"/>
      <c r="N2" s="867"/>
      <c r="O2" s="867"/>
      <c r="P2" s="867"/>
      <c r="Q2" s="867"/>
      <c r="R2" s="867"/>
      <c r="S2" s="867"/>
      <c r="T2" s="52" t="s">
        <v>560</v>
      </c>
      <c r="U2" s="849"/>
      <c r="V2" s="850"/>
      <c r="W2" s="867"/>
      <c r="X2" s="867"/>
      <c r="Y2" s="867"/>
      <c r="Z2" s="867"/>
      <c r="AA2" s="867"/>
      <c r="AB2" s="867"/>
      <c r="AC2" s="867"/>
      <c r="AD2" s="867"/>
      <c r="AE2" s="867"/>
      <c r="AF2" s="867"/>
      <c r="AG2" s="53" t="s">
        <v>560</v>
      </c>
      <c r="AH2" s="849"/>
      <c r="AI2" s="850"/>
      <c r="AJ2" s="867"/>
      <c r="AK2" s="867"/>
      <c r="AL2" s="867"/>
      <c r="AM2" s="867"/>
      <c r="AN2" s="867"/>
      <c r="AO2" s="867"/>
      <c r="AP2" s="867"/>
      <c r="AQ2" s="867"/>
      <c r="AR2" s="867"/>
      <c r="AS2" s="867"/>
      <c r="AT2" s="54" t="s">
        <v>560</v>
      </c>
    </row>
    <row r="3" spans="1:46" ht="29.45" customHeight="1" x14ac:dyDescent="0.2">
      <c r="A3" s="858"/>
      <c r="B3" s="859"/>
      <c r="C3" s="822"/>
      <c r="D3" s="823"/>
      <c r="E3" s="823"/>
      <c r="F3" s="824"/>
      <c r="G3" s="52" t="s">
        <v>561</v>
      </c>
      <c r="H3" s="849"/>
      <c r="I3" s="850"/>
      <c r="J3" s="867"/>
      <c r="K3" s="867"/>
      <c r="L3" s="867"/>
      <c r="M3" s="867"/>
      <c r="N3" s="867"/>
      <c r="O3" s="867"/>
      <c r="P3" s="867"/>
      <c r="Q3" s="867"/>
      <c r="R3" s="867"/>
      <c r="S3" s="867"/>
      <c r="T3" s="52" t="s">
        <v>561</v>
      </c>
      <c r="U3" s="849"/>
      <c r="V3" s="850"/>
      <c r="W3" s="867"/>
      <c r="X3" s="867"/>
      <c r="Y3" s="867"/>
      <c r="Z3" s="867"/>
      <c r="AA3" s="867"/>
      <c r="AB3" s="867"/>
      <c r="AC3" s="867"/>
      <c r="AD3" s="867"/>
      <c r="AE3" s="867"/>
      <c r="AF3" s="867"/>
      <c r="AG3" s="53" t="s">
        <v>561</v>
      </c>
      <c r="AH3" s="849"/>
      <c r="AI3" s="850"/>
      <c r="AJ3" s="867"/>
      <c r="AK3" s="867"/>
      <c r="AL3" s="867"/>
      <c r="AM3" s="867"/>
      <c r="AN3" s="867"/>
      <c r="AO3" s="867"/>
      <c r="AP3" s="867"/>
      <c r="AQ3" s="867"/>
      <c r="AR3" s="867"/>
      <c r="AS3" s="867"/>
      <c r="AT3" s="54" t="s">
        <v>561</v>
      </c>
    </row>
    <row r="4" spans="1:46" ht="15" x14ac:dyDescent="0.2">
      <c r="A4" s="825" t="s">
        <v>149</v>
      </c>
      <c r="B4" s="826"/>
      <c r="C4" s="826"/>
      <c r="D4" s="826"/>
      <c r="E4" s="826"/>
      <c r="F4" s="826"/>
      <c r="G4" s="827"/>
      <c r="H4" s="868" t="s">
        <v>149</v>
      </c>
      <c r="I4" s="867"/>
      <c r="J4" s="867"/>
      <c r="K4" s="867"/>
      <c r="L4" s="867"/>
      <c r="M4" s="867"/>
      <c r="N4" s="867"/>
      <c r="O4" s="867"/>
      <c r="P4" s="867"/>
      <c r="Q4" s="867"/>
      <c r="R4" s="867"/>
      <c r="S4" s="867"/>
      <c r="T4" s="869"/>
      <c r="U4" s="868" t="s">
        <v>149</v>
      </c>
      <c r="V4" s="867"/>
      <c r="W4" s="867"/>
      <c r="X4" s="867"/>
      <c r="Y4" s="867"/>
      <c r="Z4" s="867"/>
      <c r="AA4" s="867"/>
      <c r="AB4" s="867"/>
      <c r="AC4" s="867"/>
      <c r="AD4" s="867"/>
      <c r="AE4" s="867"/>
      <c r="AF4" s="867"/>
      <c r="AG4" s="869"/>
      <c r="AH4" s="868" t="s">
        <v>149</v>
      </c>
      <c r="AI4" s="867"/>
      <c r="AJ4" s="867"/>
      <c r="AK4" s="867"/>
      <c r="AL4" s="867"/>
      <c r="AM4" s="867"/>
      <c r="AN4" s="867"/>
      <c r="AO4" s="867"/>
      <c r="AP4" s="867"/>
      <c r="AQ4" s="867"/>
      <c r="AR4" s="867"/>
      <c r="AS4" s="867"/>
      <c r="AT4" s="869"/>
    </row>
    <row r="5" spans="1:46" ht="15" x14ac:dyDescent="0.2">
      <c r="A5" s="851" t="s">
        <v>985</v>
      </c>
      <c r="B5" s="852"/>
      <c r="C5" s="852"/>
      <c r="D5" s="852"/>
      <c r="E5" s="853"/>
      <c r="F5" s="873" t="s">
        <v>1031</v>
      </c>
      <c r="G5" s="874"/>
      <c r="H5" s="875" t="s">
        <v>562</v>
      </c>
      <c r="I5" s="876"/>
      <c r="J5" s="876"/>
      <c r="K5" s="876"/>
      <c r="L5" s="876"/>
      <c r="M5" s="876"/>
      <c r="N5" s="876"/>
      <c r="O5" s="876"/>
      <c r="P5" s="876"/>
      <c r="Q5" s="877"/>
      <c r="R5" s="878" t="s">
        <v>1031</v>
      </c>
      <c r="S5" s="876"/>
      <c r="T5" s="879"/>
      <c r="U5" s="875" t="s">
        <v>562</v>
      </c>
      <c r="V5" s="876"/>
      <c r="W5" s="876"/>
      <c r="X5" s="876"/>
      <c r="Y5" s="876"/>
      <c r="Z5" s="876"/>
      <c r="AA5" s="876"/>
      <c r="AB5" s="876"/>
      <c r="AC5" s="876"/>
      <c r="AD5" s="877"/>
      <c r="AE5" s="880" t="s">
        <v>1031</v>
      </c>
      <c r="AF5" s="873"/>
      <c r="AG5" s="874"/>
      <c r="AH5" s="875" t="s">
        <v>562</v>
      </c>
      <c r="AI5" s="876"/>
      <c r="AJ5" s="876"/>
      <c r="AK5" s="876"/>
      <c r="AL5" s="876"/>
      <c r="AM5" s="876"/>
      <c r="AN5" s="876"/>
      <c r="AO5" s="876"/>
      <c r="AP5" s="876"/>
      <c r="AQ5" s="877"/>
      <c r="AR5" s="880" t="s">
        <v>1032</v>
      </c>
      <c r="AS5" s="873"/>
      <c r="AT5" s="874"/>
    </row>
    <row r="6" spans="1:46" ht="43.5" customHeight="1" thickBot="1" x14ac:dyDescent="0.25">
      <c r="A6" s="812" t="s">
        <v>168</v>
      </c>
      <c r="B6" s="813"/>
      <c r="C6" s="814"/>
      <c r="D6" s="814"/>
      <c r="E6" s="814"/>
      <c r="F6" s="814"/>
      <c r="G6" s="815"/>
      <c r="H6" s="844" t="s">
        <v>168</v>
      </c>
      <c r="I6" s="845"/>
      <c r="J6" s="845"/>
      <c r="K6" s="845"/>
      <c r="L6" s="845"/>
      <c r="M6" s="845"/>
      <c r="N6" s="845"/>
      <c r="O6" s="845"/>
      <c r="P6" s="845"/>
      <c r="Q6" s="845"/>
      <c r="R6" s="845"/>
      <c r="S6" s="845"/>
      <c r="T6" s="846"/>
      <c r="U6" s="870" t="s">
        <v>168</v>
      </c>
      <c r="V6" s="871"/>
      <c r="W6" s="871"/>
      <c r="X6" s="871"/>
      <c r="Y6" s="871"/>
      <c r="Z6" s="871"/>
      <c r="AA6" s="871"/>
      <c r="AB6" s="871"/>
      <c r="AC6" s="871"/>
      <c r="AD6" s="871"/>
      <c r="AE6" s="871"/>
      <c r="AF6" s="871"/>
      <c r="AG6" s="872"/>
      <c r="AH6" s="870" t="s">
        <v>168</v>
      </c>
      <c r="AI6" s="871"/>
      <c r="AJ6" s="871"/>
      <c r="AK6" s="871"/>
      <c r="AL6" s="871"/>
      <c r="AM6" s="871"/>
      <c r="AN6" s="871"/>
      <c r="AO6" s="871"/>
      <c r="AP6" s="871"/>
      <c r="AQ6" s="871"/>
      <c r="AR6" s="871"/>
      <c r="AS6" s="871"/>
      <c r="AT6" s="872"/>
    </row>
    <row r="7" spans="1:46" s="55" customFormat="1" ht="45.75" customHeight="1" x14ac:dyDescent="0.25">
      <c r="A7" s="831" t="s">
        <v>155</v>
      </c>
      <c r="B7" s="833" t="s">
        <v>559</v>
      </c>
      <c r="C7" s="833" t="s">
        <v>150</v>
      </c>
      <c r="D7" s="833" t="s">
        <v>960</v>
      </c>
      <c r="E7" s="833" t="s">
        <v>125</v>
      </c>
      <c r="F7" s="833" t="s">
        <v>147</v>
      </c>
      <c r="G7" s="860" t="s">
        <v>151</v>
      </c>
      <c r="H7" s="864" t="s">
        <v>534</v>
      </c>
      <c r="I7" s="839"/>
      <c r="J7" s="839"/>
      <c r="K7" s="840"/>
      <c r="L7" s="862" t="s">
        <v>521</v>
      </c>
      <c r="M7" s="842"/>
      <c r="N7" s="863"/>
      <c r="O7" s="835" t="s">
        <v>522</v>
      </c>
      <c r="P7" s="836"/>
      <c r="Q7" s="836"/>
      <c r="R7" s="836"/>
      <c r="S7" s="836"/>
      <c r="T7" s="865"/>
      <c r="U7" s="838" t="s">
        <v>537</v>
      </c>
      <c r="V7" s="839"/>
      <c r="W7" s="839"/>
      <c r="X7" s="840"/>
      <c r="Y7" s="841" t="s">
        <v>538</v>
      </c>
      <c r="Z7" s="842"/>
      <c r="AA7" s="843"/>
      <c r="AB7" s="835" t="s">
        <v>539</v>
      </c>
      <c r="AC7" s="836"/>
      <c r="AD7" s="836"/>
      <c r="AE7" s="836"/>
      <c r="AF7" s="836"/>
      <c r="AG7" s="837"/>
      <c r="AH7" s="838" t="s">
        <v>540</v>
      </c>
      <c r="AI7" s="839"/>
      <c r="AJ7" s="839"/>
      <c r="AK7" s="840"/>
      <c r="AL7" s="841" t="s">
        <v>541</v>
      </c>
      <c r="AM7" s="842"/>
      <c r="AN7" s="843"/>
      <c r="AO7" s="835" t="s">
        <v>542</v>
      </c>
      <c r="AP7" s="836"/>
      <c r="AQ7" s="836"/>
      <c r="AR7" s="836"/>
      <c r="AS7" s="836"/>
      <c r="AT7" s="837"/>
    </row>
    <row r="8" spans="1:46" s="55" customFormat="1" ht="105" customHeight="1" x14ac:dyDescent="0.25">
      <c r="A8" s="832"/>
      <c r="B8" s="834"/>
      <c r="C8" s="834"/>
      <c r="D8" s="834"/>
      <c r="E8" s="834"/>
      <c r="F8" s="834"/>
      <c r="G8" s="861"/>
      <c r="H8" s="777" t="s">
        <v>516</v>
      </c>
      <c r="I8" s="546" t="s">
        <v>230</v>
      </c>
      <c r="J8" s="546" t="s">
        <v>517</v>
      </c>
      <c r="K8" s="552" t="s">
        <v>518</v>
      </c>
      <c r="L8" s="554" t="s">
        <v>519</v>
      </c>
      <c r="M8" s="548" t="s">
        <v>523</v>
      </c>
      <c r="N8" s="555" t="s">
        <v>520</v>
      </c>
      <c r="O8" s="549" t="s">
        <v>535</v>
      </c>
      <c r="P8" s="550" t="s">
        <v>528</v>
      </c>
      <c r="Q8" s="550" t="s">
        <v>524</v>
      </c>
      <c r="R8" s="550" t="s">
        <v>525</v>
      </c>
      <c r="S8" s="550" t="s">
        <v>526</v>
      </c>
      <c r="T8" s="642" t="s">
        <v>527</v>
      </c>
      <c r="U8" s="627" t="s">
        <v>516</v>
      </c>
      <c r="V8" s="628" t="s">
        <v>230</v>
      </c>
      <c r="W8" s="628" t="s">
        <v>517</v>
      </c>
      <c r="X8" s="631" t="s">
        <v>518</v>
      </c>
      <c r="Y8" s="629" t="s">
        <v>519</v>
      </c>
      <c r="Z8" s="630" t="s">
        <v>523</v>
      </c>
      <c r="AA8" s="632" t="s">
        <v>520</v>
      </c>
      <c r="AB8" s="754" t="s">
        <v>535</v>
      </c>
      <c r="AC8" s="755" t="s">
        <v>528</v>
      </c>
      <c r="AD8" s="755" t="s">
        <v>524</v>
      </c>
      <c r="AE8" s="755" t="s">
        <v>525</v>
      </c>
      <c r="AF8" s="755" t="s">
        <v>526</v>
      </c>
      <c r="AG8" s="756" t="s">
        <v>527</v>
      </c>
      <c r="AH8" s="545" t="s">
        <v>516</v>
      </c>
      <c r="AI8" s="546" t="s">
        <v>230</v>
      </c>
      <c r="AJ8" s="546" t="s">
        <v>517</v>
      </c>
      <c r="AK8" s="552" t="s">
        <v>518</v>
      </c>
      <c r="AL8" s="547" t="s">
        <v>519</v>
      </c>
      <c r="AM8" s="548" t="s">
        <v>523</v>
      </c>
      <c r="AN8" s="553" t="s">
        <v>520</v>
      </c>
      <c r="AO8" s="549" t="s">
        <v>535</v>
      </c>
      <c r="AP8" s="550" t="s">
        <v>528</v>
      </c>
      <c r="AQ8" s="550" t="s">
        <v>524</v>
      </c>
      <c r="AR8" s="550" t="s">
        <v>525</v>
      </c>
      <c r="AS8" s="550" t="s">
        <v>526</v>
      </c>
      <c r="AT8" s="551" t="s">
        <v>527</v>
      </c>
    </row>
    <row r="9" spans="1:46" s="55" customFormat="1" ht="232.5" customHeight="1" x14ac:dyDescent="0.25">
      <c r="A9" s="828" t="s">
        <v>193</v>
      </c>
      <c r="B9" s="106">
        <v>1</v>
      </c>
      <c r="C9" s="657" t="s">
        <v>473</v>
      </c>
      <c r="D9" s="107" t="s">
        <v>194</v>
      </c>
      <c r="E9" s="107" t="s">
        <v>474</v>
      </c>
      <c r="F9" s="108">
        <v>44316</v>
      </c>
      <c r="G9" s="783" t="s">
        <v>781</v>
      </c>
      <c r="H9" s="198" t="s">
        <v>1011</v>
      </c>
      <c r="I9" s="110">
        <v>1</v>
      </c>
      <c r="J9" s="111" t="s">
        <v>782</v>
      </c>
      <c r="K9" s="114"/>
      <c r="L9" s="114" t="s">
        <v>648</v>
      </c>
      <c r="M9" s="114" t="s">
        <v>530</v>
      </c>
      <c r="N9" s="111" t="s">
        <v>771</v>
      </c>
      <c r="O9" s="114" t="s">
        <v>992</v>
      </c>
      <c r="P9" s="114" t="s">
        <v>861</v>
      </c>
      <c r="Q9" s="110">
        <v>0.7</v>
      </c>
      <c r="R9" s="111" t="s">
        <v>986</v>
      </c>
      <c r="S9" s="114" t="s">
        <v>863</v>
      </c>
      <c r="T9" s="643" t="s">
        <v>1012</v>
      </c>
      <c r="U9" s="109" t="s">
        <v>1109</v>
      </c>
      <c r="V9" s="559">
        <v>1</v>
      </c>
      <c r="W9" s="558" t="s">
        <v>1111</v>
      </c>
      <c r="X9" s="592" t="s">
        <v>1110</v>
      </c>
      <c r="Y9" s="116" t="s">
        <v>1107</v>
      </c>
      <c r="Z9" s="114" t="s">
        <v>530</v>
      </c>
      <c r="AA9" s="583" t="s">
        <v>1293</v>
      </c>
      <c r="AB9" s="610" t="s">
        <v>1265</v>
      </c>
      <c r="AC9" s="558" t="s">
        <v>861</v>
      </c>
      <c r="AD9" s="557">
        <v>1</v>
      </c>
      <c r="AE9" s="680" t="s">
        <v>1294</v>
      </c>
      <c r="AF9" s="680" t="s">
        <v>1274</v>
      </c>
      <c r="AG9" s="583" t="s">
        <v>533</v>
      </c>
      <c r="AH9" s="69"/>
      <c r="AI9" s="67"/>
      <c r="AJ9" s="67"/>
      <c r="AK9" s="68"/>
      <c r="AL9" s="69"/>
      <c r="AM9" s="67"/>
      <c r="AN9" s="68"/>
      <c r="AO9" s="69"/>
      <c r="AP9" s="67"/>
      <c r="AQ9" s="67"/>
      <c r="AR9" s="67"/>
      <c r="AS9" s="67"/>
      <c r="AT9" s="68"/>
    </row>
    <row r="10" spans="1:46" s="55" customFormat="1" ht="185.45" customHeight="1" x14ac:dyDescent="0.25">
      <c r="A10" s="828"/>
      <c r="B10" s="106">
        <v>2</v>
      </c>
      <c r="C10" s="658" t="s">
        <v>466</v>
      </c>
      <c r="D10" s="107" t="s">
        <v>195</v>
      </c>
      <c r="E10" s="107" t="s">
        <v>475</v>
      </c>
      <c r="F10" s="108">
        <v>44331</v>
      </c>
      <c r="G10" s="783" t="s">
        <v>783</v>
      </c>
      <c r="H10" s="113" t="s">
        <v>579</v>
      </c>
      <c r="I10" s="110" t="s">
        <v>579</v>
      </c>
      <c r="J10" s="114" t="s">
        <v>579</v>
      </c>
      <c r="K10" s="114"/>
      <c r="L10" s="114" t="s">
        <v>648</v>
      </c>
      <c r="M10" s="114" t="s">
        <v>536</v>
      </c>
      <c r="N10" s="111" t="s">
        <v>574</v>
      </c>
      <c r="O10" s="114" t="s">
        <v>992</v>
      </c>
      <c r="P10" s="114" t="s">
        <v>862</v>
      </c>
      <c r="Q10" s="110">
        <v>0</v>
      </c>
      <c r="R10" s="111" t="s">
        <v>864</v>
      </c>
      <c r="S10" s="114" t="s">
        <v>579</v>
      </c>
      <c r="T10" s="119" t="s">
        <v>536</v>
      </c>
      <c r="U10" s="644" t="s">
        <v>1112</v>
      </c>
      <c r="V10" s="110">
        <v>1</v>
      </c>
      <c r="W10" s="114" t="s">
        <v>1113</v>
      </c>
      <c r="X10" s="583"/>
      <c r="Y10" s="116" t="s">
        <v>1107</v>
      </c>
      <c r="Z10" s="114" t="s">
        <v>530</v>
      </c>
      <c r="AA10" s="583" t="s">
        <v>1114</v>
      </c>
      <c r="AB10" s="610" t="s">
        <v>1266</v>
      </c>
      <c r="AC10" s="558" t="s">
        <v>861</v>
      </c>
      <c r="AD10" s="557">
        <v>1</v>
      </c>
      <c r="AE10" s="680" t="s">
        <v>1295</v>
      </c>
      <c r="AF10" s="680" t="s">
        <v>1275</v>
      </c>
      <c r="AG10" s="583" t="s">
        <v>530</v>
      </c>
      <c r="AH10" s="69"/>
      <c r="AI10" s="67"/>
      <c r="AJ10" s="67"/>
      <c r="AK10" s="68"/>
      <c r="AL10" s="69"/>
      <c r="AM10" s="67"/>
      <c r="AN10" s="68"/>
      <c r="AO10" s="69"/>
      <c r="AP10" s="67"/>
      <c r="AQ10" s="67"/>
      <c r="AR10" s="67"/>
      <c r="AS10" s="67"/>
      <c r="AT10" s="68"/>
    </row>
    <row r="11" spans="1:46" ht="114" x14ac:dyDescent="0.2">
      <c r="A11" s="828" t="s">
        <v>197</v>
      </c>
      <c r="B11" s="106">
        <f>B10+1</f>
        <v>3</v>
      </c>
      <c r="C11" s="657" t="s">
        <v>198</v>
      </c>
      <c r="D11" s="107" t="s">
        <v>199</v>
      </c>
      <c r="E11" s="107" t="s">
        <v>474</v>
      </c>
      <c r="F11" s="118" t="s">
        <v>200</v>
      </c>
      <c r="G11" s="783" t="s">
        <v>786</v>
      </c>
      <c r="H11" s="198" t="s">
        <v>573</v>
      </c>
      <c r="I11" s="110">
        <v>1</v>
      </c>
      <c r="J11" s="111" t="s">
        <v>769</v>
      </c>
      <c r="K11" s="114"/>
      <c r="L11" s="114" t="s">
        <v>648</v>
      </c>
      <c r="M11" s="114" t="s">
        <v>530</v>
      </c>
      <c r="N11" s="111" t="s">
        <v>768</v>
      </c>
      <c r="O11" s="114" t="s">
        <v>992</v>
      </c>
      <c r="P11" s="114" t="s">
        <v>861</v>
      </c>
      <c r="Q11" s="110">
        <v>1</v>
      </c>
      <c r="R11" s="111" t="s">
        <v>866</v>
      </c>
      <c r="S11" s="114" t="s">
        <v>867</v>
      </c>
      <c r="T11" s="119" t="s">
        <v>530</v>
      </c>
      <c r="U11" s="610" t="s">
        <v>1121</v>
      </c>
      <c r="V11" s="557">
        <v>1</v>
      </c>
      <c r="W11" s="558" t="s">
        <v>579</v>
      </c>
      <c r="X11" s="583" t="s">
        <v>579</v>
      </c>
      <c r="Y11" s="116" t="s">
        <v>1107</v>
      </c>
      <c r="Z11" s="114" t="s">
        <v>530</v>
      </c>
      <c r="AA11" s="583" t="s">
        <v>1121</v>
      </c>
      <c r="AB11" s="610" t="s">
        <v>1265</v>
      </c>
      <c r="AC11" s="558" t="s">
        <v>579</v>
      </c>
      <c r="AD11" s="557">
        <v>1</v>
      </c>
      <c r="AE11" s="558" t="s">
        <v>1273</v>
      </c>
      <c r="AF11" s="558" t="s">
        <v>579</v>
      </c>
      <c r="AG11" s="583" t="s">
        <v>530</v>
      </c>
      <c r="AH11" s="69"/>
      <c r="AI11" s="67"/>
      <c r="AJ11" s="67"/>
      <c r="AK11" s="68"/>
      <c r="AL11" s="69"/>
      <c r="AM11" s="67"/>
      <c r="AN11" s="68"/>
      <c r="AO11" s="69"/>
      <c r="AP11" s="67"/>
      <c r="AQ11" s="67"/>
      <c r="AR11" s="67"/>
      <c r="AS11" s="67"/>
      <c r="AT11" s="68"/>
    </row>
    <row r="12" spans="1:46" ht="116.25" customHeight="1" x14ac:dyDescent="0.2">
      <c r="A12" s="828"/>
      <c r="B12" s="106">
        <f t="shared" ref="B12:B29" si="0">B11+1</f>
        <v>4</v>
      </c>
      <c r="C12" s="657" t="s">
        <v>201</v>
      </c>
      <c r="D12" s="107" t="s">
        <v>202</v>
      </c>
      <c r="E12" s="107" t="s">
        <v>475</v>
      </c>
      <c r="F12" s="108">
        <v>44227</v>
      </c>
      <c r="G12" s="783" t="s">
        <v>1015</v>
      </c>
      <c r="H12" s="198" t="s">
        <v>865</v>
      </c>
      <c r="I12" s="110">
        <v>1</v>
      </c>
      <c r="J12" s="111" t="s">
        <v>784</v>
      </c>
      <c r="K12" s="114"/>
      <c r="L12" s="114" t="s">
        <v>648</v>
      </c>
      <c r="M12" s="114" t="s">
        <v>530</v>
      </c>
      <c r="N12" s="111" t="s">
        <v>770</v>
      </c>
      <c r="O12" s="114" t="s">
        <v>992</v>
      </c>
      <c r="P12" s="114" t="s">
        <v>861</v>
      </c>
      <c r="Q12" s="110">
        <v>1</v>
      </c>
      <c r="R12" s="111" t="s">
        <v>1013</v>
      </c>
      <c r="S12" s="114" t="s">
        <v>878</v>
      </c>
      <c r="T12" s="119" t="s">
        <v>530</v>
      </c>
      <c r="U12" s="610" t="s">
        <v>1121</v>
      </c>
      <c r="V12" s="557">
        <v>1</v>
      </c>
      <c r="W12" s="558" t="s">
        <v>579</v>
      </c>
      <c r="X12" s="583" t="s">
        <v>579</v>
      </c>
      <c r="Y12" s="116" t="s">
        <v>1107</v>
      </c>
      <c r="Z12" s="114" t="s">
        <v>530</v>
      </c>
      <c r="AA12" s="583" t="s">
        <v>1121</v>
      </c>
      <c r="AB12" s="610" t="s">
        <v>1265</v>
      </c>
      <c r="AC12" s="558" t="s">
        <v>579</v>
      </c>
      <c r="AD12" s="557">
        <v>1</v>
      </c>
      <c r="AE12" s="558" t="s">
        <v>1273</v>
      </c>
      <c r="AF12" s="558" t="s">
        <v>579</v>
      </c>
      <c r="AG12" s="583" t="s">
        <v>530</v>
      </c>
      <c r="AH12" s="69"/>
      <c r="AI12" s="67"/>
      <c r="AJ12" s="67"/>
      <c r="AK12" s="68"/>
      <c r="AL12" s="69"/>
      <c r="AM12" s="67"/>
      <c r="AN12" s="68"/>
      <c r="AO12" s="69"/>
      <c r="AP12" s="67"/>
      <c r="AQ12" s="67"/>
      <c r="AR12" s="67"/>
      <c r="AS12" s="67"/>
      <c r="AT12" s="68"/>
    </row>
    <row r="13" spans="1:46" ht="288.75" customHeight="1" x14ac:dyDescent="0.2">
      <c r="A13" s="828"/>
      <c r="B13" s="106">
        <f t="shared" si="0"/>
        <v>5</v>
      </c>
      <c r="C13" s="658" t="s">
        <v>203</v>
      </c>
      <c r="D13" s="107" t="s">
        <v>550</v>
      </c>
      <c r="E13" s="107" t="s">
        <v>475</v>
      </c>
      <c r="F13" s="108">
        <v>44362</v>
      </c>
      <c r="G13" s="783" t="s">
        <v>785</v>
      </c>
      <c r="H13" s="113" t="s">
        <v>579</v>
      </c>
      <c r="I13" s="114" t="s">
        <v>579</v>
      </c>
      <c r="J13" s="114" t="s">
        <v>579</v>
      </c>
      <c r="K13" s="114"/>
      <c r="L13" s="114" t="s">
        <v>648</v>
      </c>
      <c r="M13" s="114" t="s">
        <v>536</v>
      </c>
      <c r="N13" s="114" t="s">
        <v>579</v>
      </c>
      <c r="O13" s="114" t="s">
        <v>992</v>
      </c>
      <c r="P13" s="114" t="s">
        <v>862</v>
      </c>
      <c r="Q13" s="110">
        <v>0</v>
      </c>
      <c r="R13" s="111" t="s">
        <v>864</v>
      </c>
      <c r="S13" s="114" t="s">
        <v>579</v>
      </c>
      <c r="T13" s="119" t="s">
        <v>536</v>
      </c>
      <c r="U13" s="116" t="s">
        <v>1108</v>
      </c>
      <c r="V13" s="110">
        <v>1</v>
      </c>
      <c r="W13" s="114" t="s">
        <v>1115</v>
      </c>
      <c r="X13" s="583" t="s">
        <v>579</v>
      </c>
      <c r="Y13" s="116" t="s">
        <v>1107</v>
      </c>
      <c r="Z13" s="114" t="s">
        <v>530</v>
      </c>
      <c r="AA13" s="583" t="s">
        <v>1116</v>
      </c>
      <c r="AB13" s="610" t="s">
        <v>1265</v>
      </c>
      <c r="AC13" s="558" t="s">
        <v>861</v>
      </c>
      <c r="AD13" s="557">
        <v>1</v>
      </c>
      <c r="AE13" s="680" t="s">
        <v>1306</v>
      </c>
      <c r="AF13" s="680" t="s">
        <v>1308</v>
      </c>
      <c r="AG13" s="583" t="s">
        <v>530</v>
      </c>
      <c r="AH13" s="69"/>
      <c r="AI13" s="67"/>
      <c r="AJ13" s="67"/>
      <c r="AK13" s="68"/>
      <c r="AL13" s="69"/>
      <c r="AM13" s="67"/>
      <c r="AN13" s="68"/>
      <c r="AO13" s="69"/>
      <c r="AP13" s="67"/>
      <c r="AQ13" s="67"/>
      <c r="AR13" s="67"/>
      <c r="AS13" s="67"/>
      <c r="AT13" s="68"/>
    </row>
    <row r="14" spans="1:46" ht="147" customHeight="1" x14ac:dyDescent="0.2">
      <c r="A14" s="828"/>
      <c r="B14" s="106">
        <f t="shared" si="0"/>
        <v>6</v>
      </c>
      <c r="C14" s="657" t="s">
        <v>204</v>
      </c>
      <c r="D14" s="107" t="s">
        <v>199</v>
      </c>
      <c r="E14" s="107" t="s">
        <v>475</v>
      </c>
      <c r="F14" s="118" t="s">
        <v>456</v>
      </c>
      <c r="G14" s="783" t="s">
        <v>786</v>
      </c>
      <c r="H14" s="113" t="s">
        <v>579</v>
      </c>
      <c r="I14" s="114" t="s">
        <v>579</v>
      </c>
      <c r="J14" s="114" t="s">
        <v>579</v>
      </c>
      <c r="K14" s="114"/>
      <c r="L14" s="114" t="s">
        <v>648</v>
      </c>
      <c r="M14" s="114" t="s">
        <v>536</v>
      </c>
      <c r="N14" s="114" t="s">
        <v>579</v>
      </c>
      <c r="O14" s="114" t="s">
        <v>992</v>
      </c>
      <c r="P14" s="114" t="s">
        <v>862</v>
      </c>
      <c r="Q14" s="110">
        <v>0</v>
      </c>
      <c r="R14" s="111" t="s">
        <v>864</v>
      </c>
      <c r="S14" s="114" t="s">
        <v>579</v>
      </c>
      <c r="T14" s="119" t="s">
        <v>536</v>
      </c>
      <c r="U14" s="116" t="s">
        <v>1029</v>
      </c>
      <c r="V14" s="221">
        <v>1</v>
      </c>
      <c r="W14" s="114" t="s">
        <v>1118</v>
      </c>
      <c r="X14" s="583" t="s">
        <v>579</v>
      </c>
      <c r="Y14" s="116" t="s">
        <v>1107</v>
      </c>
      <c r="Z14" s="114" t="s">
        <v>530</v>
      </c>
      <c r="AA14" s="583" t="s">
        <v>1117</v>
      </c>
      <c r="AB14" s="610" t="s">
        <v>1266</v>
      </c>
      <c r="AC14" s="558" t="s">
        <v>861</v>
      </c>
      <c r="AD14" s="557">
        <v>1</v>
      </c>
      <c r="AE14" s="680" t="s">
        <v>1307</v>
      </c>
      <c r="AF14" s="680" t="s">
        <v>1309</v>
      </c>
      <c r="AG14" s="583" t="s">
        <v>530</v>
      </c>
      <c r="AH14" s="69"/>
      <c r="AI14" s="67"/>
      <c r="AJ14" s="67"/>
      <c r="AK14" s="68"/>
      <c r="AL14" s="69"/>
      <c r="AM14" s="67"/>
      <c r="AN14" s="68"/>
      <c r="AO14" s="69"/>
      <c r="AP14" s="67"/>
      <c r="AQ14" s="67"/>
      <c r="AR14" s="67"/>
      <c r="AS14" s="67"/>
      <c r="AT14" s="68"/>
    </row>
    <row r="15" spans="1:46" ht="141.6" customHeight="1" x14ac:dyDescent="0.2">
      <c r="A15" s="828"/>
      <c r="B15" s="106">
        <f t="shared" si="0"/>
        <v>7</v>
      </c>
      <c r="C15" s="120" t="s">
        <v>1016</v>
      </c>
      <c r="D15" s="107" t="s">
        <v>1017</v>
      </c>
      <c r="E15" s="107" t="s">
        <v>475</v>
      </c>
      <c r="F15" s="118" t="s">
        <v>456</v>
      </c>
      <c r="G15" s="783" t="s">
        <v>787</v>
      </c>
      <c r="H15" s="113" t="s">
        <v>579</v>
      </c>
      <c r="I15" s="114" t="s">
        <v>579</v>
      </c>
      <c r="J15" s="114" t="s">
        <v>579</v>
      </c>
      <c r="K15" s="114"/>
      <c r="L15" s="114" t="s">
        <v>648</v>
      </c>
      <c r="M15" s="114" t="s">
        <v>536</v>
      </c>
      <c r="N15" s="114" t="s">
        <v>579</v>
      </c>
      <c r="O15" s="114" t="s">
        <v>992</v>
      </c>
      <c r="P15" s="114" t="s">
        <v>862</v>
      </c>
      <c r="Q15" s="110">
        <v>0</v>
      </c>
      <c r="R15" s="121" t="s">
        <v>987</v>
      </c>
      <c r="S15" s="114" t="s">
        <v>878</v>
      </c>
      <c r="T15" s="119" t="s">
        <v>536</v>
      </c>
      <c r="U15" s="116" t="s">
        <v>1030</v>
      </c>
      <c r="V15" s="221">
        <v>1</v>
      </c>
      <c r="W15" s="114" t="s">
        <v>1119</v>
      </c>
      <c r="X15" s="583" t="s">
        <v>579</v>
      </c>
      <c r="Y15" s="116" t="s">
        <v>1107</v>
      </c>
      <c r="Z15" s="114" t="s">
        <v>530</v>
      </c>
      <c r="AA15" s="583" t="s">
        <v>1120</v>
      </c>
      <c r="AB15" s="610" t="s">
        <v>1265</v>
      </c>
      <c r="AC15" s="558" t="s">
        <v>861</v>
      </c>
      <c r="AD15" s="557">
        <v>1</v>
      </c>
      <c r="AE15" s="680" t="s">
        <v>1296</v>
      </c>
      <c r="AF15" s="680" t="s">
        <v>1276</v>
      </c>
      <c r="AG15" s="583" t="s">
        <v>530</v>
      </c>
      <c r="AH15" s="69"/>
      <c r="AI15" s="67"/>
      <c r="AJ15" s="67"/>
      <c r="AK15" s="68"/>
      <c r="AL15" s="69"/>
      <c r="AM15" s="67"/>
      <c r="AN15" s="68"/>
      <c r="AO15" s="69"/>
      <c r="AP15" s="67"/>
      <c r="AQ15" s="67"/>
      <c r="AR15" s="67"/>
      <c r="AS15" s="67"/>
      <c r="AT15" s="68"/>
    </row>
    <row r="16" spans="1:46" ht="126.6" customHeight="1" x14ac:dyDescent="0.2">
      <c r="A16" s="828"/>
      <c r="B16" s="106">
        <f t="shared" si="0"/>
        <v>8</v>
      </c>
      <c r="C16" s="657" t="s">
        <v>455</v>
      </c>
      <c r="D16" s="107" t="s">
        <v>199</v>
      </c>
      <c r="E16" s="107" t="s">
        <v>475</v>
      </c>
      <c r="F16" s="108">
        <v>44227</v>
      </c>
      <c r="G16" s="783" t="s">
        <v>786</v>
      </c>
      <c r="H16" s="198" t="s">
        <v>788</v>
      </c>
      <c r="I16" s="110">
        <v>1</v>
      </c>
      <c r="J16" s="111" t="s">
        <v>772</v>
      </c>
      <c r="K16" s="114"/>
      <c r="L16" s="114" t="s">
        <v>648</v>
      </c>
      <c r="M16" s="114" t="s">
        <v>530</v>
      </c>
      <c r="N16" s="111" t="s">
        <v>767</v>
      </c>
      <c r="O16" s="114" t="s">
        <v>992</v>
      </c>
      <c r="P16" s="114" t="s">
        <v>861</v>
      </c>
      <c r="Q16" s="110">
        <v>1</v>
      </c>
      <c r="R16" s="111" t="s">
        <v>876</v>
      </c>
      <c r="S16" s="114" t="s">
        <v>877</v>
      </c>
      <c r="T16" s="119" t="s">
        <v>530</v>
      </c>
      <c r="U16" s="610" t="s">
        <v>1121</v>
      </c>
      <c r="V16" s="557">
        <v>1</v>
      </c>
      <c r="W16" s="558" t="s">
        <v>579</v>
      </c>
      <c r="X16" s="583" t="s">
        <v>579</v>
      </c>
      <c r="Y16" s="116" t="s">
        <v>1107</v>
      </c>
      <c r="Z16" s="114" t="s">
        <v>530</v>
      </c>
      <c r="AA16" s="583" t="s">
        <v>1121</v>
      </c>
      <c r="AB16" s="610" t="s">
        <v>1265</v>
      </c>
      <c r="AC16" s="558" t="s">
        <v>579</v>
      </c>
      <c r="AD16" s="557">
        <v>1</v>
      </c>
      <c r="AE16" s="558" t="s">
        <v>1273</v>
      </c>
      <c r="AF16" s="558" t="s">
        <v>579</v>
      </c>
      <c r="AG16" s="583" t="s">
        <v>530</v>
      </c>
      <c r="AH16" s="69"/>
      <c r="AI16" s="67"/>
      <c r="AJ16" s="67"/>
      <c r="AK16" s="68"/>
      <c r="AL16" s="69"/>
      <c r="AM16" s="67"/>
      <c r="AN16" s="68"/>
      <c r="AO16" s="69"/>
      <c r="AP16" s="67"/>
      <c r="AQ16" s="67"/>
      <c r="AR16" s="67"/>
      <c r="AS16" s="67"/>
      <c r="AT16" s="68"/>
    </row>
    <row r="17" spans="1:46" ht="130.5" customHeight="1" x14ac:dyDescent="0.2">
      <c r="A17" s="828"/>
      <c r="B17" s="106">
        <f t="shared" si="0"/>
        <v>9</v>
      </c>
      <c r="C17" s="657" t="s">
        <v>465</v>
      </c>
      <c r="D17" s="107" t="s">
        <v>256</v>
      </c>
      <c r="E17" s="107" t="s">
        <v>212</v>
      </c>
      <c r="F17" s="108">
        <v>44225</v>
      </c>
      <c r="G17" s="122" t="s">
        <v>552</v>
      </c>
      <c r="H17" s="198" t="s">
        <v>585</v>
      </c>
      <c r="I17" s="110">
        <v>1</v>
      </c>
      <c r="J17" s="111" t="s">
        <v>586</v>
      </c>
      <c r="K17" s="114" t="s">
        <v>579</v>
      </c>
      <c r="L17" s="114" t="s">
        <v>648</v>
      </c>
      <c r="M17" s="114" t="s">
        <v>530</v>
      </c>
      <c r="N17" s="111" t="s">
        <v>766</v>
      </c>
      <c r="O17" s="114" t="s">
        <v>992</v>
      </c>
      <c r="P17" s="114" t="s">
        <v>861</v>
      </c>
      <c r="Q17" s="110">
        <v>1</v>
      </c>
      <c r="R17" s="111" t="s">
        <v>585</v>
      </c>
      <c r="S17" s="114" t="s">
        <v>868</v>
      </c>
      <c r="T17" s="119" t="s">
        <v>530</v>
      </c>
      <c r="U17" s="69" t="s">
        <v>1051</v>
      </c>
      <c r="V17" s="557">
        <v>1</v>
      </c>
      <c r="W17" s="558" t="s">
        <v>579</v>
      </c>
      <c r="X17" s="583" t="s">
        <v>579</v>
      </c>
      <c r="Y17" s="116" t="s">
        <v>1107</v>
      </c>
      <c r="Z17" s="114" t="s">
        <v>530</v>
      </c>
      <c r="AA17" s="583" t="s">
        <v>1121</v>
      </c>
      <c r="AB17" s="610" t="s">
        <v>1265</v>
      </c>
      <c r="AC17" s="558" t="s">
        <v>579</v>
      </c>
      <c r="AD17" s="557">
        <v>1</v>
      </c>
      <c r="AE17" s="558" t="s">
        <v>1273</v>
      </c>
      <c r="AF17" s="558" t="s">
        <v>579</v>
      </c>
      <c r="AG17" s="583" t="s">
        <v>530</v>
      </c>
      <c r="AH17" s="69"/>
      <c r="AI17" s="67"/>
      <c r="AJ17" s="67"/>
      <c r="AK17" s="68"/>
      <c r="AL17" s="69"/>
      <c r="AM17" s="67"/>
      <c r="AN17" s="68"/>
      <c r="AO17" s="69"/>
      <c r="AP17" s="67"/>
      <c r="AQ17" s="67"/>
      <c r="AR17" s="67"/>
      <c r="AS17" s="67"/>
      <c r="AT17" s="68"/>
    </row>
    <row r="18" spans="1:46" ht="118.5" customHeight="1" x14ac:dyDescent="0.2">
      <c r="A18" s="828"/>
      <c r="B18" s="106">
        <f t="shared" si="0"/>
        <v>10</v>
      </c>
      <c r="C18" s="658" t="s">
        <v>464</v>
      </c>
      <c r="D18" s="123" t="s">
        <v>257</v>
      </c>
      <c r="E18" s="107" t="s">
        <v>212</v>
      </c>
      <c r="F18" s="108">
        <v>44225</v>
      </c>
      <c r="G18" s="122" t="s">
        <v>551</v>
      </c>
      <c r="H18" s="198" t="s">
        <v>587</v>
      </c>
      <c r="I18" s="110">
        <v>1</v>
      </c>
      <c r="J18" s="111" t="s">
        <v>588</v>
      </c>
      <c r="K18" s="114" t="s">
        <v>579</v>
      </c>
      <c r="L18" s="114" t="s">
        <v>648</v>
      </c>
      <c r="M18" s="114" t="s">
        <v>530</v>
      </c>
      <c r="N18" s="111" t="s">
        <v>765</v>
      </c>
      <c r="O18" s="114" t="s">
        <v>992</v>
      </c>
      <c r="P18" s="114" t="s">
        <v>861</v>
      </c>
      <c r="Q18" s="110">
        <v>1</v>
      </c>
      <c r="R18" s="111" t="s">
        <v>587</v>
      </c>
      <c r="S18" s="114" t="s">
        <v>868</v>
      </c>
      <c r="T18" s="119" t="s">
        <v>530</v>
      </c>
      <c r="U18" s="69" t="s">
        <v>1051</v>
      </c>
      <c r="V18" s="557">
        <v>1</v>
      </c>
      <c r="W18" s="558" t="s">
        <v>579</v>
      </c>
      <c r="X18" s="583" t="s">
        <v>579</v>
      </c>
      <c r="Y18" s="116" t="s">
        <v>1107</v>
      </c>
      <c r="Z18" s="114" t="s">
        <v>530</v>
      </c>
      <c r="AA18" s="583" t="s">
        <v>1121</v>
      </c>
      <c r="AB18" s="610" t="s">
        <v>1265</v>
      </c>
      <c r="AC18" s="558" t="s">
        <v>579</v>
      </c>
      <c r="AD18" s="557">
        <v>1</v>
      </c>
      <c r="AE18" s="558" t="s">
        <v>1273</v>
      </c>
      <c r="AF18" s="558" t="s">
        <v>579</v>
      </c>
      <c r="AG18" s="583" t="s">
        <v>530</v>
      </c>
      <c r="AH18" s="69"/>
      <c r="AI18" s="67"/>
      <c r="AJ18" s="67"/>
      <c r="AK18" s="68"/>
      <c r="AL18" s="69"/>
      <c r="AM18" s="67"/>
      <c r="AN18" s="68"/>
      <c r="AO18" s="69"/>
      <c r="AP18" s="67"/>
      <c r="AQ18" s="67"/>
      <c r="AR18" s="67"/>
      <c r="AS18" s="67"/>
      <c r="AT18" s="68"/>
    </row>
    <row r="19" spans="1:46" ht="137.25" customHeight="1" x14ac:dyDescent="0.2">
      <c r="A19" s="828" t="s">
        <v>205</v>
      </c>
      <c r="B19" s="106">
        <f t="shared" si="0"/>
        <v>11</v>
      </c>
      <c r="C19" s="657" t="s">
        <v>476</v>
      </c>
      <c r="D19" s="123" t="s">
        <v>206</v>
      </c>
      <c r="E19" s="123" t="s">
        <v>475</v>
      </c>
      <c r="F19" s="118" t="s">
        <v>207</v>
      </c>
      <c r="G19" s="783" t="s">
        <v>547</v>
      </c>
      <c r="H19" s="198" t="s">
        <v>762</v>
      </c>
      <c r="I19" s="110">
        <v>1</v>
      </c>
      <c r="J19" s="111" t="s">
        <v>773</v>
      </c>
      <c r="K19" s="114" t="s">
        <v>579</v>
      </c>
      <c r="L19" s="114" t="s">
        <v>648</v>
      </c>
      <c r="M19" s="114" t="s">
        <v>530</v>
      </c>
      <c r="N19" s="111" t="s">
        <v>763</v>
      </c>
      <c r="O19" s="114" t="s">
        <v>992</v>
      </c>
      <c r="P19" s="114" t="s">
        <v>861</v>
      </c>
      <c r="Q19" s="110">
        <v>1</v>
      </c>
      <c r="R19" s="111" t="s">
        <v>869</v>
      </c>
      <c r="S19" s="114" t="s">
        <v>870</v>
      </c>
      <c r="T19" s="119" t="s">
        <v>530</v>
      </c>
      <c r="U19" s="610" t="s">
        <v>1121</v>
      </c>
      <c r="V19" s="557">
        <v>1</v>
      </c>
      <c r="W19" s="558" t="s">
        <v>579</v>
      </c>
      <c r="X19" s="583" t="s">
        <v>579</v>
      </c>
      <c r="Y19" s="116" t="s">
        <v>1107</v>
      </c>
      <c r="Z19" s="114" t="s">
        <v>530</v>
      </c>
      <c r="AA19" s="583" t="s">
        <v>1121</v>
      </c>
      <c r="AB19" s="610" t="s">
        <v>1265</v>
      </c>
      <c r="AC19" s="558" t="s">
        <v>579</v>
      </c>
      <c r="AD19" s="557">
        <v>1</v>
      </c>
      <c r="AE19" s="558" t="s">
        <v>1273</v>
      </c>
      <c r="AF19" s="558" t="s">
        <v>579</v>
      </c>
      <c r="AG19" s="583" t="s">
        <v>530</v>
      </c>
      <c r="AH19" s="69"/>
      <c r="AI19" s="67"/>
      <c r="AJ19" s="67"/>
      <c r="AK19" s="68"/>
      <c r="AL19" s="69"/>
      <c r="AM19" s="67"/>
      <c r="AN19" s="68"/>
      <c r="AO19" s="69"/>
      <c r="AP19" s="67"/>
      <c r="AQ19" s="67"/>
      <c r="AR19" s="67"/>
      <c r="AS19" s="67"/>
      <c r="AT19" s="68"/>
    </row>
    <row r="20" spans="1:46" ht="123.75" customHeight="1" x14ac:dyDescent="0.2">
      <c r="A20" s="828"/>
      <c r="B20" s="106">
        <f t="shared" si="0"/>
        <v>12</v>
      </c>
      <c r="C20" s="657" t="s">
        <v>477</v>
      </c>
      <c r="D20" s="123" t="s">
        <v>206</v>
      </c>
      <c r="E20" s="123" t="s">
        <v>475</v>
      </c>
      <c r="F20" s="118" t="s">
        <v>458</v>
      </c>
      <c r="G20" s="783" t="s">
        <v>548</v>
      </c>
      <c r="H20" s="198" t="s">
        <v>789</v>
      </c>
      <c r="I20" s="110">
        <v>1</v>
      </c>
      <c r="J20" s="111" t="s">
        <v>790</v>
      </c>
      <c r="K20" s="114" t="s">
        <v>579</v>
      </c>
      <c r="L20" s="114" t="s">
        <v>648</v>
      </c>
      <c r="M20" s="114" t="s">
        <v>530</v>
      </c>
      <c r="N20" s="111" t="s">
        <v>764</v>
      </c>
      <c r="O20" s="114" t="s">
        <v>992</v>
      </c>
      <c r="P20" s="114" t="s">
        <v>861</v>
      </c>
      <c r="Q20" s="110">
        <v>1</v>
      </c>
      <c r="R20" s="121" t="s">
        <v>988</v>
      </c>
      <c r="S20" s="114" t="s">
        <v>871</v>
      </c>
      <c r="T20" s="119" t="s">
        <v>530</v>
      </c>
      <c r="U20" s="610" t="s">
        <v>1121</v>
      </c>
      <c r="V20" s="557">
        <v>1</v>
      </c>
      <c r="W20" s="558" t="s">
        <v>579</v>
      </c>
      <c r="X20" s="583" t="s">
        <v>579</v>
      </c>
      <c r="Y20" s="116" t="s">
        <v>1107</v>
      </c>
      <c r="Z20" s="114" t="s">
        <v>530</v>
      </c>
      <c r="AA20" s="583" t="s">
        <v>1121</v>
      </c>
      <c r="AB20" s="610" t="s">
        <v>1265</v>
      </c>
      <c r="AC20" s="558" t="s">
        <v>579</v>
      </c>
      <c r="AD20" s="557">
        <v>1</v>
      </c>
      <c r="AE20" s="558" t="s">
        <v>1273</v>
      </c>
      <c r="AF20" s="558" t="s">
        <v>579</v>
      </c>
      <c r="AG20" s="583" t="s">
        <v>530</v>
      </c>
      <c r="AH20" s="69"/>
      <c r="AI20" s="67"/>
      <c r="AJ20" s="67"/>
      <c r="AK20" s="68"/>
      <c r="AL20" s="69"/>
      <c r="AM20" s="67"/>
      <c r="AN20" s="68"/>
      <c r="AO20" s="69"/>
      <c r="AP20" s="67"/>
      <c r="AQ20" s="67"/>
      <c r="AR20" s="67"/>
      <c r="AS20" s="67"/>
      <c r="AT20" s="68"/>
    </row>
    <row r="21" spans="1:46" ht="158.25" customHeight="1" x14ac:dyDescent="0.2">
      <c r="A21" s="828"/>
      <c r="B21" s="106">
        <f t="shared" si="0"/>
        <v>13</v>
      </c>
      <c r="C21" s="657" t="s">
        <v>478</v>
      </c>
      <c r="D21" s="123" t="s">
        <v>269</v>
      </c>
      <c r="E21" s="123" t="s">
        <v>296</v>
      </c>
      <c r="F21" s="123" t="s">
        <v>982</v>
      </c>
      <c r="G21" s="783" t="s">
        <v>549</v>
      </c>
      <c r="H21" s="198" t="s">
        <v>791</v>
      </c>
      <c r="I21" s="110">
        <v>1</v>
      </c>
      <c r="J21" s="111" t="s">
        <v>792</v>
      </c>
      <c r="K21" s="114" t="s">
        <v>579</v>
      </c>
      <c r="L21" s="114" t="s">
        <v>648</v>
      </c>
      <c r="M21" s="114" t="s">
        <v>530</v>
      </c>
      <c r="N21" s="111" t="s">
        <v>761</v>
      </c>
      <c r="O21" s="114" t="s">
        <v>992</v>
      </c>
      <c r="P21" s="114" t="s">
        <v>861</v>
      </c>
      <c r="Q21" s="110">
        <v>1</v>
      </c>
      <c r="R21" s="121" t="s">
        <v>989</v>
      </c>
      <c r="S21" s="114" t="s">
        <v>872</v>
      </c>
      <c r="T21" s="119" t="s">
        <v>530</v>
      </c>
      <c r="U21" s="610" t="s">
        <v>1121</v>
      </c>
      <c r="V21" s="557">
        <v>1</v>
      </c>
      <c r="W21" s="558" t="s">
        <v>579</v>
      </c>
      <c r="X21" s="583" t="s">
        <v>579</v>
      </c>
      <c r="Y21" s="116" t="s">
        <v>1107</v>
      </c>
      <c r="Z21" s="114" t="s">
        <v>530</v>
      </c>
      <c r="AA21" s="583" t="s">
        <v>1121</v>
      </c>
      <c r="AB21" s="610" t="s">
        <v>1265</v>
      </c>
      <c r="AC21" s="558" t="s">
        <v>579</v>
      </c>
      <c r="AD21" s="557">
        <v>1</v>
      </c>
      <c r="AE21" s="558" t="s">
        <v>1273</v>
      </c>
      <c r="AF21" s="558" t="s">
        <v>579</v>
      </c>
      <c r="AG21" s="583" t="s">
        <v>530</v>
      </c>
      <c r="AH21" s="69"/>
      <c r="AI21" s="67"/>
      <c r="AJ21" s="67"/>
      <c r="AK21" s="68"/>
      <c r="AL21" s="69"/>
      <c r="AM21" s="67"/>
      <c r="AN21" s="68"/>
      <c r="AO21" s="69"/>
      <c r="AP21" s="67"/>
      <c r="AQ21" s="67"/>
      <c r="AR21" s="67"/>
      <c r="AS21" s="67"/>
      <c r="AT21" s="68"/>
    </row>
    <row r="22" spans="1:46" ht="249.75" x14ac:dyDescent="0.2">
      <c r="A22" s="828" t="s">
        <v>208</v>
      </c>
      <c r="B22" s="106">
        <f t="shared" si="0"/>
        <v>14</v>
      </c>
      <c r="C22" s="657" t="s">
        <v>479</v>
      </c>
      <c r="D22" s="107" t="s">
        <v>209</v>
      </c>
      <c r="E22" s="107" t="s">
        <v>210</v>
      </c>
      <c r="F22" s="106" t="s">
        <v>1018</v>
      </c>
      <c r="G22" s="112" t="s">
        <v>558</v>
      </c>
      <c r="H22" s="198" t="s">
        <v>793</v>
      </c>
      <c r="I22" s="110" t="s">
        <v>579</v>
      </c>
      <c r="J22" s="114" t="s">
        <v>579</v>
      </c>
      <c r="K22" s="114" t="s">
        <v>579</v>
      </c>
      <c r="L22" s="114" t="s">
        <v>648</v>
      </c>
      <c r="M22" s="114" t="s">
        <v>529</v>
      </c>
      <c r="N22" s="111" t="s">
        <v>760</v>
      </c>
      <c r="O22" s="114" t="s">
        <v>992</v>
      </c>
      <c r="P22" s="114" t="s">
        <v>862</v>
      </c>
      <c r="Q22" s="110">
        <v>0</v>
      </c>
      <c r="R22" s="111" t="s">
        <v>864</v>
      </c>
      <c r="S22" s="114" t="s">
        <v>579</v>
      </c>
      <c r="T22" s="119" t="s">
        <v>536</v>
      </c>
      <c r="U22" s="109" t="s">
        <v>1215</v>
      </c>
      <c r="V22" s="110">
        <v>0.33</v>
      </c>
      <c r="W22" s="560" t="s">
        <v>1216</v>
      </c>
      <c r="X22" s="68"/>
      <c r="Y22" s="116" t="s">
        <v>1107</v>
      </c>
      <c r="Z22" s="114" t="s">
        <v>529</v>
      </c>
      <c r="AA22" s="583" t="s">
        <v>1122</v>
      </c>
      <c r="AB22" s="610" t="s">
        <v>1266</v>
      </c>
      <c r="AC22" s="558" t="s">
        <v>861</v>
      </c>
      <c r="AD22" s="557">
        <v>0.66</v>
      </c>
      <c r="AE22" s="680" t="s">
        <v>1299</v>
      </c>
      <c r="AF22" s="680" t="s">
        <v>1276</v>
      </c>
      <c r="AG22" s="583" t="s">
        <v>529</v>
      </c>
      <c r="AH22" s="69"/>
      <c r="AI22" s="67"/>
      <c r="AJ22" s="67"/>
      <c r="AK22" s="68"/>
      <c r="AL22" s="69"/>
      <c r="AM22" s="67"/>
      <c r="AN22" s="68"/>
      <c r="AO22" s="69"/>
      <c r="AP22" s="67"/>
      <c r="AQ22" s="67"/>
      <c r="AR22" s="67"/>
      <c r="AS22" s="67"/>
      <c r="AT22" s="68"/>
    </row>
    <row r="23" spans="1:46" ht="268.89999999999998" customHeight="1" x14ac:dyDescent="0.2">
      <c r="A23" s="828"/>
      <c r="B23" s="106">
        <f t="shared" si="0"/>
        <v>15</v>
      </c>
      <c r="C23" s="657" t="s">
        <v>794</v>
      </c>
      <c r="D23" s="107" t="s">
        <v>270</v>
      </c>
      <c r="E23" s="107" t="s">
        <v>457</v>
      </c>
      <c r="F23" s="106" t="s">
        <v>1018</v>
      </c>
      <c r="G23" s="112" t="s">
        <v>557</v>
      </c>
      <c r="H23" s="198" t="s">
        <v>795</v>
      </c>
      <c r="I23" s="110" t="s">
        <v>579</v>
      </c>
      <c r="J23" s="114" t="s">
        <v>579</v>
      </c>
      <c r="K23" s="114" t="s">
        <v>579</v>
      </c>
      <c r="L23" s="114" t="s">
        <v>648</v>
      </c>
      <c r="M23" s="114" t="s">
        <v>529</v>
      </c>
      <c r="N23" s="111" t="s">
        <v>760</v>
      </c>
      <c r="O23" s="114" t="s">
        <v>992</v>
      </c>
      <c r="P23" s="114" t="s">
        <v>862</v>
      </c>
      <c r="Q23" s="110">
        <v>0</v>
      </c>
      <c r="R23" s="111" t="s">
        <v>864</v>
      </c>
      <c r="S23" s="114" t="s">
        <v>579</v>
      </c>
      <c r="T23" s="119" t="s">
        <v>536</v>
      </c>
      <c r="U23" s="109" t="s">
        <v>1217</v>
      </c>
      <c r="V23" s="110">
        <v>0.33</v>
      </c>
      <c r="W23" s="67" t="s">
        <v>1218</v>
      </c>
      <c r="X23" s="68"/>
      <c r="Y23" s="116" t="s">
        <v>1107</v>
      </c>
      <c r="Z23" s="114" t="s">
        <v>529</v>
      </c>
      <c r="AA23" s="583" t="s">
        <v>1219</v>
      </c>
      <c r="AB23" s="610" t="s">
        <v>1267</v>
      </c>
      <c r="AC23" s="558" t="s">
        <v>861</v>
      </c>
      <c r="AD23" s="557">
        <v>0.66</v>
      </c>
      <c r="AE23" s="680" t="s">
        <v>1299</v>
      </c>
      <c r="AF23" s="680" t="s">
        <v>1276</v>
      </c>
      <c r="AG23" s="583" t="s">
        <v>529</v>
      </c>
      <c r="AH23" s="69"/>
      <c r="AI23" s="67"/>
      <c r="AJ23" s="67"/>
      <c r="AK23" s="68"/>
      <c r="AL23" s="69"/>
      <c r="AM23" s="67"/>
      <c r="AN23" s="68"/>
      <c r="AO23" s="69"/>
      <c r="AP23" s="67"/>
      <c r="AQ23" s="67"/>
      <c r="AR23" s="67"/>
      <c r="AS23" s="67"/>
      <c r="AT23" s="68"/>
    </row>
    <row r="24" spans="1:46" ht="349.5" customHeight="1" x14ac:dyDescent="0.2">
      <c r="A24" s="828"/>
      <c r="B24" s="106">
        <f t="shared" si="0"/>
        <v>16</v>
      </c>
      <c r="C24" s="657" t="s">
        <v>215</v>
      </c>
      <c r="D24" s="107" t="s">
        <v>216</v>
      </c>
      <c r="E24" s="107" t="s">
        <v>217</v>
      </c>
      <c r="F24" s="108">
        <v>44286</v>
      </c>
      <c r="G24" s="112" t="s">
        <v>553</v>
      </c>
      <c r="H24" s="198" t="s">
        <v>589</v>
      </c>
      <c r="I24" s="110">
        <f>2/3</f>
        <v>0.66666666666666663</v>
      </c>
      <c r="J24" s="111" t="s">
        <v>1002</v>
      </c>
      <c r="K24" s="114" t="s">
        <v>590</v>
      </c>
      <c r="L24" s="114" t="s">
        <v>648</v>
      </c>
      <c r="M24" s="114" t="s">
        <v>531</v>
      </c>
      <c r="N24" s="111" t="s">
        <v>758</v>
      </c>
      <c r="O24" s="114" t="s">
        <v>992</v>
      </c>
      <c r="P24" s="114" t="s">
        <v>861</v>
      </c>
      <c r="Q24" s="110">
        <v>0.67</v>
      </c>
      <c r="R24" s="121" t="s">
        <v>589</v>
      </c>
      <c r="S24" s="114" t="s">
        <v>873</v>
      </c>
      <c r="T24" s="119" t="s">
        <v>532</v>
      </c>
      <c r="U24" s="69" t="s">
        <v>1052</v>
      </c>
      <c r="V24" s="557">
        <v>1</v>
      </c>
      <c r="W24" s="67" t="s">
        <v>1053</v>
      </c>
      <c r="X24" s="583" t="s">
        <v>1054</v>
      </c>
      <c r="Y24" s="116" t="s">
        <v>1107</v>
      </c>
      <c r="Z24" s="114" t="s">
        <v>529</v>
      </c>
      <c r="AA24" s="583" t="s">
        <v>1220</v>
      </c>
      <c r="AB24" s="610" t="s">
        <v>1268</v>
      </c>
      <c r="AC24" s="558" t="s">
        <v>861</v>
      </c>
      <c r="AD24" s="557">
        <v>1</v>
      </c>
      <c r="AE24" s="66" t="s">
        <v>1310</v>
      </c>
      <c r="AF24" s="680" t="s">
        <v>1277</v>
      </c>
      <c r="AG24" s="583" t="s">
        <v>533</v>
      </c>
      <c r="AH24" s="69"/>
      <c r="AI24" s="67"/>
      <c r="AJ24" s="67"/>
      <c r="AK24" s="68"/>
      <c r="AL24" s="69"/>
      <c r="AM24" s="67"/>
      <c r="AN24" s="68"/>
      <c r="AO24" s="69"/>
      <c r="AP24" s="67"/>
      <c r="AQ24" s="67"/>
      <c r="AR24" s="67"/>
      <c r="AS24" s="67"/>
      <c r="AT24" s="68"/>
    </row>
    <row r="25" spans="1:46" ht="249.75" x14ac:dyDescent="0.2">
      <c r="A25" s="828"/>
      <c r="B25" s="106">
        <f t="shared" si="0"/>
        <v>17</v>
      </c>
      <c r="C25" s="657" t="s">
        <v>460</v>
      </c>
      <c r="D25" s="107" t="s">
        <v>211</v>
      </c>
      <c r="E25" s="107" t="s">
        <v>217</v>
      </c>
      <c r="F25" s="106" t="s">
        <v>1018</v>
      </c>
      <c r="G25" s="112" t="s">
        <v>554</v>
      </c>
      <c r="H25" s="198" t="s">
        <v>591</v>
      </c>
      <c r="I25" s="110">
        <f>1/3</f>
        <v>0.33333333333333331</v>
      </c>
      <c r="J25" s="111" t="s">
        <v>592</v>
      </c>
      <c r="K25" s="114" t="s">
        <v>579</v>
      </c>
      <c r="L25" s="114" t="s">
        <v>648</v>
      </c>
      <c r="M25" s="114" t="s">
        <v>529</v>
      </c>
      <c r="N25" s="111" t="s">
        <v>983</v>
      </c>
      <c r="O25" s="114" t="s">
        <v>992</v>
      </c>
      <c r="P25" s="114" t="s">
        <v>862</v>
      </c>
      <c r="Q25" s="110">
        <v>0</v>
      </c>
      <c r="R25" s="111" t="s">
        <v>591</v>
      </c>
      <c r="S25" s="114" t="s">
        <v>874</v>
      </c>
      <c r="T25" s="119" t="s">
        <v>536</v>
      </c>
      <c r="U25" s="69" t="s">
        <v>1055</v>
      </c>
      <c r="V25" s="557">
        <v>0.33</v>
      </c>
      <c r="W25" s="67" t="s">
        <v>1056</v>
      </c>
      <c r="X25" s="583" t="s">
        <v>1057</v>
      </c>
      <c r="Y25" s="116" t="s">
        <v>1107</v>
      </c>
      <c r="Z25" s="114" t="s">
        <v>529</v>
      </c>
      <c r="AA25" s="199" t="s">
        <v>1123</v>
      </c>
      <c r="AB25" s="610" t="s">
        <v>1269</v>
      </c>
      <c r="AC25" s="558" t="s">
        <v>861</v>
      </c>
      <c r="AD25" s="557">
        <v>0.66</v>
      </c>
      <c r="AE25" s="680" t="s">
        <v>1300</v>
      </c>
      <c r="AF25" s="680" t="s">
        <v>1276</v>
      </c>
      <c r="AG25" s="583" t="s">
        <v>529</v>
      </c>
      <c r="AH25" s="69"/>
      <c r="AI25" s="67"/>
      <c r="AJ25" s="67"/>
      <c r="AK25" s="68"/>
      <c r="AL25" s="69"/>
      <c r="AM25" s="67"/>
      <c r="AN25" s="68"/>
      <c r="AO25" s="69"/>
      <c r="AP25" s="67"/>
      <c r="AQ25" s="67"/>
      <c r="AR25" s="67"/>
      <c r="AS25" s="67"/>
      <c r="AT25" s="68"/>
    </row>
    <row r="26" spans="1:46" ht="158.25" customHeight="1" x14ac:dyDescent="0.2">
      <c r="A26" s="828"/>
      <c r="B26" s="106">
        <f t="shared" si="0"/>
        <v>18</v>
      </c>
      <c r="C26" s="657" t="s">
        <v>459</v>
      </c>
      <c r="D26" s="123" t="s">
        <v>213</v>
      </c>
      <c r="E26" s="107" t="s">
        <v>217</v>
      </c>
      <c r="F26" s="123" t="s">
        <v>214</v>
      </c>
      <c r="G26" s="112" t="s">
        <v>213</v>
      </c>
      <c r="H26" s="198" t="s">
        <v>739</v>
      </c>
      <c r="I26" s="114"/>
      <c r="J26" s="114" t="s">
        <v>579</v>
      </c>
      <c r="K26" s="114" t="s">
        <v>579</v>
      </c>
      <c r="L26" s="114" t="s">
        <v>648</v>
      </c>
      <c r="M26" s="114" t="s">
        <v>536</v>
      </c>
      <c r="N26" s="114" t="s">
        <v>579</v>
      </c>
      <c r="O26" s="114" t="s">
        <v>992</v>
      </c>
      <c r="P26" s="114" t="s">
        <v>862</v>
      </c>
      <c r="Q26" s="110">
        <v>0</v>
      </c>
      <c r="R26" s="111" t="s">
        <v>864</v>
      </c>
      <c r="S26" s="114" t="s">
        <v>579</v>
      </c>
      <c r="T26" s="119" t="s">
        <v>536</v>
      </c>
      <c r="U26" s="69" t="s">
        <v>1058</v>
      </c>
      <c r="V26" s="557">
        <v>1</v>
      </c>
      <c r="W26" s="67" t="s">
        <v>1059</v>
      </c>
      <c r="X26" s="583" t="s">
        <v>1060</v>
      </c>
      <c r="Y26" s="116" t="s">
        <v>1107</v>
      </c>
      <c r="Z26" s="114" t="s">
        <v>530</v>
      </c>
      <c r="AA26" s="199" t="s">
        <v>1124</v>
      </c>
      <c r="AB26" s="610" t="s">
        <v>1270</v>
      </c>
      <c r="AC26" s="558" t="s">
        <v>861</v>
      </c>
      <c r="AD26" s="557">
        <v>1</v>
      </c>
      <c r="AE26" s="680" t="s">
        <v>1297</v>
      </c>
      <c r="AF26" s="680" t="s">
        <v>1278</v>
      </c>
      <c r="AG26" s="583" t="s">
        <v>530</v>
      </c>
      <c r="AH26" s="69"/>
      <c r="AI26" s="67"/>
      <c r="AJ26" s="67"/>
      <c r="AK26" s="68"/>
      <c r="AL26" s="69"/>
      <c r="AM26" s="67"/>
      <c r="AN26" s="68"/>
      <c r="AO26" s="69"/>
      <c r="AP26" s="67"/>
      <c r="AQ26" s="67"/>
      <c r="AR26" s="67"/>
      <c r="AS26" s="67"/>
      <c r="AT26" s="68"/>
    </row>
    <row r="27" spans="1:46" ht="249.75" x14ac:dyDescent="0.2">
      <c r="A27" s="829" t="s">
        <v>218</v>
      </c>
      <c r="B27" s="106">
        <f t="shared" si="0"/>
        <v>19</v>
      </c>
      <c r="C27" s="657" t="s">
        <v>461</v>
      </c>
      <c r="D27" s="107" t="s">
        <v>211</v>
      </c>
      <c r="E27" s="107" t="s">
        <v>217</v>
      </c>
      <c r="F27" s="106" t="s">
        <v>1018</v>
      </c>
      <c r="G27" s="112" t="s">
        <v>555</v>
      </c>
      <c r="H27" s="198" t="s">
        <v>591</v>
      </c>
      <c r="I27" s="110">
        <f>1/3</f>
        <v>0.33333333333333331</v>
      </c>
      <c r="J27" s="111" t="s">
        <v>593</v>
      </c>
      <c r="K27" s="114" t="s">
        <v>579</v>
      </c>
      <c r="L27" s="114" t="s">
        <v>648</v>
      </c>
      <c r="M27" s="114" t="s">
        <v>529</v>
      </c>
      <c r="N27" s="111" t="s">
        <v>984</v>
      </c>
      <c r="O27" s="114" t="s">
        <v>992</v>
      </c>
      <c r="P27" s="114" t="s">
        <v>862</v>
      </c>
      <c r="Q27" s="110">
        <v>0</v>
      </c>
      <c r="R27" s="111" t="s">
        <v>591</v>
      </c>
      <c r="S27" s="114" t="s">
        <v>874</v>
      </c>
      <c r="T27" s="119" t="s">
        <v>536</v>
      </c>
      <c r="U27" s="69" t="s">
        <v>1061</v>
      </c>
      <c r="V27" s="557">
        <v>0.33</v>
      </c>
      <c r="W27" s="67" t="s">
        <v>1062</v>
      </c>
      <c r="X27" s="583" t="s">
        <v>1063</v>
      </c>
      <c r="Y27" s="116" t="s">
        <v>1107</v>
      </c>
      <c r="Z27" s="114" t="s">
        <v>529</v>
      </c>
      <c r="AA27" s="199" t="s">
        <v>1125</v>
      </c>
      <c r="AB27" s="610" t="s">
        <v>1269</v>
      </c>
      <c r="AC27" s="558" t="s">
        <v>861</v>
      </c>
      <c r="AD27" s="557">
        <v>0.66</v>
      </c>
      <c r="AE27" s="680" t="s">
        <v>1301</v>
      </c>
      <c r="AF27" s="680" t="s">
        <v>1276</v>
      </c>
      <c r="AG27" s="583" t="s">
        <v>529</v>
      </c>
      <c r="AH27" s="69"/>
      <c r="AI27" s="67"/>
      <c r="AJ27" s="67"/>
      <c r="AK27" s="68"/>
      <c r="AL27" s="69"/>
      <c r="AM27" s="67"/>
      <c r="AN27" s="68"/>
      <c r="AO27" s="69"/>
      <c r="AP27" s="67"/>
      <c r="AQ27" s="67"/>
      <c r="AR27" s="67"/>
      <c r="AS27" s="67"/>
      <c r="AT27" s="68"/>
    </row>
    <row r="28" spans="1:46" ht="159" customHeight="1" x14ac:dyDescent="0.2">
      <c r="A28" s="829"/>
      <c r="B28" s="106">
        <f t="shared" si="0"/>
        <v>20</v>
      </c>
      <c r="C28" s="657" t="s">
        <v>462</v>
      </c>
      <c r="D28" s="123" t="s">
        <v>219</v>
      </c>
      <c r="E28" s="107" t="s">
        <v>217</v>
      </c>
      <c r="F28" s="123" t="s">
        <v>220</v>
      </c>
      <c r="G28" s="122" t="s">
        <v>556</v>
      </c>
      <c r="H28" s="198" t="s">
        <v>594</v>
      </c>
      <c r="I28" s="110">
        <f>1/2</f>
        <v>0.5</v>
      </c>
      <c r="J28" s="111" t="s">
        <v>1003</v>
      </c>
      <c r="K28" s="114" t="s">
        <v>579</v>
      </c>
      <c r="L28" s="114" t="s">
        <v>648</v>
      </c>
      <c r="M28" s="114" t="s">
        <v>529</v>
      </c>
      <c r="N28" s="111" t="s">
        <v>759</v>
      </c>
      <c r="O28" s="114" t="s">
        <v>992</v>
      </c>
      <c r="P28" s="114" t="s">
        <v>861</v>
      </c>
      <c r="Q28" s="110">
        <v>0.5</v>
      </c>
      <c r="R28" s="111" t="s">
        <v>594</v>
      </c>
      <c r="S28" s="114" t="s">
        <v>875</v>
      </c>
      <c r="T28" s="119" t="s">
        <v>529</v>
      </c>
      <c r="U28" s="69" t="s">
        <v>1064</v>
      </c>
      <c r="V28" s="557">
        <v>1</v>
      </c>
      <c r="W28" s="67" t="s">
        <v>1065</v>
      </c>
      <c r="X28" s="583" t="s">
        <v>579</v>
      </c>
      <c r="Y28" s="116" t="s">
        <v>1107</v>
      </c>
      <c r="Z28" s="114" t="s">
        <v>530</v>
      </c>
      <c r="AA28" s="199" t="s">
        <v>1126</v>
      </c>
      <c r="AB28" s="610" t="s">
        <v>1271</v>
      </c>
      <c r="AC28" s="558" t="s">
        <v>861</v>
      </c>
      <c r="AD28" s="557">
        <v>1</v>
      </c>
      <c r="AE28" s="680" t="s">
        <v>1298</v>
      </c>
      <c r="AF28" s="680" t="s">
        <v>1279</v>
      </c>
      <c r="AG28" s="583" t="s">
        <v>530</v>
      </c>
      <c r="AH28" s="69"/>
      <c r="AI28" s="67"/>
      <c r="AJ28" s="67"/>
      <c r="AK28" s="68"/>
      <c r="AL28" s="69"/>
      <c r="AM28" s="67"/>
      <c r="AN28" s="68"/>
      <c r="AO28" s="69"/>
      <c r="AP28" s="67"/>
      <c r="AQ28" s="67"/>
      <c r="AR28" s="67"/>
      <c r="AS28" s="67"/>
      <c r="AT28" s="68"/>
    </row>
    <row r="29" spans="1:46" ht="250.5" thickBot="1" x14ac:dyDescent="0.25">
      <c r="A29" s="830"/>
      <c r="B29" s="124">
        <f t="shared" si="0"/>
        <v>21</v>
      </c>
      <c r="C29" s="659" t="s">
        <v>463</v>
      </c>
      <c r="D29" s="125" t="s">
        <v>211</v>
      </c>
      <c r="E29" s="125" t="s">
        <v>217</v>
      </c>
      <c r="F29" s="124" t="s">
        <v>1018</v>
      </c>
      <c r="G29" s="126" t="s">
        <v>554</v>
      </c>
      <c r="H29" s="498" t="s">
        <v>591</v>
      </c>
      <c r="I29" s="128">
        <f>1/3</f>
        <v>0.33333333333333331</v>
      </c>
      <c r="J29" s="129" t="s">
        <v>595</v>
      </c>
      <c r="K29" s="130" t="s">
        <v>579</v>
      </c>
      <c r="L29" s="131" t="s">
        <v>648</v>
      </c>
      <c r="M29" s="132" t="s">
        <v>529</v>
      </c>
      <c r="N29" s="133" t="s">
        <v>984</v>
      </c>
      <c r="O29" s="134" t="s">
        <v>992</v>
      </c>
      <c r="P29" s="132" t="s">
        <v>862</v>
      </c>
      <c r="Q29" s="128">
        <v>0</v>
      </c>
      <c r="R29" s="129" t="s">
        <v>591</v>
      </c>
      <c r="S29" s="132" t="s">
        <v>874</v>
      </c>
      <c r="T29" s="403" t="s">
        <v>536</v>
      </c>
      <c r="U29" s="72" t="s">
        <v>1066</v>
      </c>
      <c r="V29" s="586">
        <v>0.33</v>
      </c>
      <c r="W29" s="70" t="s">
        <v>1067</v>
      </c>
      <c r="X29" s="578" t="s">
        <v>1068</v>
      </c>
      <c r="Y29" s="134" t="s">
        <v>1107</v>
      </c>
      <c r="Z29" s="132" t="s">
        <v>529</v>
      </c>
      <c r="AA29" s="520" t="s">
        <v>1127</v>
      </c>
      <c r="AB29" s="609" t="s">
        <v>1272</v>
      </c>
      <c r="AC29" s="576" t="s">
        <v>861</v>
      </c>
      <c r="AD29" s="586">
        <v>0.66</v>
      </c>
      <c r="AE29" s="682" t="s">
        <v>1302</v>
      </c>
      <c r="AF29" s="682" t="s">
        <v>1276</v>
      </c>
      <c r="AG29" s="578" t="s">
        <v>529</v>
      </c>
      <c r="AH29" s="72"/>
      <c r="AI29" s="70"/>
      <c r="AJ29" s="70"/>
      <c r="AK29" s="71"/>
      <c r="AL29" s="72"/>
      <c r="AM29" s="70"/>
      <c r="AN29" s="71"/>
      <c r="AO29" s="72"/>
      <c r="AP29" s="70"/>
      <c r="AQ29" s="70"/>
      <c r="AR29" s="70"/>
      <c r="AS29" s="70"/>
      <c r="AT29" s="71"/>
    </row>
    <row r="30" spans="1:46" s="55" customFormat="1" ht="213" customHeight="1" x14ac:dyDescent="0.25">
      <c r="A30" s="73"/>
      <c r="B30" s="73"/>
      <c r="C30" s="74"/>
      <c r="D30" s="75"/>
      <c r="E30" s="75"/>
      <c r="F30" s="76"/>
      <c r="G30" s="77"/>
      <c r="H30" s="78"/>
      <c r="I30" s="79"/>
      <c r="J30" s="78"/>
      <c r="K30" s="79"/>
      <c r="L30" s="79"/>
      <c r="M30" s="79"/>
      <c r="N30" s="78"/>
      <c r="O30" s="79"/>
      <c r="P30" s="79"/>
      <c r="R30" s="78"/>
      <c r="S30" s="79"/>
      <c r="T30" s="79"/>
      <c r="V30" s="79"/>
      <c r="X30" s="79"/>
      <c r="AB30" s="79"/>
      <c r="AG30" s="79"/>
    </row>
    <row r="31" spans="1:46" ht="273" customHeight="1" x14ac:dyDescent="0.2">
      <c r="A31" s="80"/>
      <c r="B31" s="80"/>
      <c r="C31" s="81"/>
      <c r="D31" s="82"/>
      <c r="E31" s="82"/>
      <c r="F31" s="83"/>
      <c r="G31" s="84"/>
      <c r="AG31" s="85"/>
    </row>
    <row r="32" spans="1:46" ht="372.75" customHeight="1" x14ac:dyDescent="0.2">
      <c r="A32" s="80"/>
      <c r="B32" s="80"/>
      <c r="C32" s="81"/>
      <c r="D32" s="82"/>
      <c r="E32" s="82"/>
      <c r="F32" s="82"/>
      <c r="G32" s="77"/>
      <c r="AG32" s="85"/>
    </row>
    <row r="33" spans="1:33" ht="408.75" customHeight="1" x14ac:dyDescent="0.2">
      <c r="A33" s="80"/>
      <c r="B33" s="80"/>
      <c r="C33" s="81"/>
      <c r="D33" s="82"/>
      <c r="E33" s="82"/>
      <c r="F33" s="86"/>
      <c r="G33" s="77"/>
      <c r="AG33" s="85"/>
    </row>
    <row r="34" spans="1:33" ht="198.75" customHeight="1" x14ac:dyDescent="0.2">
      <c r="A34" s="811"/>
      <c r="B34" s="87"/>
      <c r="C34" s="88"/>
      <c r="D34" s="75"/>
      <c r="E34" s="75"/>
      <c r="F34" s="75"/>
      <c r="G34" s="77"/>
    </row>
    <row r="35" spans="1:33" ht="158.25" customHeight="1" x14ac:dyDescent="0.2">
      <c r="A35" s="811"/>
      <c r="B35" s="87"/>
      <c r="C35" s="81"/>
      <c r="D35" s="82"/>
      <c r="E35" s="75"/>
      <c r="F35" s="82"/>
      <c r="G35" s="77"/>
    </row>
    <row r="36" spans="1:33" ht="211.5" customHeight="1" x14ac:dyDescent="0.2">
      <c r="A36" s="811"/>
      <c r="B36" s="87"/>
      <c r="C36" s="81"/>
      <c r="D36" s="82"/>
      <c r="E36" s="75"/>
      <c r="F36" s="82"/>
      <c r="G36" s="86"/>
    </row>
    <row r="37" spans="1:33" ht="227.25" customHeight="1" x14ac:dyDescent="0.2">
      <c r="A37" s="811"/>
      <c r="B37" s="87"/>
      <c r="C37" s="88"/>
      <c r="D37" s="75"/>
      <c r="E37" s="75"/>
      <c r="F37" s="75"/>
      <c r="G37" s="89"/>
    </row>
    <row r="38" spans="1:33" x14ac:dyDescent="0.2">
      <c r="A38" s="90"/>
      <c r="B38" s="90"/>
      <c r="C38" s="91"/>
      <c r="D38" s="92"/>
      <c r="E38" s="93"/>
      <c r="F38" s="93"/>
      <c r="G38" s="94"/>
    </row>
  </sheetData>
  <sheetProtection autoFilter="0"/>
  <autoFilter ref="A8:AT29" xr:uid="{00000000-0009-0000-0000-000002000000}"/>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hyperlinks>
    <hyperlink ref="X9" r:id="rId1" xr:uid="{00000000-0004-0000-0200-000000000000}"/>
  </hyperlinks>
  <printOptions horizontalCentered="1"/>
  <pageMargins left="0.19685039370078741" right="0.19685039370078741" top="0.78740157480314965" bottom="0.39370078740157483" header="0" footer="0"/>
  <pageSetup paperSize="14" scale="22" orientation="landscape" r:id="rId2"/>
  <headerFooter alignWithMargins="0"/>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'CONTROL DE CAMBIOS'!$A$32:$A$35</xm:f>
          </x14:formula1>
          <xm:sqref>M8 Z8 AM8</xm:sqref>
        </x14:dataValidation>
        <x14:dataValidation type="list" allowBlank="1" showInputMessage="1" showErrorMessage="1" xr:uid="{00000000-0002-0000-0200-000001000000}">
          <x14:formula1>
            <xm:f>'CONTROL DE CAMBIOS'!$C$32:$C$36</xm:f>
          </x14:formula1>
          <xm:sqref>T8 AG8 AT8</xm:sqref>
        </x14:dataValidation>
        <x14:dataValidation type="list" allowBlank="1" showInputMessage="1" showErrorMessage="1" xr:uid="{00000000-0002-0000-0200-000002000000}">
          <x14:formula1>
            <xm:f>'CONTROL DE CAMBIOS'!$A$32:$A$36</xm:f>
          </x14:formula1>
          <xm:sqref>AT9:AT29 T10:T29</xm:sqref>
        </x14:dataValidation>
        <x14:dataValidation type="list" allowBlank="1" showInputMessage="1" showErrorMessage="1" xr:uid="{00000000-0002-0000-0200-000003000000}">
          <x14:formula1>
            <xm:f>'CONTROL DE CAMBIOS'!$C$32:$C$37</xm:f>
          </x14:formula1>
          <xm:sqref>AM9:AM29 M9:M29 Z9:Z29</xm:sqref>
        </x14:dataValidation>
        <x14:dataValidation type="list" allowBlank="1" showInputMessage="1" showErrorMessage="1" xr:uid="{00000000-0002-0000-0200-000004000000}">
          <x14:formula1>
            <xm:f>'CONTROL DE CAMBIOS'!$C$32:$C$38</xm:f>
          </x14:formula1>
          <xm:sqref>T9 AG9:AG29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P13"/>
  <sheetViews>
    <sheetView zoomScaleNormal="100" workbookViewId="0">
      <selection activeCell="W9" sqref="W9:W10"/>
    </sheetView>
  </sheetViews>
  <sheetFormatPr baseColWidth="10" defaultColWidth="11.42578125" defaultRowHeight="14.25" x14ac:dyDescent="0.2"/>
  <cols>
    <col min="1" max="1" width="11.42578125" style="90" customWidth="1"/>
    <col min="2" max="2" width="39.85546875" style="90" customWidth="1"/>
    <col min="3" max="12" width="18.5703125" style="90" customWidth="1"/>
    <col min="13" max="23" width="15.85546875" style="90" customWidth="1"/>
    <col min="24" max="24" width="33.85546875" style="90" customWidth="1"/>
    <col min="25" max="25" width="19.7109375" style="90" customWidth="1"/>
    <col min="26" max="26" width="15.85546875" style="90" customWidth="1"/>
    <col min="27" max="27" width="20.28515625" style="90" customWidth="1"/>
    <col min="28" max="29" width="38.28515625" style="90" customWidth="1"/>
    <col min="30" max="30" width="29" style="135" hidden="1" customWidth="1"/>
    <col min="31" max="31" width="17.140625" style="90" hidden="1" customWidth="1"/>
    <col min="32" max="32" width="26.28515625" style="90" hidden="1" customWidth="1"/>
    <col min="33" max="33" width="20.5703125" style="90" hidden="1" customWidth="1"/>
    <col min="34" max="35" width="22.140625" style="136" hidden="1" customWidth="1"/>
    <col min="36" max="36" width="38.42578125" style="137" hidden="1" customWidth="1"/>
    <col min="37" max="37" width="23.28515625" style="90" hidden="1" customWidth="1"/>
    <col min="38" max="38" width="20.42578125" style="90" hidden="1" customWidth="1"/>
    <col min="39" max="39" width="19.85546875" style="90" hidden="1" customWidth="1"/>
    <col min="40" max="40" width="38.85546875" style="135" hidden="1" customWidth="1"/>
    <col min="41" max="41" width="23.42578125" style="90" hidden="1" customWidth="1"/>
    <col min="42" max="42" width="11.42578125" style="90" hidden="1" customWidth="1"/>
    <col min="43" max="43" width="69.85546875" style="90" customWidth="1"/>
    <col min="44" max="44" width="17.7109375" style="136" customWidth="1"/>
    <col min="45" max="45" width="17.7109375" style="90" customWidth="1"/>
    <col min="46" max="46" width="40.28515625" style="660" customWidth="1"/>
    <col min="47" max="48" width="17.7109375" style="90" customWidth="1"/>
    <col min="49" max="49" width="28.7109375" style="90" customWidth="1"/>
    <col min="50" max="50" width="17.28515625" style="90" customWidth="1"/>
    <col min="51" max="51" width="17.7109375" style="90" customWidth="1"/>
    <col min="52" max="52" width="19.140625" style="90" customWidth="1"/>
    <col min="53" max="53" width="39.140625" style="90" customWidth="1"/>
    <col min="54" max="54" width="21" style="90" customWidth="1"/>
    <col min="55" max="55" width="27.28515625" style="90" customWidth="1"/>
    <col min="56" max="66" width="17.7109375" style="90" customWidth="1"/>
    <col min="67" max="67" width="24.5703125" style="90" customWidth="1"/>
    <col min="68" max="68" width="26.7109375" style="90" customWidth="1"/>
    <col min="69" max="16384" width="11.42578125" style="90"/>
  </cols>
  <sheetData>
    <row r="1" spans="1:68" ht="34.5" customHeight="1" x14ac:dyDescent="0.2">
      <c r="A1" s="847"/>
      <c r="B1" s="848"/>
      <c r="C1" s="866" t="s">
        <v>157</v>
      </c>
      <c r="D1" s="866"/>
      <c r="E1" s="866"/>
      <c r="F1" s="866"/>
      <c r="G1" s="866"/>
      <c r="H1" s="866"/>
      <c r="I1" s="866"/>
      <c r="J1" s="866"/>
      <c r="K1" s="866"/>
      <c r="L1" s="866"/>
      <c r="M1" s="866"/>
      <c r="N1" s="866"/>
      <c r="O1" s="866"/>
      <c r="P1" s="866"/>
      <c r="Q1" s="866"/>
      <c r="R1" s="866"/>
      <c r="S1" s="866"/>
      <c r="T1" s="866"/>
      <c r="U1" s="866"/>
      <c r="V1" s="866"/>
      <c r="W1" s="866"/>
      <c r="X1" s="866"/>
      <c r="Y1" s="866"/>
      <c r="Z1" s="866"/>
      <c r="AA1" s="948" t="s">
        <v>156</v>
      </c>
      <c r="AB1" s="948"/>
      <c r="AC1" s="949"/>
      <c r="AD1" s="956"/>
      <c r="AE1" s="848"/>
      <c r="AF1" s="866" t="s">
        <v>157</v>
      </c>
      <c r="AG1" s="866"/>
      <c r="AH1" s="866"/>
      <c r="AI1" s="866"/>
      <c r="AJ1" s="866"/>
      <c r="AK1" s="866"/>
      <c r="AL1" s="866"/>
      <c r="AM1" s="866"/>
      <c r="AN1" s="866"/>
      <c r="AO1" s="866"/>
      <c r="AP1" s="50" t="s">
        <v>156</v>
      </c>
      <c r="AQ1" s="847"/>
      <c r="AR1" s="848"/>
      <c r="AS1" s="866" t="s">
        <v>157</v>
      </c>
      <c r="AT1" s="866"/>
      <c r="AU1" s="866"/>
      <c r="AV1" s="866"/>
      <c r="AW1" s="866"/>
      <c r="AX1" s="866"/>
      <c r="AY1" s="866"/>
      <c r="AZ1" s="866"/>
      <c r="BA1" s="866"/>
      <c r="BB1" s="866"/>
      <c r="BC1" s="50" t="s">
        <v>156</v>
      </c>
      <c r="BD1" s="847"/>
      <c r="BE1" s="848"/>
      <c r="BF1" s="866" t="s">
        <v>157</v>
      </c>
      <c r="BG1" s="866"/>
      <c r="BH1" s="866"/>
      <c r="BI1" s="866"/>
      <c r="BJ1" s="866"/>
      <c r="BK1" s="866"/>
      <c r="BL1" s="866"/>
      <c r="BM1" s="866"/>
      <c r="BN1" s="866"/>
      <c r="BO1" s="866"/>
      <c r="BP1" s="50" t="s">
        <v>156</v>
      </c>
    </row>
    <row r="2" spans="1:68" ht="36" customHeight="1" x14ac:dyDescent="0.2">
      <c r="A2" s="849"/>
      <c r="B2" s="850"/>
      <c r="C2" s="867"/>
      <c r="D2" s="867"/>
      <c r="E2" s="867"/>
      <c r="F2" s="867"/>
      <c r="G2" s="867"/>
      <c r="H2" s="867"/>
      <c r="I2" s="867"/>
      <c r="J2" s="867"/>
      <c r="K2" s="867"/>
      <c r="L2" s="867"/>
      <c r="M2" s="867"/>
      <c r="N2" s="867"/>
      <c r="O2" s="867"/>
      <c r="P2" s="867"/>
      <c r="Q2" s="867"/>
      <c r="R2" s="867"/>
      <c r="S2" s="867"/>
      <c r="T2" s="867"/>
      <c r="U2" s="867"/>
      <c r="V2" s="867"/>
      <c r="W2" s="867"/>
      <c r="X2" s="867"/>
      <c r="Y2" s="867"/>
      <c r="Z2" s="867"/>
      <c r="AA2" s="950" t="s">
        <v>560</v>
      </c>
      <c r="AB2" s="950"/>
      <c r="AC2" s="951"/>
      <c r="AD2" s="957"/>
      <c r="AE2" s="850"/>
      <c r="AF2" s="867"/>
      <c r="AG2" s="867"/>
      <c r="AH2" s="867"/>
      <c r="AI2" s="867"/>
      <c r="AJ2" s="867"/>
      <c r="AK2" s="867"/>
      <c r="AL2" s="867"/>
      <c r="AM2" s="867"/>
      <c r="AN2" s="867"/>
      <c r="AO2" s="867"/>
      <c r="AP2" s="53" t="s">
        <v>560</v>
      </c>
      <c r="AQ2" s="849"/>
      <c r="AR2" s="850"/>
      <c r="AS2" s="867"/>
      <c r="AT2" s="867"/>
      <c r="AU2" s="867"/>
      <c r="AV2" s="867"/>
      <c r="AW2" s="867"/>
      <c r="AX2" s="867"/>
      <c r="AY2" s="867"/>
      <c r="AZ2" s="867"/>
      <c r="BA2" s="867"/>
      <c r="BB2" s="867"/>
      <c r="BC2" s="53" t="s">
        <v>560</v>
      </c>
      <c r="BD2" s="849"/>
      <c r="BE2" s="850"/>
      <c r="BF2" s="867"/>
      <c r="BG2" s="867"/>
      <c r="BH2" s="867"/>
      <c r="BI2" s="867"/>
      <c r="BJ2" s="867"/>
      <c r="BK2" s="867"/>
      <c r="BL2" s="867"/>
      <c r="BM2" s="867"/>
      <c r="BN2" s="867"/>
      <c r="BO2" s="867"/>
      <c r="BP2" s="54" t="s">
        <v>560</v>
      </c>
    </row>
    <row r="3" spans="1:68" ht="42" customHeight="1" x14ac:dyDescent="0.2">
      <c r="A3" s="849"/>
      <c r="B3" s="850"/>
      <c r="C3" s="867"/>
      <c r="D3" s="867"/>
      <c r="E3" s="867"/>
      <c r="F3" s="867"/>
      <c r="G3" s="867"/>
      <c r="H3" s="867"/>
      <c r="I3" s="867"/>
      <c r="J3" s="867"/>
      <c r="K3" s="867"/>
      <c r="L3" s="867"/>
      <c r="M3" s="867"/>
      <c r="N3" s="867"/>
      <c r="O3" s="867"/>
      <c r="P3" s="867"/>
      <c r="Q3" s="867"/>
      <c r="R3" s="867"/>
      <c r="S3" s="867"/>
      <c r="T3" s="867"/>
      <c r="U3" s="867"/>
      <c r="V3" s="867"/>
      <c r="W3" s="867"/>
      <c r="X3" s="867"/>
      <c r="Y3" s="867"/>
      <c r="Z3" s="867"/>
      <c r="AA3" s="950" t="s">
        <v>561</v>
      </c>
      <c r="AB3" s="950"/>
      <c r="AC3" s="951"/>
      <c r="AD3" s="957"/>
      <c r="AE3" s="850"/>
      <c r="AF3" s="867"/>
      <c r="AG3" s="867"/>
      <c r="AH3" s="867"/>
      <c r="AI3" s="867"/>
      <c r="AJ3" s="867"/>
      <c r="AK3" s="867"/>
      <c r="AL3" s="867"/>
      <c r="AM3" s="867"/>
      <c r="AN3" s="867"/>
      <c r="AO3" s="867"/>
      <c r="AP3" s="53" t="s">
        <v>561</v>
      </c>
      <c r="AQ3" s="849"/>
      <c r="AR3" s="850"/>
      <c r="AS3" s="867"/>
      <c r="AT3" s="867"/>
      <c r="AU3" s="867"/>
      <c r="AV3" s="867"/>
      <c r="AW3" s="867"/>
      <c r="AX3" s="867"/>
      <c r="AY3" s="867"/>
      <c r="AZ3" s="867"/>
      <c r="BA3" s="867"/>
      <c r="BB3" s="867"/>
      <c r="BC3" s="53" t="s">
        <v>561</v>
      </c>
      <c r="BD3" s="849"/>
      <c r="BE3" s="850"/>
      <c r="BF3" s="867"/>
      <c r="BG3" s="867"/>
      <c r="BH3" s="867"/>
      <c r="BI3" s="867"/>
      <c r="BJ3" s="867"/>
      <c r="BK3" s="867"/>
      <c r="BL3" s="867"/>
      <c r="BM3" s="867"/>
      <c r="BN3" s="867"/>
      <c r="BO3" s="867"/>
      <c r="BP3" s="54" t="s">
        <v>561</v>
      </c>
    </row>
    <row r="4" spans="1:68" ht="48.75" customHeight="1" x14ac:dyDescent="0.2">
      <c r="A4" s="868" t="s">
        <v>149</v>
      </c>
      <c r="B4" s="867"/>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9"/>
      <c r="AD4" s="955" t="s">
        <v>149</v>
      </c>
      <c r="AE4" s="867"/>
      <c r="AF4" s="867"/>
      <c r="AG4" s="867"/>
      <c r="AH4" s="867"/>
      <c r="AI4" s="867"/>
      <c r="AJ4" s="867"/>
      <c r="AK4" s="867"/>
      <c r="AL4" s="867"/>
      <c r="AM4" s="867"/>
      <c r="AN4" s="867"/>
      <c r="AO4" s="867"/>
      <c r="AP4" s="869"/>
      <c r="AQ4" s="868" t="s">
        <v>149</v>
      </c>
      <c r="AR4" s="867"/>
      <c r="AS4" s="867"/>
      <c r="AT4" s="867"/>
      <c r="AU4" s="867"/>
      <c r="AV4" s="867"/>
      <c r="AW4" s="867"/>
      <c r="AX4" s="867"/>
      <c r="AY4" s="867"/>
      <c r="AZ4" s="867"/>
      <c r="BA4" s="867"/>
      <c r="BB4" s="867"/>
      <c r="BC4" s="869"/>
      <c r="BD4" s="868" t="s">
        <v>149</v>
      </c>
      <c r="BE4" s="867"/>
      <c r="BF4" s="867"/>
      <c r="BG4" s="867"/>
      <c r="BH4" s="867"/>
      <c r="BI4" s="867"/>
      <c r="BJ4" s="867"/>
      <c r="BK4" s="867"/>
      <c r="BL4" s="867"/>
      <c r="BM4" s="867"/>
      <c r="BN4" s="867"/>
      <c r="BO4" s="867"/>
      <c r="BP4" s="869"/>
    </row>
    <row r="5" spans="1:68" ht="48.75" customHeight="1" x14ac:dyDescent="0.2">
      <c r="A5" s="954" t="s">
        <v>563</v>
      </c>
      <c r="B5" s="952"/>
      <c r="C5" s="952"/>
      <c r="D5" s="952"/>
      <c r="E5" s="952"/>
      <c r="F5" s="952"/>
      <c r="G5" s="952"/>
      <c r="H5" s="952"/>
      <c r="I5" s="952"/>
      <c r="J5" s="952"/>
      <c r="K5" s="952"/>
      <c r="L5" s="952"/>
      <c r="M5" s="952"/>
      <c r="N5" s="952"/>
      <c r="O5" s="952"/>
      <c r="P5" s="952"/>
      <c r="Q5" s="952"/>
      <c r="R5" s="952"/>
      <c r="S5" s="952"/>
      <c r="T5" s="952"/>
      <c r="U5" s="952"/>
      <c r="V5" s="952"/>
      <c r="W5" s="952" t="s">
        <v>1031</v>
      </c>
      <c r="X5" s="952"/>
      <c r="Y5" s="952"/>
      <c r="Z5" s="952"/>
      <c r="AA5" s="952"/>
      <c r="AB5" s="952"/>
      <c r="AC5" s="953"/>
      <c r="AD5" s="876" t="s">
        <v>564</v>
      </c>
      <c r="AE5" s="876"/>
      <c r="AF5" s="876"/>
      <c r="AG5" s="876"/>
      <c r="AH5" s="876"/>
      <c r="AI5" s="876"/>
      <c r="AJ5" s="876"/>
      <c r="AK5" s="876"/>
      <c r="AL5" s="876"/>
      <c r="AM5" s="877"/>
      <c r="AN5" s="878" t="s">
        <v>1031</v>
      </c>
      <c r="AO5" s="876"/>
      <c r="AP5" s="879"/>
      <c r="AQ5" s="875" t="s">
        <v>565</v>
      </c>
      <c r="AR5" s="876"/>
      <c r="AS5" s="876"/>
      <c r="AT5" s="876"/>
      <c r="AU5" s="876"/>
      <c r="AV5" s="876"/>
      <c r="AW5" s="876"/>
      <c r="AX5" s="876"/>
      <c r="AY5" s="876"/>
      <c r="AZ5" s="877"/>
      <c r="BA5" s="878" t="s">
        <v>1031</v>
      </c>
      <c r="BB5" s="876"/>
      <c r="BC5" s="879"/>
      <c r="BD5" s="875" t="s">
        <v>563</v>
      </c>
      <c r="BE5" s="876"/>
      <c r="BF5" s="876"/>
      <c r="BG5" s="876"/>
      <c r="BH5" s="876"/>
      <c r="BI5" s="876"/>
      <c r="BJ5" s="876"/>
      <c r="BK5" s="876"/>
      <c r="BL5" s="876"/>
      <c r="BM5" s="877"/>
      <c r="BN5" s="878" t="s">
        <v>1031</v>
      </c>
      <c r="BO5" s="876"/>
      <c r="BP5" s="879"/>
    </row>
    <row r="6" spans="1:68" ht="48.75" customHeight="1" thickBot="1" x14ac:dyDescent="0.25">
      <c r="A6" s="844" t="s">
        <v>160</v>
      </c>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6"/>
      <c r="AD6" s="945" t="s">
        <v>160</v>
      </c>
      <c r="AE6" s="946"/>
      <c r="AF6" s="946"/>
      <c r="AG6" s="946"/>
      <c r="AH6" s="946"/>
      <c r="AI6" s="946"/>
      <c r="AJ6" s="946"/>
      <c r="AK6" s="946"/>
      <c r="AL6" s="946"/>
      <c r="AM6" s="946"/>
      <c r="AN6" s="946"/>
      <c r="AO6" s="946"/>
      <c r="AP6" s="947"/>
      <c r="AQ6" s="870" t="s">
        <v>160</v>
      </c>
      <c r="AR6" s="871"/>
      <c r="AS6" s="871"/>
      <c r="AT6" s="871"/>
      <c r="AU6" s="871"/>
      <c r="AV6" s="871"/>
      <c r="AW6" s="871"/>
      <c r="AX6" s="946"/>
      <c r="AY6" s="946"/>
      <c r="AZ6" s="946"/>
      <c r="BA6" s="946"/>
      <c r="BB6" s="946"/>
      <c r="BC6" s="947"/>
      <c r="BD6" s="870" t="s">
        <v>160</v>
      </c>
      <c r="BE6" s="871"/>
      <c r="BF6" s="871"/>
      <c r="BG6" s="871"/>
      <c r="BH6" s="871"/>
      <c r="BI6" s="871"/>
      <c r="BJ6" s="871"/>
      <c r="BK6" s="871"/>
      <c r="BL6" s="871"/>
      <c r="BM6" s="871"/>
      <c r="BN6" s="871"/>
      <c r="BO6" s="871"/>
      <c r="BP6" s="872"/>
    </row>
    <row r="7" spans="1:68" ht="44.25" customHeight="1" x14ac:dyDescent="0.2">
      <c r="A7" s="900" t="s">
        <v>123</v>
      </c>
      <c r="B7" s="903" t="s">
        <v>222</v>
      </c>
      <c r="C7" s="900" t="s">
        <v>223</v>
      </c>
      <c r="D7" s="906"/>
      <c r="E7" s="906"/>
      <c r="F7" s="906"/>
      <c r="G7" s="906"/>
      <c r="H7" s="906"/>
      <c r="I7" s="906"/>
      <c r="J7" s="906"/>
      <c r="K7" s="906"/>
      <c r="L7" s="906"/>
      <c r="M7" s="906"/>
      <c r="N7" s="906"/>
      <c r="O7" s="906"/>
      <c r="P7" s="906"/>
      <c r="Q7" s="906"/>
      <c r="R7" s="906"/>
      <c r="S7" s="906"/>
      <c r="T7" s="906"/>
      <c r="U7" s="906"/>
      <c r="V7" s="906"/>
      <c r="W7" s="907"/>
      <c r="X7" s="908" t="s">
        <v>224</v>
      </c>
      <c r="Y7" s="911" t="s">
        <v>225</v>
      </c>
      <c r="Z7" s="911" t="s">
        <v>226</v>
      </c>
      <c r="AA7" s="911" t="s">
        <v>227</v>
      </c>
      <c r="AB7" s="911" t="s">
        <v>228</v>
      </c>
      <c r="AC7" s="920" t="s">
        <v>229</v>
      </c>
      <c r="AD7" s="838" t="s">
        <v>534</v>
      </c>
      <c r="AE7" s="839"/>
      <c r="AF7" s="839"/>
      <c r="AG7" s="899"/>
      <c r="AH7" s="841" t="s">
        <v>521</v>
      </c>
      <c r="AI7" s="842"/>
      <c r="AJ7" s="863"/>
      <c r="AK7" s="835" t="s">
        <v>522</v>
      </c>
      <c r="AL7" s="836"/>
      <c r="AM7" s="836"/>
      <c r="AN7" s="836"/>
      <c r="AO7" s="836"/>
      <c r="AP7" s="837"/>
      <c r="AQ7" s="864" t="s">
        <v>537</v>
      </c>
      <c r="AR7" s="839"/>
      <c r="AS7" s="839"/>
      <c r="AT7" s="840"/>
      <c r="AU7" s="841" t="s">
        <v>538</v>
      </c>
      <c r="AV7" s="842"/>
      <c r="AW7" s="863"/>
      <c r="AX7" s="835" t="s">
        <v>539</v>
      </c>
      <c r="AY7" s="836"/>
      <c r="AZ7" s="836"/>
      <c r="BA7" s="836"/>
      <c r="BB7" s="836"/>
      <c r="BC7" s="837"/>
      <c r="BD7" s="864" t="s">
        <v>540</v>
      </c>
      <c r="BE7" s="839"/>
      <c r="BF7" s="839"/>
      <c r="BG7" s="840"/>
      <c r="BH7" s="841" t="s">
        <v>541</v>
      </c>
      <c r="BI7" s="842"/>
      <c r="BJ7" s="843"/>
      <c r="BK7" s="835" t="s">
        <v>542</v>
      </c>
      <c r="BL7" s="836"/>
      <c r="BM7" s="836"/>
      <c r="BN7" s="836"/>
      <c r="BO7" s="836"/>
      <c r="BP7" s="837"/>
    </row>
    <row r="8" spans="1:68" ht="45" customHeight="1" x14ac:dyDescent="0.2">
      <c r="A8" s="901"/>
      <c r="B8" s="904"/>
      <c r="C8" s="927" t="s">
        <v>231</v>
      </c>
      <c r="D8" s="928"/>
      <c r="E8" s="928"/>
      <c r="F8" s="928"/>
      <c r="G8" s="928"/>
      <c r="H8" s="928"/>
      <c r="I8" s="929" t="s">
        <v>232</v>
      </c>
      <c r="J8" s="929"/>
      <c r="K8" s="929"/>
      <c r="L8" s="929"/>
      <c r="M8" s="929"/>
      <c r="N8" s="929"/>
      <c r="O8" s="929"/>
      <c r="P8" s="930" t="s">
        <v>233</v>
      </c>
      <c r="Q8" s="930"/>
      <c r="R8" s="930"/>
      <c r="S8" s="930"/>
      <c r="T8" s="930"/>
      <c r="U8" s="930"/>
      <c r="V8" s="931" t="s">
        <v>234</v>
      </c>
      <c r="W8" s="932"/>
      <c r="X8" s="909"/>
      <c r="Y8" s="912"/>
      <c r="Z8" s="912"/>
      <c r="AA8" s="912"/>
      <c r="AB8" s="912"/>
      <c r="AC8" s="921"/>
      <c r="AD8" s="881" t="s">
        <v>516</v>
      </c>
      <c r="AE8" s="883" t="s">
        <v>230</v>
      </c>
      <c r="AF8" s="883" t="s">
        <v>517</v>
      </c>
      <c r="AG8" s="885" t="s">
        <v>518</v>
      </c>
      <c r="AH8" s="887" t="s">
        <v>519</v>
      </c>
      <c r="AI8" s="889" t="s">
        <v>523</v>
      </c>
      <c r="AJ8" s="891" t="s">
        <v>520</v>
      </c>
      <c r="AK8" s="893" t="s">
        <v>535</v>
      </c>
      <c r="AL8" s="895" t="s">
        <v>528</v>
      </c>
      <c r="AM8" s="895" t="s">
        <v>524</v>
      </c>
      <c r="AN8" s="895" t="s">
        <v>525</v>
      </c>
      <c r="AO8" s="895" t="s">
        <v>526</v>
      </c>
      <c r="AP8" s="897" t="s">
        <v>527</v>
      </c>
      <c r="AQ8" s="939" t="s">
        <v>516</v>
      </c>
      <c r="AR8" s="883" t="s">
        <v>230</v>
      </c>
      <c r="AS8" s="883" t="s">
        <v>517</v>
      </c>
      <c r="AT8" s="923" t="s">
        <v>518</v>
      </c>
      <c r="AU8" s="887" t="s">
        <v>519</v>
      </c>
      <c r="AV8" s="889" t="s">
        <v>523</v>
      </c>
      <c r="AW8" s="925" t="s">
        <v>520</v>
      </c>
      <c r="AX8" s="893" t="s">
        <v>535</v>
      </c>
      <c r="AY8" s="895" t="s">
        <v>528</v>
      </c>
      <c r="AZ8" s="895" t="s">
        <v>524</v>
      </c>
      <c r="BA8" s="895" t="s">
        <v>525</v>
      </c>
      <c r="BB8" s="895" t="s">
        <v>526</v>
      </c>
      <c r="BC8" s="897" t="s">
        <v>527</v>
      </c>
      <c r="BD8" s="939" t="s">
        <v>516</v>
      </c>
      <c r="BE8" s="883" t="s">
        <v>230</v>
      </c>
      <c r="BF8" s="883" t="s">
        <v>517</v>
      </c>
      <c r="BG8" s="941" t="s">
        <v>518</v>
      </c>
      <c r="BH8" s="887" t="s">
        <v>519</v>
      </c>
      <c r="BI8" s="889" t="s">
        <v>523</v>
      </c>
      <c r="BJ8" s="943" t="s">
        <v>520</v>
      </c>
      <c r="BK8" s="893" t="s">
        <v>535</v>
      </c>
      <c r="BL8" s="895" t="s">
        <v>528</v>
      </c>
      <c r="BM8" s="895" t="s">
        <v>524</v>
      </c>
      <c r="BN8" s="895" t="s">
        <v>525</v>
      </c>
      <c r="BO8" s="895" t="s">
        <v>526</v>
      </c>
      <c r="BP8" s="897" t="s">
        <v>527</v>
      </c>
    </row>
    <row r="9" spans="1:68" ht="14.25" customHeight="1" x14ac:dyDescent="0.2">
      <c r="A9" s="901"/>
      <c r="B9" s="904"/>
      <c r="C9" s="933" t="s">
        <v>235</v>
      </c>
      <c r="D9" s="935" t="s">
        <v>236</v>
      </c>
      <c r="E9" s="935" t="s">
        <v>237</v>
      </c>
      <c r="F9" s="935" t="s">
        <v>238</v>
      </c>
      <c r="G9" s="935" t="s">
        <v>239</v>
      </c>
      <c r="H9" s="935" t="s">
        <v>240</v>
      </c>
      <c r="I9" s="914" t="s">
        <v>241</v>
      </c>
      <c r="J9" s="914" t="s">
        <v>242</v>
      </c>
      <c r="K9" s="914" t="s">
        <v>243</v>
      </c>
      <c r="L9" s="914" t="s">
        <v>244</v>
      </c>
      <c r="M9" s="914" t="s">
        <v>245</v>
      </c>
      <c r="N9" s="914" t="s">
        <v>246</v>
      </c>
      <c r="O9" s="914" t="s">
        <v>247</v>
      </c>
      <c r="P9" s="937" t="s">
        <v>248</v>
      </c>
      <c r="Q9" s="937" t="s">
        <v>249</v>
      </c>
      <c r="R9" s="937" t="s">
        <v>250</v>
      </c>
      <c r="S9" s="937" t="s">
        <v>251</v>
      </c>
      <c r="T9" s="937" t="s">
        <v>252</v>
      </c>
      <c r="U9" s="937" t="s">
        <v>253</v>
      </c>
      <c r="V9" s="916" t="s">
        <v>254</v>
      </c>
      <c r="W9" s="918" t="s">
        <v>255</v>
      </c>
      <c r="X9" s="909"/>
      <c r="Y9" s="912"/>
      <c r="Z9" s="912"/>
      <c r="AA9" s="912"/>
      <c r="AB9" s="912"/>
      <c r="AC9" s="921"/>
      <c r="AD9" s="881"/>
      <c r="AE9" s="883"/>
      <c r="AF9" s="883"/>
      <c r="AG9" s="885"/>
      <c r="AH9" s="887"/>
      <c r="AI9" s="889"/>
      <c r="AJ9" s="891"/>
      <c r="AK9" s="893"/>
      <c r="AL9" s="895"/>
      <c r="AM9" s="895"/>
      <c r="AN9" s="895"/>
      <c r="AO9" s="895"/>
      <c r="AP9" s="897"/>
      <c r="AQ9" s="939"/>
      <c r="AR9" s="883"/>
      <c r="AS9" s="883"/>
      <c r="AT9" s="923"/>
      <c r="AU9" s="887"/>
      <c r="AV9" s="889"/>
      <c r="AW9" s="925"/>
      <c r="AX9" s="893"/>
      <c r="AY9" s="895"/>
      <c r="AZ9" s="895"/>
      <c r="BA9" s="895"/>
      <c r="BB9" s="895"/>
      <c r="BC9" s="897"/>
      <c r="BD9" s="939"/>
      <c r="BE9" s="883"/>
      <c r="BF9" s="883"/>
      <c r="BG9" s="941"/>
      <c r="BH9" s="887"/>
      <c r="BI9" s="889"/>
      <c r="BJ9" s="943"/>
      <c r="BK9" s="893"/>
      <c r="BL9" s="895"/>
      <c r="BM9" s="895"/>
      <c r="BN9" s="895"/>
      <c r="BO9" s="895"/>
      <c r="BP9" s="897"/>
    </row>
    <row r="10" spans="1:68" ht="133.9" customHeight="1" thickBot="1" x14ac:dyDescent="0.25">
      <c r="A10" s="902"/>
      <c r="B10" s="905"/>
      <c r="C10" s="934"/>
      <c r="D10" s="936"/>
      <c r="E10" s="936"/>
      <c r="F10" s="936"/>
      <c r="G10" s="936"/>
      <c r="H10" s="936"/>
      <c r="I10" s="915"/>
      <c r="J10" s="915"/>
      <c r="K10" s="915"/>
      <c r="L10" s="915"/>
      <c r="M10" s="915"/>
      <c r="N10" s="915"/>
      <c r="O10" s="915"/>
      <c r="P10" s="938"/>
      <c r="Q10" s="938"/>
      <c r="R10" s="938"/>
      <c r="S10" s="938"/>
      <c r="T10" s="938"/>
      <c r="U10" s="938"/>
      <c r="V10" s="917"/>
      <c r="W10" s="919"/>
      <c r="X10" s="910"/>
      <c r="Y10" s="913"/>
      <c r="Z10" s="913"/>
      <c r="AA10" s="913"/>
      <c r="AB10" s="913"/>
      <c r="AC10" s="922"/>
      <c r="AD10" s="882"/>
      <c r="AE10" s="884"/>
      <c r="AF10" s="884"/>
      <c r="AG10" s="886"/>
      <c r="AH10" s="888"/>
      <c r="AI10" s="890"/>
      <c r="AJ10" s="892"/>
      <c r="AK10" s="894"/>
      <c r="AL10" s="896"/>
      <c r="AM10" s="896"/>
      <c r="AN10" s="896"/>
      <c r="AO10" s="896"/>
      <c r="AP10" s="898"/>
      <c r="AQ10" s="940"/>
      <c r="AR10" s="884"/>
      <c r="AS10" s="884"/>
      <c r="AT10" s="924"/>
      <c r="AU10" s="888"/>
      <c r="AV10" s="890"/>
      <c r="AW10" s="926"/>
      <c r="AX10" s="894"/>
      <c r="AY10" s="896"/>
      <c r="AZ10" s="896"/>
      <c r="BA10" s="896"/>
      <c r="BB10" s="896"/>
      <c r="BC10" s="898"/>
      <c r="BD10" s="940"/>
      <c r="BE10" s="884"/>
      <c r="BF10" s="884"/>
      <c r="BG10" s="942"/>
      <c r="BH10" s="888"/>
      <c r="BI10" s="890"/>
      <c r="BJ10" s="944"/>
      <c r="BK10" s="894"/>
      <c r="BL10" s="896"/>
      <c r="BM10" s="896"/>
      <c r="BN10" s="896"/>
      <c r="BO10" s="896"/>
      <c r="BP10" s="898"/>
    </row>
    <row r="11" spans="1:68" ht="400.5" x14ac:dyDescent="0.2">
      <c r="A11" s="685">
        <v>1</v>
      </c>
      <c r="B11" s="686" t="s">
        <v>1021</v>
      </c>
      <c r="C11" s="687"/>
      <c r="D11" s="687"/>
      <c r="E11" s="687"/>
      <c r="F11" s="687"/>
      <c r="G11" s="687"/>
      <c r="H11" s="687"/>
      <c r="I11" s="688"/>
      <c r="J11" s="688"/>
      <c r="K11" s="688"/>
      <c r="L11" s="688"/>
      <c r="M11" s="688" t="s">
        <v>105</v>
      </c>
      <c r="N11" s="688"/>
      <c r="O11" s="688"/>
      <c r="P11" s="689"/>
      <c r="Q11" s="689"/>
      <c r="R11" s="689" t="s">
        <v>105</v>
      </c>
      <c r="S11" s="689" t="s">
        <v>105</v>
      </c>
      <c r="T11" s="689"/>
      <c r="U11" s="689"/>
      <c r="V11" s="690"/>
      <c r="W11" s="690"/>
      <c r="X11" s="691" t="s">
        <v>1026</v>
      </c>
      <c r="Y11" s="691" t="s">
        <v>1027</v>
      </c>
      <c r="Z11" s="692">
        <v>44348</v>
      </c>
      <c r="AA11" s="693">
        <v>44530</v>
      </c>
      <c r="AB11" s="691" t="s">
        <v>1028</v>
      </c>
      <c r="AC11" s="691" t="s">
        <v>1024</v>
      </c>
      <c r="AQ11" s="757" t="s">
        <v>1213</v>
      </c>
      <c r="AR11" s="758">
        <v>0.4</v>
      </c>
      <c r="AS11" s="759" t="s">
        <v>1212</v>
      </c>
      <c r="AT11" s="760" t="s">
        <v>1252</v>
      </c>
      <c r="AU11" s="707" t="s">
        <v>1107</v>
      </c>
      <c r="AV11" s="708" t="s">
        <v>529</v>
      </c>
      <c r="AW11" s="767" t="s">
        <v>1214</v>
      </c>
      <c r="AX11" s="768" t="s">
        <v>1265</v>
      </c>
      <c r="AY11" s="723" t="s">
        <v>861</v>
      </c>
      <c r="AZ11" s="728">
        <v>0.4</v>
      </c>
      <c r="BA11" s="724" t="s">
        <v>1291</v>
      </c>
      <c r="BB11" s="723" t="s">
        <v>1292</v>
      </c>
      <c r="BC11" s="725" t="s">
        <v>529</v>
      </c>
    </row>
    <row r="12" spans="1:68" ht="400.5" x14ac:dyDescent="0.2">
      <c r="A12" s="138">
        <v>2</v>
      </c>
      <c r="B12" s="635" t="s">
        <v>1022</v>
      </c>
      <c r="C12" s="140"/>
      <c r="D12" s="140"/>
      <c r="E12" s="140"/>
      <c r="F12" s="140"/>
      <c r="G12" s="140"/>
      <c r="H12" s="140"/>
      <c r="I12" s="141"/>
      <c r="J12" s="141"/>
      <c r="K12" s="141"/>
      <c r="L12" s="141"/>
      <c r="M12" s="141" t="s">
        <v>105</v>
      </c>
      <c r="N12" s="141"/>
      <c r="O12" s="141"/>
      <c r="P12" s="142"/>
      <c r="Q12" s="142"/>
      <c r="R12" s="142" t="s">
        <v>105</v>
      </c>
      <c r="S12" s="142" t="s">
        <v>105</v>
      </c>
      <c r="T12" s="142"/>
      <c r="U12" s="142"/>
      <c r="V12" s="143"/>
      <c r="W12" s="143"/>
      <c r="X12" s="144" t="s">
        <v>1026</v>
      </c>
      <c r="Y12" s="144" t="s">
        <v>1027</v>
      </c>
      <c r="Z12" s="145">
        <v>44348</v>
      </c>
      <c r="AA12" s="146">
        <v>44530</v>
      </c>
      <c r="AB12" s="144" t="s">
        <v>1028</v>
      </c>
      <c r="AC12" s="144" t="s">
        <v>1025</v>
      </c>
      <c r="AQ12" s="761" t="s">
        <v>1213</v>
      </c>
      <c r="AR12" s="633">
        <v>0.4</v>
      </c>
      <c r="AS12" s="634" t="s">
        <v>1212</v>
      </c>
      <c r="AT12" s="762" t="s">
        <v>1252</v>
      </c>
      <c r="AU12" s="610" t="s">
        <v>1107</v>
      </c>
      <c r="AV12" s="242" t="s">
        <v>529</v>
      </c>
      <c r="AW12" s="346" t="s">
        <v>1214</v>
      </c>
      <c r="AX12" s="683" t="s">
        <v>1265</v>
      </c>
      <c r="AY12" s="723" t="s">
        <v>861</v>
      </c>
      <c r="AZ12" s="557">
        <v>0.4</v>
      </c>
      <c r="BA12" s="680" t="s">
        <v>1291</v>
      </c>
      <c r="BB12" s="558" t="s">
        <v>1292</v>
      </c>
      <c r="BC12" s="583" t="s">
        <v>529</v>
      </c>
    </row>
    <row r="13" spans="1:68" ht="401.25" thickBot="1" x14ac:dyDescent="0.25">
      <c r="A13" s="138">
        <v>3</v>
      </c>
      <c r="B13" s="635" t="s">
        <v>1023</v>
      </c>
      <c r="C13" s="140"/>
      <c r="D13" s="140"/>
      <c r="E13" s="140"/>
      <c r="F13" s="140"/>
      <c r="G13" s="140"/>
      <c r="H13" s="140"/>
      <c r="I13" s="141"/>
      <c r="J13" s="141"/>
      <c r="K13" s="141"/>
      <c r="L13" s="141"/>
      <c r="M13" s="141" t="s">
        <v>105</v>
      </c>
      <c r="N13" s="141"/>
      <c r="O13" s="141"/>
      <c r="P13" s="142"/>
      <c r="Q13" s="142"/>
      <c r="R13" s="142" t="s">
        <v>105</v>
      </c>
      <c r="S13" s="142" t="s">
        <v>105</v>
      </c>
      <c r="T13" s="142"/>
      <c r="U13" s="142"/>
      <c r="V13" s="143"/>
      <c r="W13" s="143"/>
      <c r="X13" s="144" t="s">
        <v>1026</v>
      </c>
      <c r="Y13" s="144" t="s">
        <v>1027</v>
      </c>
      <c r="Z13" s="145">
        <v>44348</v>
      </c>
      <c r="AA13" s="146">
        <v>44530</v>
      </c>
      <c r="AB13" s="144" t="s">
        <v>1028</v>
      </c>
      <c r="AC13" s="144" t="s">
        <v>1025</v>
      </c>
      <c r="AQ13" s="763" t="s">
        <v>1213</v>
      </c>
      <c r="AR13" s="764">
        <v>0.4</v>
      </c>
      <c r="AS13" s="765" t="s">
        <v>1212</v>
      </c>
      <c r="AT13" s="766" t="s">
        <v>1252</v>
      </c>
      <c r="AU13" s="609" t="s">
        <v>1107</v>
      </c>
      <c r="AV13" s="280" t="s">
        <v>529</v>
      </c>
      <c r="AW13" s="405" t="s">
        <v>1214</v>
      </c>
      <c r="AX13" s="684" t="s">
        <v>1265</v>
      </c>
      <c r="AY13" s="723" t="s">
        <v>861</v>
      </c>
      <c r="AZ13" s="586">
        <v>0.4</v>
      </c>
      <c r="BA13" s="682" t="s">
        <v>1291</v>
      </c>
      <c r="BB13" s="576" t="s">
        <v>1292</v>
      </c>
      <c r="BC13" s="578" t="s">
        <v>529</v>
      </c>
    </row>
  </sheetData>
  <sheetProtection autoFilter="0"/>
  <autoFilter ref="A10:BP10" xr:uid="{00000000-0009-0000-0000-000003000000}"/>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printOptions gridLines="1"/>
  <pageMargins left="0.70866141732283472" right="0.70866141732283472" top="0.74803149606299213" bottom="0.74803149606299213" header="0.31496062992125984" footer="0.31496062992125984"/>
  <pageSetup orientation="portrait" blackAndWhite="1" horizontalDpi="4294967293"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'CONTROL DE CAMBIOS'!$C$32:$C$36</xm:f>
          </x14:formula1>
          <xm:sqref>AP8 BC8 BP8</xm:sqref>
        </x14:dataValidation>
        <x14:dataValidation type="list" allowBlank="1" showInputMessage="1" showErrorMessage="1" xr:uid="{00000000-0002-0000-0300-000001000000}">
          <x14:formula1>
            <xm:f>'CONTROL DE CAMBIOS'!$A$32:$A$35</xm:f>
          </x14:formula1>
          <xm:sqref>AI8 AV8 BI8</xm:sqref>
        </x14:dataValidation>
        <x14:dataValidation type="list" allowBlank="1" showInputMessage="1" showErrorMessage="1" xr:uid="{00000000-0002-0000-0300-000002000000}">
          <x14:formula1>
            <xm:f>'CONTROL DE CAMBIOS'!$A$32:$A$36</xm:f>
          </x14:formula1>
          <xm:sqref>AV11:AV13</xm:sqref>
        </x14:dataValidation>
        <x14:dataValidation type="list" allowBlank="1" showInputMessage="1" showErrorMessage="1" xr:uid="{00000000-0002-0000-0300-000003000000}">
          <x14:formula1>
            <xm:f>'CONTROL DE CAMBIOS'!$C$32:$C$38</xm:f>
          </x14:formula1>
          <xm:sqref>BC11:BC13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U38"/>
  <sheetViews>
    <sheetView zoomScaleNormal="100" zoomScaleSheetLayoutView="20" workbookViewId="0">
      <selection activeCell="A9" sqref="A9:XFD9"/>
    </sheetView>
  </sheetViews>
  <sheetFormatPr baseColWidth="10" defaultColWidth="11.42578125" defaultRowHeight="14.25" x14ac:dyDescent="0.2"/>
  <cols>
    <col min="1" max="1" width="7.5703125" style="147" customWidth="1"/>
    <col min="2" max="2" width="47.140625" style="175" bestFit="1" customWidth="1"/>
    <col min="3" max="3" width="23.85546875" style="147" customWidth="1"/>
    <col min="4" max="4" width="25.5703125" style="147" customWidth="1"/>
    <col min="5" max="6" width="11.5703125" style="147" customWidth="1"/>
    <col min="7" max="7" width="18" style="147" customWidth="1"/>
    <col min="8" max="8" width="20.28515625" style="147" customWidth="1"/>
    <col min="9" max="9" width="73.5703125" style="175" customWidth="1"/>
    <col min="10" max="10" width="20.85546875" style="176" customWidth="1"/>
    <col min="11" max="11" width="53.42578125" style="175" customWidth="1"/>
    <col min="12" max="12" width="34" style="176" customWidth="1"/>
    <col min="13" max="13" width="20.85546875" style="176" customWidth="1"/>
    <col min="14" max="14" width="20.85546875" style="177" customWidth="1"/>
    <col min="15" max="15" width="39.7109375" style="175" customWidth="1"/>
    <col min="16" max="16" width="15.7109375" style="176" customWidth="1"/>
    <col min="17" max="17" width="15.7109375" style="177" customWidth="1"/>
    <col min="18" max="18" width="15.7109375" style="147" customWidth="1"/>
    <col min="19" max="19" width="60.42578125" style="147" customWidth="1"/>
    <col min="20" max="20" width="20.85546875" style="177" customWidth="1"/>
    <col min="21" max="21" width="20.7109375" style="176" customWidth="1"/>
    <col min="22" max="22" width="65" style="147" customWidth="1"/>
    <col min="23" max="23" width="20.85546875" style="176" customWidth="1"/>
    <col min="24" max="24" width="28.42578125" style="147" customWidth="1"/>
    <col min="25" max="25" width="20.85546875" style="177" customWidth="1"/>
    <col min="26" max="31" width="20.85546875" style="147" customWidth="1"/>
    <col min="32" max="32" width="56.140625" style="147" customWidth="1"/>
    <col min="33" max="33" width="30.85546875" style="147" customWidth="1"/>
    <col min="34" max="34" width="26.140625" style="147" customWidth="1"/>
    <col min="35" max="46" width="20.85546875" style="147" customWidth="1"/>
    <col min="47" max="47" width="36.85546875" style="147" customWidth="1"/>
    <col min="48" max="16384" width="11.42578125" style="147"/>
  </cols>
  <sheetData>
    <row r="1" spans="1:47" ht="27.6" customHeight="1" x14ac:dyDescent="0.2">
      <c r="A1" s="958" t="s">
        <v>566</v>
      </c>
      <c r="B1" s="866"/>
      <c r="C1" s="866"/>
      <c r="D1" s="866"/>
      <c r="E1" s="866"/>
      <c r="F1" s="866"/>
      <c r="G1" s="948" t="s">
        <v>156</v>
      </c>
      <c r="H1" s="949"/>
      <c r="I1" s="956"/>
      <c r="J1" s="848"/>
      <c r="K1" s="866" t="s">
        <v>157</v>
      </c>
      <c r="L1" s="866"/>
      <c r="M1" s="866"/>
      <c r="N1" s="866"/>
      <c r="O1" s="866"/>
      <c r="P1" s="866"/>
      <c r="Q1" s="866"/>
      <c r="R1" s="866"/>
      <c r="S1" s="866"/>
      <c r="T1" s="866"/>
      <c r="U1" s="49" t="s">
        <v>156</v>
      </c>
      <c r="V1" s="847"/>
      <c r="W1" s="848"/>
      <c r="X1" s="866" t="s">
        <v>157</v>
      </c>
      <c r="Y1" s="866"/>
      <c r="Z1" s="866"/>
      <c r="AA1" s="866"/>
      <c r="AB1" s="866"/>
      <c r="AC1" s="866"/>
      <c r="AD1" s="866"/>
      <c r="AE1" s="866"/>
      <c r="AF1" s="866"/>
      <c r="AG1" s="866"/>
      <c r="AH1" s="50" t="s">
        <v>156</v>
      </c>
      <c r="AI1" s="847"/>
      <c r="AJ1" s="848"/>
      <c r="AK1" s="866" t="s">
        <v>157</v>
      </c>
      <c r="AL1" s="866"/>
      <c r="AM1" s="866"/>
      <c r="AN1" s="866"/>
      <c r="AO1" s="866"/>
      <c r="AP1" s="866"/>
      <c r="AQ1" s="866"/>
      <c r="AR1" s="866"/>
      <c r="AS1" s="866"/>
      <c r="AT1" s="866"/>
      <c r="AU1" s="50" t="s">
        <v>156</v>
      </c>
    </row>
    <row r="2" spans="1:47" ht="27.6" customHeight="1" x14ac:dyDescent="0.2">
      <c r="A2" s="868"/>
      <c r="B2" s="867"/>
      <c r="C2" s="867"/>
      <c r="D2" s="867"/>
      <c r="E2" s="867"/>
      <c r="F2" s="867"/>
      <c r="G2" s="950" t="s">
        <v>560</v>
      </c>
      <c r="H2" s="951"/>
      <c r="I2" s="957"/>
      <c r="J2" s="850"/>
      <c r="K2" s="867"/>
      <c r="L2" s="867"/>
      <c r="M2" s="867"/>
      <c r="N2" s="867"/>
      <c r="O2" s="867"/>
      <c r="P2" s="867"/>
      <c r="Q2" s="867"/>
      <c r="R2" s="867"/>
      <c r="S2" s="867"/>
      <c r="T2" s="867"/>
      <c r="U2" s="148" t="s">
        <v>560</v>
      </c>
      <c r="V2" s="849"/>
      <c r="W2" s="850"/>
      <c r="X2" s="867"/>
      <c r="Y2" s="867"/>
      <c r="Z2" s="867"/>
      <c r="AA2" s="867"/>
      <c r="AB2" s="867"/>
      <c r="AC2" s="867"/>
      <c r="AD2" s="867"/>
      <c r="AE2" s="867"/>
      <c r="AF2" s="867"/>
      <c r="AG2" s="867"/>
      <c r="AH2" s="53" t="s">
        <v>560</v>
      </c>
      <c r="AI2" s="849"/>
      <c r="AJ2" s="850"/>
      <c r="AK2" s="867"/>
      <c r="AL2" s="867"/>
      <c r="AM2" s="867"/>
      <c r="AN2" s="867"/>
      <c r="AO2" s="867"/>
      <c r="AP2" s="867"/>
      <c r="AQ2" s="867"/>
      <c r="AR2" s="867"/>
      <c r="AS2" s="867"/>
      <c r="AT2" s="867"/>
      <c r="AU2" s="54" t="s">
        <v>560</v>
      </c>
    </row>
    <row r="3" spans="1:47" ht="27.6" customHeight="1" x14ac:dyDescent="0.2">
      <c r="A3" s="868"/>
      <c r="B3" s="867"/>
      <c r="C3" s="867"/>
      <c r="D3" s="867"/>
      <c r="E3" s="867"/>
      <c r="F3" s="867"/>
      <c r="G3" s="950" t="s">
        <v>561</v>
      </c>
      <c r="H3" s="951"/>
      <c r="I3" s="957"/>
      <c r="J3" s="850"/>
      <c r="K3" s="867"/>
      <c r="L3" s="867"/>
      <c r="M3" s="867"/>
      <c r="N3" s="867"/>
      <c r="O3" s="867"/>
      <c r="P3" s="867"/>
      <c r="Q3" s="867"/>
      <c r="R3" s="867"/>
      <c r="S3" s="867"/>
      <c r="T3" s="867"/>
      <c r="U3" s="148" t="s">
        <v>561</v>
      </c>
      <c r="V3" s="849"/>
      <c r="W3" s="850"/>
      <c r="X3" s="867"/>
      <c r="Y3" s="867"/>
      <c r="Z3" s="867"/>
      <c r="AA3" s="867"/>
      <c r="AB3" s="867"/>
      <c r="AC3" s="867"/>
      <c r="AD3" s="867"/>
      <c r="AE3" s="867"/>
      <c r="AF3" s="867"/>
      <c r="AG3" s="867"/>
      <c r="AH3" s="53" t="s">
        <v>561</v>
      </c>
      <c r="AI3" s="849"/>
      <c r="AJ3" s="850"/>
      <c r="AK3" s="867"/>
      <c r="AL3" s="867"/>
      <c r="AM3" s="867"/>
      <c r="AN3" s="867"/>
      <c r="AO3" s="867"/>
      <c r="AP3" s="867"/>
      <c r="AQ3" s="867"/>
      <c r="AR3" s="867"/>
      <c r="AS3" s="867"/>
      <c r="AT3" s="867"/>
      <c r="AU3" s="54" t="s">
        <v>561</v>
      </c>
    </row>
    <row r="4" spans="1:47" ht="18.600000000000001" customHeight="1" x14ac:dyDescent="0.2">
      <c r="A4" s="868" t="s">
        <v>149</v>
      </c>
      <c r="B4" s="867"/>
      <c r="C4" s="867"/>
      <c r="D4" s="867"/>
      <c r="E4" s="867"/>
      <c r="F4" s="867"/>
      <c r="G4" s="867"/>
      <c r="H4" s="869"/>
      <c r="I4" s="955" t="s">
        <v>149</v>
      </c>
      <c r="J4" s="867"/>
      <c r="K4" s="867"/>
      <c r="L4" s="867"/>
      <c r="M4" s="867"/>
      <c r="N4" s="867"/>
      <c r="O4" s="867"/>
      <c r="P4" s="867"/>
      <c r="Q4" s="867"/>
      <c r="R4" s="867"/>
      <c r="S4" s="867"/>
      <c r="T4" s="867"/>
      <c r="U4" s="869"/>
      <c r="V4" s="868" t="s">
        <v>149</v>
      </c>
      <c r="W4" s="867"/>
      <c r="X4" s="867"/>
      <c r="Y4" s="867"/>
      <c r="Z4" s="867"/>
      <c r="AA4" s="867"/>
      <c r="AB4" s="867"/>
      <c r="AC4" s="867"/>
      <c r="AD4" s="867"/>
      <c r="AE4" s="867"/>
      <c r="AF4" s="867"/>
      <c r="AG4" s="867"/>
      <c r="AH4" s="869"/>
      <c r="AI4" s="868" t="s">
        <v>149</v>
      </c>
      <c r="AJ4" s="867"/>
      <c r="AK4" s="867"/>
      <c r="AL4" s="867"/>
      <c r="AM4" s="867"/>
      <c r="AN4" s="867"/>
      <c r="AO4" s="867"/>
      <c r="AP4" s="867"/>
      <c r="AQ4" s="867"/>
      <c r="AR4" s="867"/>
      <c r="AS4" s="867"/>
      <c r="AT4" s="867"/>
      <c r="AU4" s="869"/>
    </row>
    <row r="5" spans="1:47" ht="21" customHeight="1" thickBot="1" x14ac:dyDescent="0.25">
      <c r="A5" s="975" t="s">
        <v>985</v>
      </c>
      <c r="B5" s="976"/>
      <c r="C5" s="976"/>
      <c r="D5" s="976"/>
      <c r="E5" s="976"/>
      <c r="F5" s="149" t="s">
        <v>1031</v>
      </c>
      <c r="G5" s="149"/>
      <c r="H5" s="150"/>
      <c r="I5" s="962" t="s">
        <v>562</v>
      </c>
      <c r="J5" s="962"/>
      <c r="K5" s="962"/>
      <c r="L5" s="962"/>
      <c r="M5" s="962"/>
      <c r="N5" s="962"/>
      <c r="O5" s="962"/>
      <c r="P5" s="962"/>
      <c r="Q5" s="962"/>
      <c r="R5" s="963"/>
      <c r="S5" s="964" t="s">
        <v>1031</v>
      </c>
      <c r="T5" s="962"/>
      <c r="U5" s="965"/>
      <c r="V5" s="986" t="s">
        <v>562</v>
      </c>
      <c r="W5" s="962"/>
      <c r="X5" s="962"/>
      <c r="Y5" s="962"/>
      <c r="Z5" s="962"/>
      <c r="AA5" s="962"/>
      <c r="AB5" s="962"/>
      <c r="AC5" s="962"/>
      <c r="AD5" s="962"/>
      <c r="AE5" s="963"/>
      <c r="AF5" s="964" t="s">
        <v>1031</v>
      </c>
      <c r="AG5" s="962"/>
      <c r="AH5" s="965"/>
      <c r="AI5" s="986" t="s">
        <v>562</v>
      </c>
      <c r="AJ5" s="962"/>
      <c r="AK5" s="962"/>
      <c r="AL5" s="962"/>
      <c r="AM5" s="962"/>
      <c r="AN5" s="962"/>
      <c r="AO5" s="962"/>
      <c r="AP5" s="962"/>
      <c r="AQ5" s="962"/>
      <c r="AR5" s="963"/>
      <c r="AS5" s="964" t="s">
        <v>1031</v>
      </c>
      <c r="AT5" s="962"/>
      <c r="AU5" s="965"/>
    </row>
    <row r="6" spans="1:47" ht="39" customHeight="1" thickBot="1" x14ac:dyDescent="0.25">
      <c r="A6" s="959" t="s">
        <v>158</v>
      </c>
      <c r="B6" s="960"/>
      <c r="C6" s="960"/>
      <c r="D6" s="960"/>
      <c r="E6" s="960"/>
      <c r="F6" s="960"/>
      <c r="G6" s="960"/>
      <c r="H6" s="961"/>
      <c r="I6" s="994" t="s">
        <v>158</v>
      </c>
      <c r="J6" s="995"/>
      <c r="K6" s="995"/>
      <c r="L6" s="995"/>
      <c r="M6" s="995"/>
      <c r="N6" s="995"/>
      <c r="O6" s="995"/>
      <c r="P6" s="995"/>
      <c r="Q6" s="995"/>
      <c r="R6" s="995"/>
      <c r="S6" s="995"/>
      <c r="T6" s="995"/>
      <c r="U6" s="996"/>
      <c r="V6" s="987" t="s">
        <v>158</v>
      </c>
      <c r="W6" s="988"/>
      <c r="X6" s="988"/>
      <c r="Y6" s="988"/>
      <c r="Z6" s="988"/>
      <c r="AA6" s="988"/>
      <c r="AB6" s="988"/>
      <c r="AC6" s="989"/>
      <c r="AD6" s="989"/>
      <c r="AE6" s="989"/>
      <c r="AF6" s="989"/>
      <c r="AG6" s="989"/>
      <c r="AH6" s="990"/>
      <c r="AI6" s="991" t="s">
        <v>158</v>
      </c>
      <c r="AJ6" s="992"/>
      <c r="AK6" s="992"/>
      <c r="AL6" s="992"/>
      <c r="AM6" s="992"/>
      <c r="AN6" s="992"/>
      <c r="AO6" s="992"/>
      <c r="AP6" s="992"/>
      <c r="AQ6" s="992"/>
      <c r="AR6" s="992"/>
      <c r="AS6" s="992"/>
      <c r="AT6" s="992"/>
      <c r="AU6" s="993"/>
    </row>
    <row r="7" spans="1:47" ht="39" customHeight="1" x14ac:dyDescent="0.2">
      <c r="A7" s="977" t="s">
        <v>123</v>
      </c>
      <c r="B7" s="979" t="s">
        <v>124</v>
      </c>
      <c r="C7" s="979" t="s">
        <v>154</v>
      </c>
      <c r="D7" s="979" t="s">
        <v>125</v>
      </c>
      <c r="E7" s="979" t="s">
        <v>126</v>
      </c>
      <c r="F7" s="979" t="s">
        <v>127</v>
      </c>
      <c r="G7" s="979" t="s">
        <v>128</v>
      </c>
      <c r="H7" s="981" t="s">
        <v>129</v>
      </c>
      <c r="I7" s="997" t="s">
        <v>534</v>
      </c>
      <c r="J7" s="998"/>
      <c r="K7" s="998"/>
      <c r="L7" s="999"/>
      <c r="M7" s="1000" t="s">
        <v>521</v>
      </c>
      <c r="N7" s="1001"/>
      <c r="O7" s="1002"/>
      <c r="P7" s="1003" t="s">
        <v>522</v>
      </c>
      <c r="Q7" s="1004"/>
      <c r="R7" s="1004"/>
      <c r="S7" s="1004"/>
      <c r="T7" s="1004"/>
      <c r="U7" s="1005"/>
      <c r="V7" s="864" t="s">
        <v>537</v>
      </c>
      <c r="W7" s="839"/>
      <c r="X7" s="839"/>
      <c r="Y7" s="840"/>
      <c r="Z7" s="841" t="s">
        <v>538</v>
      </c>
      <c r="AA7" s="842"/>
      <c r="AB7" s="863"/>
      <c r="AC7" s="835" t="s">
        <v>539</v>
      </c>
      <c r="AD7" s="836"/>
      <c r="AE7" s="836"/>
      <c r="AF7" s="836"/>
      <c r="AG7" s="836"/>
      <c r="AH7" s="837"/>
      <c r="AI7" s="864" t="s">
        <v>540</v>
      </c>
      <c r="AJ7" s="839"/>
      <c r="AK7" s="839"/>
      <c r="AL7" s="840"/>
      <c r="AM7" s="841" t="s">
        <v>541</v>
      </c>
      <c r="AN7" s="842"/>
      <c r="AO7" s="843"/>
      <c r="AP7" s="835" t="s">
        <v>542</v>
      </c>
      <c r="AQ7" s="836"/>
      <c r="AR7" s="836"/>
      <c r="AS7" s="836"/>
      <c r="AT7" s="836"/>
      <c r="AU7" s="837"/>
    </row>
    <row r="8" spans="1:47" ht="72.75" x14ac:dyDescent="0.2">
      <c r="A8" s="978"/>
      <c r="B8" s="980"/>
      <c r="C8" s="980"/>
      <c r="D8" s="980"/>
      <c r="E8" s="980"/>
      <c r="F8" s="980"/>
      <c r="G8" s="980"/>
      <c r="H8" s="982"/>
      <c r="I8" s="178" t="s">
        <v>516</v>
      </c>
      <c r="J8" s="99" t="s">
        <v>230</v>
      </c>
      <c r="K8" s="99" t="s">
        <v>517</v>
      </c>
      <c r="L8" s="179" t="s">
        <v>518</v>
      </c>
      <c r="M8" s="180" t="s">
        <v>519</v>
      </c>
      <c r="N8" s="101" t="s">
        <v>523</v>
      </c>
      <c r="O8" s="181" t="s">
        <v>520</v>
      </c>
      <c r="P8" s="182" t="s">
        <v>535</v>
      </c>
      <c r="Q8" s="104" t="s">
        <v>528</v>
      </c>
      <c r="R8" s="104" t="s">
        <v>524</v>
      </c>
      <c r="S8" s="104" t="s">
        <v>525</v>
      </c>
      <c r="T8" s="104" t="s">
        <v>526</v>
      </c>
      <c r="U8" s="105" t="s">
        <v>527</v>
      </c>
      <c r="V8" s="63" t="s">
        <v>516</v>
      </c>
      <c r="W8" s="636" t="s">
        <v>230</v>
      </c>
      <c r="X8" s="57" t="s">
        <v>517</v>
      </c>
      <c r="Y8" s="637" t="s">
        <v>518</v>
      </c>
      <c r="Z8" s="64" t="s">
        <v>519</v>
      </c>
      <c r="AA8" s="59" t="s">
        <v>523</v>
      </c>
      <c r="AB8" s="555" t="s">
        <v>520</v>
      </c>
      <c r="AC8" s="678" t="s">
        <v>535</v>
      </c>
      <c r="AD8" s="676" t="s">
        <v>528</v>
      </c>
      <c r="AE8" s="676" t="s">
        <v>524</v>
      </c>
      <c r="AF8" s="676" t="s">
        <v>525</v>
      </c>
      <c r="AG8" s="676" t="s">
        <v>526</v>
      </c>
      <c r="AH8" s="677" t="s">
        <v>527</v>
      </c>
      <c r="AI8" s="679" t="s">
        <v>516</v>
      </c>
      <c r="AJ8" s="57" t="s">
        <v>230</v>
      </c>
      <c r="AK8" s="57" t="s">
        <v>517</v>
      </c>
      <c r="AL8" s="58" t="s">
        <v>518</v>
      </c>
      <c r="AM8" s="64" t="s">
        <v>519</v>
      </c>
      <c r="AN8" s="59" t="s">
        <v>523</v>
      </c>
      <c r="AO8" s="65" t="s">
        <v>520</v>
      </c>
      <c r="AP8" s="60" t="s">
        <v>535</v>
      </c>
      <c r="AQ8" s="61" t="s">
        <v>528</v>
      </c>
      <c r="AR8" s="61" t="s">
        <v>524</v>
      </c>
      <c r="AS8" s="61" t="s">
        <v>525</v>
      </c>
      <c r="AT8" s="61" t="s">
        <v>526</v>
      </c>
      <c r="AU8" s="62" t="s">
        <v>527</v>
      </c>
    </row>
    <row r="9" spans="1:47" ht="33.75" customHeight="1" x14ac:dyDescent="0.2">
      <c r="A9" s="983" t="s">
        <v>152</v>
      </c>
      <c r="B9" s="984"/>
      <c r="C9" s="984"/>
      <c r="D9" s="984"/>
      <c r="E9" s="984"/>
      <c r="F9" s="984"/>
      <c r="G9" s="984"/>
      <c r="H9" s="985"/>
      <c r="I9" s="183"/>
      <c r="J9" s="184"/>
      <c r="K9" s="185"/>
      <c r="L9" s="186"/>
      <c r="M9" s="187"/>
      <c r="N9" s="184"/>
      <c r="O9" s="188"/>
      <c r="P9" s="189"/>
      <c r="Q9" s="184"/>
      <c r="R9" s="190"/>
      <c r="S9" s="190"/>
      <c r="T9" s="184"/>
      <c r="U9" s="191"/>
      <c r="V9" s="151"/>
      <c r="W9" s="647"/>
      <c r="X9" s="151"/>
      <c r="Y9" s="647"/>
      <c r="Z9" s="151"/>
      <c r="AA9" s="151"/>
      <c r="AB9" s="151"/>
      <c r="AC9" s="799"/>
      <c r="AD9" s="800"/>
      <c r="AE9" s="800"/>
      <c r="AF9" s="800"/>
      <c r="AG9" s="800"/>
      <c r="AH9" s="801"/>
      <c r="AI9" s="151"/>
      <c r="AJ9" s="151"/>
      <c r="AK9" s="151"/>
      <c r="AL9" s="151"/>
      <c r="AM9" s="151"/>
      <c r="AN9" s="151"/>
      <c r="AO9" s="151"/>
      <c r="AP9" s="151"/>
      <c r="AQ9" s="151"/>
      <c r="AR9" s="151"/>
      <c r="AS9" s="151"/>
      <c r="AT9" s="151"/>
      <c r="AU9" s="151"/>
    </row>
    <row r="10" spans="1:47" ht="288.60000000000002" customHeight="1" x14ac:dyDescent="0.2">
      <c r="A10" s="192">
        <v>1</v>
      </c>
      <c r="B10" s="661" t="s">
        <v>546</v>
      </c>
      <c r="C10" s="193" t="s">
        <v>390</v>
      </c>
      <c r="D10" s="193" t="s">
        <v>196</v>
      </c>
      <c r="E10" s="194">
        <v>44228</v>
      </c>
      <c r="F10" s="195">
        <v>44439</v>
      </c>
      <c r="G10" s="196" t="s">
        <v>391</v>
      </c>
      <c r="H10" s="197" t="s">
        <v>567</v>
      </c>
      <c r="I10" s="198" t="s">
        <v>596</v>
      </c>
      <c r="J10" s="110">
        <v>0.5</v>
      </c>
      <c r="K10" s="111" t="s">
        <v>808</v>
      </c>
      <c r="L10" s="119" t="s">
        <v>597</v>
      </c>
      <c r="M10" s="116" t="s">
        <v>738</v>
      </c>
      <c r="N10" s="114" t="s">
        <v>529</v>
      </c>
      <c r="O10" s="199" t="s">
        <v>809</v>
      </c>
      <c r="P10" s="113" t="s">
        <v>992</v>
      </c>
      <c r="Q10" s="114" t="s">
        <v>861</v>
      </c>
      <c r="R10" s="110">
        <v>0.5</v>
      </c>
      <c r="S10" s="111" t="s">
        <v>879</v>
      </c>
      <c r="T10" s="114" t="s">
        <v>967</v>
      </c>
      <c r="U10" s="112" t="s">
        <v>529</v>
      </c>
      <c r="V10" s="66" t="s">
        <v>1311</v>
      </c>
      <c r="W10" s="557">
        <v>1</v>
      </c>
      <c r="X10" s="67" t="s">
        <v>1226</v>
      </c>
      <c r="Y10" s="583" t="s">
        <v>579</v>
      </c>
      <c r="Z10" s="610" t="s">
        <v>1107</v>
      </c>
      <c r="AA10" s="114" t="s">
        <v>529</v>
      </c>
      <c r="AB10" s="115" t="s">
        <v>1227</v>
      </c>
      <c r="AC10" s="610" t="s">
        <v>1265</v>
      </c>
      <c r="AD10" s="558" t="s">
        <v>861</v>
      </c>
      <c r="AE10" s="557">
        <v>1</v>
      </c>
      <c r="AF10" s="680" t="s">
        <v>1312</v>
      </c>
      <c r="AG10" s="680" t="s">
        <v>1281</v>
      </c>
      <c r="AH10" s="583" t="s">
        <v>530</v>
      </c>
      <c r="AI10" s="66"/>
      <c r="AJ10" s="67"/>
      <c r="AK10" s="67"/>
      <c r="AL10" s="68"/>
      <c r="AM10" s="69"/>
      <c r="AN10" s="67"/>
      <c r="AO10" s="68"/>
      <c r="AP10" s="69"/>
      <c r="AQ10" s="67"/>
      <c r="AR10" s="67"/>
      <c r="AS10" s="67"/>
      <c r="AT10" s="67"/>
      <c r="AU10" s="68"/>
    </row>
    <row r="11" spans="1:47" ht="85.9" customHeight="1" x14ac:dyDescent="0.2">
      <c r="A11" s="192">
        <v>2</v>
      </c>
      <c r="B11" s="200" t="s">
        <v>392</v>
      </c>
      <c r="C11" s="139" t="s">
        <v>393</v>
      </c>
      <c r="D11" s="193" t="s">
        <v>444</v>
      </c>
      <c r="E11" s="194">
        <v>44317</v>
      </c>
      <c r="F11" s="195">
        <v>44438</v>
      </c>
      <c r="G11" s="201" t="s">
        <v>394</v>
      </c>
      <c r="H11" s="202" t="s">
        <v>480</v>
      </c>
      <c r="I11" s="198" t="s">
        <v>711</v>
      </c>
      <c r="J11" s="114" t="s">
        <v>579</v>
      </c>
      <c r="K11" s="114" t="s">
        <v>579</v>
      </c>
      <c r="L11" s="119" t="s">
        <v>579</v>
      </c>
      <c r="M11" s="116" t="s">
        <v>738</v>
      </c>
      <c r="N11" s="114" t="s">
        <v>536</v>
      </c>
      <c r="O11" s="199" t="s">
        <v>712</v>
      </c>
      <c r="P11" s="113" t="s">
        <v>992</v>
      </c>
      <c r="Q11" s="114" t="s">
        <v>862</v>
      </c>
      <c r="R11" s="110">
        <v>0</v>
      </c>
      <c r="S11" s="111" t="s">
        <v>864</v>
      </c>
      <c r="T11" s="114" t="s">
        <v>579</v>
      </c>
      <c r="U11" s="112" t="s">
        <v>536</v>
      </c>
      <c r="V11" s="66" t="s">
        <v>1313</v>
      </c>
      <c r="W11" s="557">
        <v>0.2</v>
      </c>
      <c r="X11" s="67" t="s">
        <v>1253</v>
      </c>
      <c r="Y11" s="583" t="s">
        <v>579</v>
      </c>
      <c r="Z11" s="610" t="s">
        <v>1107</v>
      </c>
      <c r="AA11" s="114" t="s">
        <v>529</v>
      </c>
      <c r="AB11" s="115" t="s">
        <v>1221</v>
      </c>
      <c r="AC11" s="610" t="s">
        <v>1265</v>
      </c>
      <c r="AD11" s="558" t="s">
        <v>861</v>
      </c>
      <c r="AE11" s="557">
        <v>0.2</v>
      </c>
      <c r="AF11" s="67" t="s">
        <v>1381</v>
      </c>
      <c r="AG11" s="680" t="s">
        <v>1314</v>
      </c>
      <c r="AH11" s="583" t="s">
        <v>1012</v>
      </c>
      <c r="AI11" s="66"/>
      <c r="AJ11" s="67"/>
      <c r="AK11" s="67"/>
      <c r="AL11" s="68"/>
      <c r="AM11" s="69"/>
      <c r="AN11" s="67"/>
      <c r="AO11" s="68"/>
      <c r="AP11" s="69"/>
      <c r="AQ11" s="67"/>
      <c r="AR11" s="67"/>
      <c r="AS11" s="67"/>
      <c r="AT11" s="67"/>
      <c r="AU11" s="68"/>
    </row>
    <row r="12" spans="1:47" ht="256.5" customHeight="1" x14ac:dyDescent="0.2">
      <c r="A12" s="203">
        <v>3</v>
      </c>
      <c r="B12" s="661" t="s">
        <v>1004</v>
      </c>
      <c r="C12" s="193" t="s">
        <v>390</v>
      </c>
      <c r="D12" s="193" t="s">
        <v>196</v>
      </c>
      <c r="E12" s="194">
        <v>44228</v>
      </c>
      <c r="F12" s="194">
        <v>44316</v>
      </c>
      <c r="G12" s="196" t="s">
        <v>395</v>
      </c>
      <c r="H12" s="197" t="s">
        <v>396</v>
      </c>
      <c r="I12" s="198" t="s">
        <v>713</v>
      </c>
      <c r="J12" s="110">
        <v>0.5</v>
      </c>
      <c r="K12" s="111" t="s">
        <v>747</v>
      </c>
      <c r="L12" s="119" t="s">
        <v>598</v>
      </c>
      <c r="M12" s="116" t="s">
        <v>738</v>
      </c>
      <c r="N12" s="114" t="s">
        <v>531</v>
      </c>
      <c r="O12" s="199" t="s">
        <v>810</v>
      </c>
      <c r="P12" s="113" t="s">
        <v>992</v>
      </c>
      <c r="Q12" s="114" t="s">
        <v>861</v>
      </c>
      <c r="R12" s="110">
        <v>0.5</v>
      </c>
      <c r="S12" s="121" t="s">
        <v>880</v>
      </c>
      <c r="T12" s="114" t="s">
        <v>1005</v>
      </c>
      <c r="U12" s="112" t="s">
        <v>532</v>
      </c>
      <c r="V12" s="66" t="s">
        <v>1222</v>
      </c>
      <c r="W12" s="557">
        <v>1</v>
      </c>
      <c r="X12" s="652" t="s">
        <v>1225</v>
      </c>
      <c r="Y12" s="583" t="s">
        <v>579</v>
      </c>
      <c r="Z12" s="610" t="s">
        <v>1107</v>
      </c>
      <c r="AA12" s="114" t="s">
        <v>530</v>
      </c>
      <c r="AB12" s="115" t="s">
        <v>1223</v>
      </c>
      <c r="AC12" s="610" t="s">
        <v>1265</v>
      </c>
      <c r="AD12" s="558" t="s">
        <v>1280</v>
      </c>
      <c r="AE12" s="557">
        <v>1</v>
      </c>
      <c r="AF12" s="680" t="s">
        <v>1284</v>
      </c>
      <c r="AG12" s="680" t="s">
        <v>1282</v>
      </c>
      <c r="AH12" s="583" t="s">
        <v>533</v>
      </c>
      <c r="AI12" s="66"/>
      <c r="AJ12" s="67"/>
      <c r="AK12" s="67"/>
      <c r="AL12" s="68"/>
      <c r="AM12" s="69"/>
      <c r="AN12" s="67"/>
      <c r="AO12" s="68"/>
      <c r="AP12" s="69"/>
      <c r="AQ12" s="67"/>
      <c r="AR12" s="67"/>
      <c r="AS12" s="67"/>
      <c r="AT12" s="67"/>
      <c r="AU12" s="68"/>
    </row>
    <row r="13" spans="1:47" ht="228.75" customHeight="1" x14ac:dyDescent="0.2">
      <c r="A13" s="203">
        <v>4</v>
      </c>
      <c r="B13" s="661" t="s">
        <v>961</v>
      </c>
      <c r="C13" s="193" t="s">
        <v>393</v>
      </c>
      <c r="D13" s="193" t="s">
        <v>196</v>
      </c>
      <c r="E13" s="194">
        <v>44317</v>
      </c>
      <c r="F13" s="195">
        <v>44438</v>
      </c>
      <c r="G13" s="196" t="s">
        <v>395</v>
      </c>
      <c r="H13" s="197" t="s">
        <v>397</v>
      </c>
      <c r="I13" s="198" t="s">
        <v>599</v>
      </c>
      <c r="J13" s="110">
        <v>0.3</v>
      </c>
      <c r="K13" s="111" t="s">
        <v>748</v>
      </c>
      <c r="L13" s="119" t="s">
        <v>600</v>
      </c>
      <c r="M13" s="116" t="s">
        <v>738</v>
      </c>
      <c r="N13" s="114" t="s">
        <v>529</v>
      </c>
      <c r="O13" s="199" t="s">
        <v>714</v>
      </c>
      <c r="P13" s="113" t="s">
        <v>992</v>
      </c>
      <c r="Q13" s="114" t="s">
        <v>862</v>
      </c>
      <c r="R13" s="110">
        <v>0.3</v>
      </c>
      <c r="S13" s="111" t="s">
        <v>1304</v>
      </c>
      <c r="T13" s="114" t="s">
        <v>968</v>
      </c>
      <c r="U13" s="112" t="s">
        <v>536</v>
      </c>
      <c r="V13" s="66" t="s">
        <v>1224</v>
      </c>
      <c r="W13" s="557">
        <v>1</v>
      </c>
      <c r="X13" s="67" t="s">
        <v>1228</v>
      </c>
      <c r="Y13" s="583"/>
      <c r="Z13" s="610" t="s">
        <v>1107</v>
      </c>
      <c r="AA13" s="114" t="s">
        <v>529</v>
      </c>
      <c r="AB13" s="115" t="s">
        <v>714</v>
      </c>
      <c r="AC13" s="610" t="s">
        <v>1265</v>
      </c>
      <c r="AD13" s="558" t="s">
        <v>861</v>
      </c>
      <c r="AE13" s="557">
        <v>1</v>
      </c>
      <c r="AF13" s="680" t="s">
        <v>1305</v>
      </c>
      <c r="AG13" s="680" t="s">
        <v>1283</v>
      </c>
      <c r="AH13" s="583" t="s">
        <v>530</v>
      </c>
      <c r="AI13" s="66"/>
      <c r="AJ13" s="67"/>
      <c r="AK13" s="67"/>
      <c r="AL13" s="68"/>
      <c r="AM13" s="69"/>
      <c r="AN13" s="67"/>
      <c r="AO13" s="68"/>
      <c r="AP13" s="69"/>
      <c r="AQ13" s="67"/>
      <c r="AR13" s="67"/>
      <c r="AS13" s="67"/>
      <c r="AT13" s="67"/>
      <c r="AU13" s="68"/>
    </row>
    <row r="14" spans="1:47" ht="118.15" customHeight="1" x14ac:dyDescent="0.2">
      <c r="A14" s="203">
        <v>5</v>
      </c>
      <c r="B14" s="661" t="s">
        <v>398</v>
      </c>
      <c r="C14" s="193" t="s">
        <v>399</v>
      </c>
      <c r="D14" s="193" t="s">
        <v>196</v>
      </c>
      <c r="E14" s="194">
        <v>44440</v>
      </c>
      <c r="F14" s="204">
        <v>44560</v>
      </c>
      <c r="G14" s="196" t="s">
        <v>400</v>
      </c>
      <c r="H14" s="197" t="s">
        <v>401</v>
      </c>
      <c r="I14" s="198" t="s">
        <v>711</v>
      </c>
      <c r="J14" s="114" t="s">
        <v>579</v>
      </c>
      <c r="K14" s="114" t="s">
        <v>579</v>
      </c>
      <c r="L14" s="119" t="s">
        <v>579</v>
      </c>
      <c r="M14" s="116" t="s">
        <v>738</v>
      </c>
      <c r="N14" s="114" t="s">
        <v>536</v>
      </c>
      <c r="O14" s="199" t="s">
        <v>715</v>
      </c>
      <c r="P14" s="113" t="s">
        <v>992</v>
      </c>
      <c r="Q14" s="114" t="s">
        <v>862</v>
      </c>
      <c r="R14" s="110">
        <v>0</v>
      </c>
      <c r="S14" s="111" t="s">
        <v>864</v>
      </c>
      <c r="T14" s="114" t="s">
        <v>579</v>
      </c>
      <c r="U14" s="112" t="s">
        <v>536</v>
      </c>
      <c r="V14" s="116" t="s">
        <v>536</v>
      </c>
      <c r="W14" s="696" t="s">
        <v>579</v>
      </c>
      <c r="X14" s="558" t="s">
        <v>579</v>
      </c>
      <c r="Y14" s="558" t="s">
        <v>579</v>
      </c>
      <c r="Z14" s="610" t="s">
        <v>1107</v>
      </c>
      <c r="AA14" s="114" t="s">
        <v>536</v>
      </c>
      <c r="AB14" s="119" t="s">
        <v>579</v>
      </c>
      <c r="AC14" s="610" t="s">
        <v>1265</v>
      </c>
      <c r="AD14" s="558" t="s">
        <v>536</v>
      </c>
      <c r="AE14" s="557">
        <v>0</v>
      </c>
      <c r="AF14" s="558" t="s">
        <v>536</v>
      </c>
      <c r="AG14" s="558" t="s">
        <v>579</v>
      </c>
      <c r="AH14" s="583" t="s">
        <v>536</v>
      </c>
      <c r="AI14" s="66"/>
      <c r="AJ14" s="67"/>
      <c r="AK14" s="67"/>
      <c r="AL14" s="68"/>
      <c r="AM14" s="69"/>
      <c r="AN14" s="67"/>
      <c r="AO14" s="68"/>
      <c r="AP14" s="69"/>
      <c r="AQ14" s="67"/>
      <c r="AR14" s="67"/>
      <c r="AS14" s="67"/>
      <c r="AT14" s="67"/>
      <c r="AU14" s="68"/>
    </row>
    <row r="15" spans="1:47" ht="42.75" customHeight="1" x14ac:dyDescent="0.2">
      <c r="A15" s="966" t="s">
        <v>153</v>
      </c>
      <c r="B15" s="967"/>
      <c r="C15" s="967"/>
      <c r="D15" s="967"/>
      <c r="E15" s="967"/>
      <c r="F15" s="967"/>
      <c r="G15" s="967"/>
      <c r="H15" s="968"/>
      <c r="I15" s="205"/>
      <c r="J15" s="206"/>
      <c r="K15" s="207"/>
      <c r="L15" s="208"/>
      <c r="M15" s="209"/>
      <c r="N15" s="206"/>
      <c r="O15" s="210"/>
      <c r="P15" s="211"/>
      <c r="Q15" s="206"/>
      <c r="R15" s="212"/>
      <c r="S15" s="212"/>
      <c r="T15" s="206"/>
      <c r="U15" s="213"/>
      <c r="V15" s="154"/>
      <c r="W15" s="648"/>
      <c r="X15" s="153"/>
      <c r="Y15" s="648"/>
      <c r="Z15" s="638"/>
      <c r="AA15" s="639"/>
      <c r="AB15" s="710"/>
      <c r="AC15" s="802"/>
      <c r="AD15" s="803"/>
      <c r="AE15" s="803"/>
      <c r="AF15" s="803"/>
      <c r="AG15" s="803"/>
      <c r="AH15" s="804"/>
      <c r="AI15" s="726"/>
      <c r="AJ15" s="153"/>
      <c r="AK15" s="153"/>
      <c r="AL15" s="153"/>
      <c r="AM15" s="153"/>
      <c r="AN15" s="153"/>
      <c r="AO15" s="153"/>
      <c r="AP15" s="153"/>
      <c r="AQ15" s="153"/>
      <c r="AR15" s="153"/>
      <c r="AS15" s="153"/>
      <c r="AT15" s="153"/>
      <c r="AU15" s="153"/>
    </row>
    <row r="16" spans="1:47" ht="255.6" customHeight="1" x14ac:dyDescent="0.2">
      <c r="A16" s="214">
        <v>1</v>
      </c>
      <c r="B16" s="662" t="s">
        <v>481</v>
      </c>
      <c r="C16" s="215" t="s">
        <v>402</v>
      </c>
      <c r="D16" s="215" t="s">
        <v>445</v>
      </c>
      <c r="E16" s="194">
        <v>44228</v>
      </c>
      <c r="F16" s="194">
        <v>44256</v>
      </c>
      <c r="G16" s="215" t="s">
        <v>403</v>
      </c>
      <c r="H16" s="216" t="s">
        <v>468</v>
      </c>
      <c r="I16" s="198" t="s">
        <v>601</v>
      </c>
      <c r="J16" s="110">
        <v>1</v>
      </c>
      <c r="K16" s="111" t="s">
        <v>749</v>
      </c>
      <c r="L16" s="119" t="s">
        <v>602</v>
      </c>
      <c r="M16" s="116" t="s">
        <v>738</v>
      </c>
      <c r="N16" s="114" t="s">
        <v>530</v>
      </c>
      <c r="O16" s="199" t="s">
        <v>716</v>
      </c>
      <c r="P16" s="113" t="s">
        <v>992</v>
      </c>
      <c r="Q16" s="114" t="s">
        <v>861</v>
      </c>
      <c r="R16" s="110">
        <v>1</v>
      </c>
      <c r="S16" s="111" t="s">
        <v>601</v>
      </c>
      <c r="T16" s="114" t="s">
        <v>881</v>
      </c>
      <c r="U16" s="112" t="s">
        <v>530</v>
      </c>
      <c r="V16" s="66" t="s">
        <v>1102</v>
      </c>
      <c r="W16" s="557">
        <v>1</v>
      </c>
      <c r="X16" s="558" t="s">
        <v>579</v>
      </c>
      <c r="Y16" s="558" t="s">
        <v>579</v>
      </c>
      <c r="Z16" s="610" t="s">
        <v>1107</v>
      </c>
      <c r="AA16" s="114" t="s">
        <v>530</v>
      </c>
      <c r="AB16" s="112" t="s">
        <v>579</v>
      </c>
      <c r="AC16" s="719" t="s">
        <v>1265</v>
      </c>
      <c r="AD16" s="720" t="s">
        <v>536</v>
      </c>
      <c r="AE16" s="727">
        <v>1</v>
      </c>
      <c r="AF16" s="721" t="s">
        <v>1273</v>
      </c>
      <c r="AG16" s="720" t="s">
        <v>579</v>
      </c>
      <c r="AH16" s="583" t="s">
        <v>530</v>
      </c>
      <c r="AI16" s="69"/>
      <c r="AJ16" s="67"/>
      <c r="AK16" s="67"/>
      <c r="AL16" s="68"/>
      <c r="AM16" s="69"/>
      <c r="AN16" s="67"/>
      <c r="AO16" s="68"/>
      <c r="AP16" s="69"/>
      <c r="AQ16" s="67"/>
      <c r="AR16" s="67"/>
      <c r="AS16" s="67"/>
      <c r="AT16" s="67"/>
      <c r="AU16" s="68"/>
    </row>
    <row r="17" spans="1:47" ht="396" customHeight="1" x14ac:dyDescent="0.2">
      <c r="A17" s="214">
        <v>2</v>
      </c>
      <c r="B17" s="662" t="s">
        <v>482</v>
      </c>
      <c r="C17" s="215" t="s">
        <v>404</v>
      </c>
      <c r="D17" s="215" t="s">
        <v>446</v>
      </c>
      <c r="E17" s="194">
        <v>44286</v>
      </c>
      <c r="F17" s="204">
        <v>44560</v>
      </c>
      <c r="G17" s="215" t="s">
        <v>405</v>
      </c>
      <c r="H17" s="197" t="s">
        <v>406</v>
      </c>
      <c r="I17" s="198" t="s">
        <v>717</v>
      </c>
      <c r="J17" s="110">
        <v>0.33</v>
      </c>
      <c r="K17" s="111" t="s">
        <v>750</v>
      </c>
      <c r="L17" s="119"/>
      <c r="M17" s="116" t="s">
        <v>738</v>
      </c>
      <c r="N17" s="114" t="s">
        <v>529</v>
      </c>
      <c r="O17" s="199" t="s">
        <v>965</v>
      </c>
      <c r="P17" s="113" t="s">
        <v>992</v>
      </c>
      <c r="Q17" s="114" t="s">
        <v>861</v>
      </c>
      <c r="R17" s="110">
        <v>0.33</v>
      </c>
      <c r="S17" s="111" t="s">
        <v>1014</v>
      </c>
      <c r="T17" s="217" t="s">
        <v>990</v>
      </c>
      <c r="U17" s="112" t="s">
        <v>529</v>
      </c>
      <c r="V17" s="66" t="s">
        <v>1229</v>
      </c>
      <c r="W17" s="559">
        <v>0.33</v>
      </c>
      <c r="X17" s="67" t="s">
        <v>1230</v>
      </c>
      <c r="Y17" s="583" t="s">
        <v>579</v>
      </c>
      <c r="Z17" s="610" t="s">
        <v>1107</v>
      </c>
      <c r="AA17" s="114" t="s">
        <v>529</v>
      </c>
      <c r="AB17" s="115" t="s">
        <v>1231</v>
      </c>
      <c r="AC17" s="610" t="s">
        <v>1265</v>
      </c>
      <c r="AD17" s="558" t="s">
        <v>861</v>
      </c>
      <c r="AE17" s="557">
        <v>0.5</v>
      </c>
      <c r="AF17" s="680" t="s">
        <v>1386</v>
      </c>
      <c r="AG17" s="558" t="s">
        <v>579</v>
      </c>
      <c r="AH17" s="583" t="s">
        <v>529</v>
      </c>
      <c r="AI17" s="66"/>
      <c r="AJ17" s="67"/>
      <c r="AK17" s="67"/>
      <c r="AL17" s="68"/>
      <c r="AM17" s="69"/>
      <c r="AN17" s="67"/>
      <c r="AO17" s="68"/>
      <c r="AP17" s="69"/>
      <c r="AQ17" s="67"/>
      <c r="AR17" s="67"/>
      <c r="AS17" s="67"/>
      <c r="AT17" s="67"/>
      <c r="AU17" s="68"/>
    </row>
    <row r="18" spans="1:47" ht="216.6" customHeight="1" x14ac:dyDescent="0.2">
      <c r="A18" s="218">
        <v>3</v>
      </c>
      <c r="B18" s="663" t="s">
        <v>407</v>
      </c>
      <c r="C18" s="215" t="s">
        <v>402</v>
      </c>
      <c r="D18" s="219" t="s">
        <v>330</v>
      </c>
      <c r="E18" s="194">
        <v>44228</v>
      </c>
      <c r="F18" s="204">
        <v>44560</v>
      </c>
      <c r="G18" s="219" t="s">
        <v>408</v>
      </c>
      <c r="H18" s="220" t="s">
        <v>409</v>
      </c>
      <c r="I18" s="198" t="s">
        <v>603</v>
      </c>
      <c r="J18" s="221">
        <v>0.33333000000000002</v>
      </c>
      <c r="K18" s="111" t="s">
        <v>718</v>
      </c>
      <c r="L18" s="119"/>
      <c r="M18" s="116" t="s">
        <v>738</v>
      </c>
      <c r="N18" s="114" t="s">
        <v>529</v>
      </c>
      <c r="O18" s="199" t="s">
        <v>719</v>
      </c>
      <c r="P18" s="113" t="s">
        <v>992</v>
      </c>
      <c r="Q18" s="114" t="s">
        <v>861</v>
      </c>
      <c r="R18" s="110">
        <v>0.33</v>
      </c>
      <c r="S18" s="121" t="s">
        <v>1315</v>
      </c>
      <c r="T18" s="114" t="s">
        <v>993</v>
      </c>
      <c r="U18" s="112" t="s">
        <v>529</v>
      </c>
      <c r="V18" s="66" t="s">
        <v>1083</v>
      </c>
      <c r="W18" s="557">
        <v>0.33</v>
      </c>
      <c r="X18" s="67" t="s">
        <v>1084</v>
      </c>
      <c r="Y18" s="583" t="s">
        <v>579</v>
      </c>
      <c r="Z18" s="610" t="s">
        <v>1107</v>
      </c>
      <c r="AA18" s="114" t="s">
        <v>529</v>
      </c>
      <c r="AB18" s="115" t="s">
        <v>1232</v>
      </c>
      <c r="AC18" s="610" t="s">
        <v>1265</v>
      </c>
      <c r="AD18" s="558" t="s">
        <v>861</v>
      </c>
      <c r="AE18" s="557">
        <v>0.66</v>
      </c>
      <c r="AF18" s="680" t="s">
        <v>1316</v>
      </c>
      <c r="AG18" s="558" t="s">
        <v>1317</v>
      </c>
      <c r="AH18" s="583" t="s">
        <v>529</v>
      </c>
      <c r="AI18" s="66"/>
      <c r="AJ18" s="67"/>
      <c r="AK18" s="67"/>
      <c r="AL18" s="68"/>
      <c r="AM18" s="69"/>
      <c r="AN18" s="67"/>
      <c r="AO18" s="68"/>
      <c r="AP18" s="69"/>
      <c r="AQ18" s="67"/>
      <c r="AR18" s="67"/>
      <c r="AS18" s="67"/>
      <c r="AT18" s="67"/>
      <c r="AU18" s="68"/>
    </row>
    <row r="19" spans="1:47" ht="249.6" customHeight="1" x14ac:dyDescent="0.2">
      <c r="A19" s="214">
        <v>4</v>
      </c>
      <c r="B19" s="662" t="s">
        <v>483</v>
      </c>
      <c r="C19" s="215" t="s">
        <v>402</v>
      </c>
      <c r="D19" s="215" t="s">
        <v>447</v>
      </c>
      <c r="E19" s="194">
        <v>44228</v>
      </c>
      <c r="F19" s="204">
        <v>44560</v>
      </c>
      <c r="G19" s="222" t="s">
        <v>410</v>
      </c>
      <c r="H19" s="216" t="s">
        <v>469</v>
      </c>
      <c r="I19" s="198" t="s">
        <v>721</v>
      </c>
      <c r="J19" s="110">
        <v>0.33</v>
      </c>
      <c r="K19" s="111" t="s">
        <v>733</v>
      </c>
      <c r="L19" s="119" t="s">
        <v>720</v>
      </c>
      <c r="M19" s="116" t="s">
        <v>738</v>
      </c>
      <c r="N19" s="114" t="s">
        <v>529</v>
      </c>
      <c r="O19" s="199" t="s">
        <v>722</v>
      </c>
      <c r="P19" s="113" t="s">
        <v>992</v>
      </c>
      <c r="Q19" s="114" t="s">
        <v>861</v>
      </c>
      <c r="R19" s="110">
        <v>0.33</v>
      </c>
      <c r="S19" s="111" t="s">
        <v>883</v>
      </c>
      <c r="T19" s="114" t="s">
        <v>882</v>
      </c>
      <c r="U19" s="112" t="s">
        <v>529</v>
      </c>
      <c r="V19" s="653" t="s">
        <v>1233</v>
      </c>
      <c r="W19" s="557">
        <v>0.33</v>
      </c>
      <c r="X19" s="654" t="s">
        <v>1235</v>
      </c>
      <c r="Y19" s="68" t="s">
        <v>579</v>
      </c>
      <c r="Z19" s="610" t="s">
        <v>1107</v>
      </c>
      <c r="AA19" s="114" t="s">
        <v>529</v>
      </c>
      <c r="AB19" s="115" t="s">
        <v>1234</v>
      </c>
      <c r="AC19" s="610" t="s">
        <v>1265</v>
      </c>
      <c r="AD19" s="558" t="s">
        <v>861</v>
      </c>
      <c r="AE19" s="557">
        <v>0.66</v>
      </c>
      <c r="AF19" s="680" t="s">
        <v>1318</v>
      </c>
      <c r="AG19" s="558" t="s">
        <v>1319</v>
      </c>
      <c r="AH19" s="583" t="s">
        <v>529</v>
      </c>
      <c r="AI19" s="66"/>
      <c r="AJ19" s="67"/>
      <c r="AK19" s="67"/>
      <c r="AL19" s="68"/>
      <c r="AM19" s="69"/>
      <c r="AN19" s="67"/>
      <c r="AO19" s="68"/>
      <c r="AP19" s="69"/>
      <c r="AQ19" s="67"/>
      <c r="AR19" s="67"/>
      <c r="AS19" s="67"/>
      <c r="AT19" s="67"/>
      <c r="AU19" s="68"/>
    </row>
    <row r="20" spans="1:47" ht="25.5" customHeight="1" x14ac:dyDescent="0.2">
      <c r="A20" s="969" t="s">
        <v>130</v>
      </c>
      <c r="B20" s="970"/>
      <c r="C20" s="970"/>
      <c r="D20" s="970"/>
      <c r="E20" s="970"/>
      <c r="F20" s="970"/>
      <c r="G20" s="970"/>
      <c r="H20" s="971"/>
      <c r="I20" s="223"/>
      <c r="J20" s="224"/>
      <c r="K20" s="225"/>
      <c r="L20" s="226"/>
      <c r="M20" s="227"/>
      <c r="N20" s="224"/>
      <c r="O20" s="228"/>
      <c r="P20" s="229"/>
      <c r="Q20" s="224"/>
      <c r="R20" s="230"/>
      <c r="S20" s="230"/>
      <c r="T20" s="224"/>
      <c r="U20" s="231"/>
      <c r="V20" s="156"/>
      <c r="W20" s="649"/>
      <c r="X20" s="155"/>
      <c r="Y20" s="649"/>
      <c r="Z20" s="640"/>
      <c r="AA20" s="641"/>
      <c r="AB20" s="711"/>
      <c r="AC20" s="805"/>
      <c r="AD20" s="806"/>
      <c r="AE20" s="806"/>
      <c r="AF20" s="806"/>
      <c r="AG20" s="806"/>
      <c r="AH20" s="807"/>
      <c r="AI20" s="156"/>
      <c r="AJ20" s="155"/>
      <c r="AK20" s="155"/>
      <c r="AL20" s="155"/>
      <c r="AM20" s="155"/>
      <c r="AN20" s="155"/>
      <c r="AO20" s="155"/>
      <c r="AP20" s="155"/>
      <c r="AQ20" s="155"/>
      <c r="AR20" s="155"/>
      <c r="AS20" s="155"/>
      <c r="AT20" s="155"/>
      <c r="AU20" s="155"/>
    </row>
    <row r="21" spans="1:47" ht="213" customHeight="1" x14ac:dyDescent="0.2">
      <c r="A21" s="192">
        <v>1</v>
      </c>
      <c r="B21" s="658" t="s">
        <v>484</v>
      </c>
      <c r="C21" s="215" t="s">
        <v>402</v>
      </c>
      <c r="D21" s="232" t="s">
        <v>411</v>
      </c>
      <c r="E21" s="194">
        <v>44256</v>
      </c>
      <c r="F21" s="204">
        <v>44560</v>
      </c>
      <c r="G21" s="219" t="s">
        <v>412</v>
      </c>
      <c r="H21" s="220" t="s">
        <v>413</v>
      </c>
      <c r="I21" s="198" t="s">
        <v>659</v>
      </c>
      <c r="J21" s="110">
        <v>0</v>
      </c>
      <c r="K21" s="111"/>
      <c r="L21" s="119" t="s">
        <v>660</v>
      </c>
      <c r="M21" s="116" t="s">
        <v>738</v>
      </c>
      <c r="N21" s="114" t="s">
        <v>529</v>
      </c>
      <c r="O21" s="199" t="s">
        <v>723</v>
      </c>
      <c r="P21" s="113" t="s">
        <v>992</v>
      </c>
      <c r="Q21" s="114" t="s">
        <v>861</v>
      </c>
      <c r="R21" s="110">
        <v>0</v>
      </c>
      <c r="S21" s="111" t="s">
        <v>884</v>
      </c>
      <c r="T21" s="114" t="s">
        <v>579</v>
      </c>
      <c r="U21" s="112" t="s">
        <v>529</v>
      </c>
      <c r="V21" s="66" t="s">
        <v>1085</v>
      </c>
      <c r="W21" s="557">
        <v>0.5</v>
      </c>
      <c r="X21" s="67" t="s">
        <v>1098</v>
      </c>
      <c r="Y21" s="583"/>
      <c r="Z21" s="610" t="s">
        <v>1107</v>
      </c>
      <c r="AA21" s="114" t="s">
        <v>529</v>
      </c>
      <c r="AB21" s="115" t="s">
        <v>1236</v>
      </c>
      <c r="AC21" s="610" t="s">
        <v>1265</v>
      </c>
      <c r="AD21" s="558" t="s">
        <v>861</v>
      </c>
      <c r="AE21" s="557">
        <v>0.5</v>
      </c>
      <c r="AF21" s="680" t="s">
        <v>1085</v>
      </c>
      <c r="AG21" s="558" t="s">
        <v>1391</v>
      </c>
      <c r="AH21" s="583" t="s">
        <v>529</v>
      </c>
      <c r="AI21" s="66"/>
      <c r="AJ21" s="67"/>
      <c r="AK21" s="67"/>
      <c r="AL21" s="68"/>
      <c r="AM21" s="69"/>
      <c r="AN21" s="67"/>
      <c r="AO21" s="68"/>
      <c r="AP21" s="69"/>
      <c r="AQ21" s="67"/>
      <c r="AR21" s="67"/>
      <c r="AS21" s="67"/>
      <c r="AT21" s="67"/>
      <c r="AU21" s="68"/>
    </row>
    <row r="22" spans="1:47" ht="216" customHeight="1" x14ac:dyDescent="0.2">
      <c r="A22" s="192">
        <v>2</v>
      </c>
      <c r="B22" s="233" t="s">
        <v>485</v>
      </c>
      <c r="C22" s="234" t="s">
        <v>437</v>
      </c>
      <c r="D22" s="232" t="s">
        <v>450</v>
      </c>
      <c r="E22" s="194">
        <v>44197</v>
      </c>
      <c r="F22" s="204">
        <v>44560</v>
      </c>
      <c r="G22" s="232" t="s">
        <v>284</v>
      </c>
      <c r="H22" s="202" t="s">
        <v>285</v>
      </c>
      <c r="I22" s="198" t="s">
        <v>740</v>
      </c>
      <c r="J22" s="110">
        <v>0.33</v>
      </c>
      <c r="K22" s="235" t="s">
        <v>964</v>
      </c>
      <c r="L22" s="655" t="s">
        <v>741</v>
      </c>
      <c r="M22" s="116" t="s">
        <v>738</v>
      </c>
      <c r="N22" s="114" t="s">
        <v>529</v>
      </c>
      <c r="O22" s="199" t="s">
        <v>742</v>
      </c>
      <c r="P22" s="113" t="s">
        <v>992</v>
      </c>
      <c r="Q22" s="114" t="s">
        <v>861</v>
      </c>
      <c r="R22" s="110">
        <v>0.33</v>
      </c>
      <c r="S22" s="111" t="s">
        <v>885</v>
      </c>
      <c r="T22" s="114" t="s">
        <v>886</v>
      </c>
      <c r="U22" s="112" t="s">
        <v>529</v>
      </c>
      <c r="V22" s="198" t="s">
        <v>1237</v>
      </c>
      <c r="W22" s="110">
        <v>0.33</v>
      </c>
      <c r="X22" s="235" t="s">
        <v>1238</v>
      </c>
      <c r="Y22" s="655" t="s">
        <v>1239</v>
      </c>
      <c r="Z22" s="610" t="s">
        <v>1107</v>
      </c>
      <c r="AA22" s="114" t="s">
        <v>529</v>
      </c>
      <c r="AB22" s="115" t="s">
        <v>1240</v>
      </c>
      <c r="AC22" s="610" t="s">
        <v>1265</v>
      </c>
      <c r="AD22" s="558" t="s">
        <v>536</v>
      </c>
      <c r="AE22" s="557">
        <v>0.6</v>
      </c>
      <c r="AF22" s="680" t="s">
        <v>1320</v>
      </c>
      <c r="AG22" s="558" t="s">
        <v>886</v>
      </c>
      <c r="AH22" s="583" t="s">
        <v>529</v>
      </c>
      <c r="AI22" s="66"/>
      <c r="AJ22" s="67"/>
      <c r="AK22" s="67"/>
      <c r="AL22" s="68"/>
      <c r="AM22" s="69"/>
      <c r="AN22" s="67"/>
      <c r="AO22" s="68"/>
      <c r="AP22" s="69"/>
      <c r="AQ22" s="67"/>
      <c r="AR22" s="67"/>
      <c r="AS22" s="67"/>
      <c r="AT22" s="67"/>
      <c r="AU22" s="68"/>
    </row>
    <row r="23" spans="1:47" ht="279" customHeight="1" x14ac:dyDescent="0.2">
      <c r="A23" s="192">
        <f>A22+1</f>
        <v>3</v>
      </c>
      <c r="B23" s="233" t="s">
        <v>414</v>
      </c>
      <c r="C23" s="234" t="s">
        <v>415</v>
      </c>
      <c r="D23" s="234" t="s">
        <v>447</v>
      </c>
      <c r="E23" s="194">
        <v>44228</v>
      </c>
      <c r="F23" s="237">
        <v>44256</v>
      </c>
      <c r="G23" s="234" t="s">
        <v>416</v>
      </c>
      <c r="H23" s="202" t="s">
        <v>417</v>
      </c>
      <c r="I23" s="198" t="s">
        <v>724</v>
      </c>
      <c r="J23" s="110">
        <v>1</v>
      </c>
      <c r="K23" s="111" t="s">
        <v>751</v>
      </c>
      <c r="L23" s="119"/>
      <c r="M23" s="116" t="s">
        <v>738</v>
      </c>
      <c r="N23" s="114" t="s">
        <v>530</v>
      </c>
      <c r="O23" s="199" t="s">
        <v>726</v>
      </c>
      <c r="P23" s="113" t="s">
        <v>992</v>
      </c>
      <c r="Q23" s="114" t="s">
        <v>861</v>
      </c>
      <c r="R23" s="110">
        <v>1</v>
      </c>
      <c r="S23" s="111" t="s">
        <v>724</v>
      </c>
      <c r="T23" s="114" t="s">
        <v>887</v>
      </c>
      <c r="U23" s="112" t="s">
        <v>530</v>
      </c>
      <c r="V23" s="66" t="s">
        <v>1241</v>
      </c>
      <c r="W23" s="559">
        <v>1</v>
      </c>
      <c r="X23" s="558" t="s">
        <v>579</v>
      </c>
      <c r="Y23" s="558" t="s">
        <v>579</v>
      </c>
      <c r="Z23" s="610" t="s">
        <v>1107</v>
      </c>
      <c r="AA23" s="114" t="s">
        <v>530</v>
      </c>
      <c r="AB23" s="199" t="s">
        <v>579</v>
      </c>
      <c r="AC23" s="694" t="s">
        <v>1265</v>
      </c>
      <c r="AD23" s="723" t="s">
        <v>536</v>
      </c>
      <c r="AE23" s="728">
        <v>1</v>
      </c>
      <c r="AF23" s="724" t="s">
        <v>1273</v>
      </c>
      <c r="AG23" s="723" t="s">
        <v>579</v>
      </c>
      <c r="AH23" s="583" t="s">
        <v>530</v>
      </c>
      <c r="AI23" s="69"/>
      <c r="AJ23" s="67"/>
      <c r="AK23" s="67"/>
      <c r="AL23" s="68"/>
      <c r="AM23" s="69"/>
      <c r="AN23" s="67"/>
      <c r="AO23" s="68"/>
      <c r="AP23" s="69"/>
      <c r="AQ23" s="67"/>
      <c r="AR23" s="67"/>
      <c r="AS23" s="67"/>
      <c r="AT23" s="67"/>
      <c r="AU23" s="68"/>
    </row>
    <row r="24" spans="1:47" ht="231.6" customHeight="1" x14ac:dyDescent="0.2">
      <c r="A24" s="192">
        <f t="shared" ref="A24:A32" si="0">A23+1</f>
        <v>4</v>
      </c>
      <c r="B24" s="663" t="s">
        <v>487</v>
      </c>
      <c r="C24" s="219" t="s">
        <v>418</v>
      </c>
      <c r="D24" s="234" t="s">
        <v>447</v>
      </c>
      <c r="E24" s="194">
        <v>44228</v>
      </c>
      <c r="F24" s="237">
        <v>44256</v>
      </c>
      <c r="G24" s="219" t="s">
        <v>419</v>
      </c>
      <c r="H24" s="220" t="s">
        <v>420</v>
      </c>
      <c r="I24" s="198" t="s">
        <v>966</v>
      </c>
      <c r="J24" s="110">
        <v>1</v>
      </c>
      <c r="K24" s="111" t="s">
        <v>752</v>
      </c>
      <c r="L24" s="119"/>
      <c r="M24" s="116" t="s">
        <v>738</v>
      </c>
      <c r="N24" s="114" t="s">
        <v>530</v>
      </c>
      <c r="O24" s="199" t="s">
        <v>725</v>
      </c>
      <c r="P24" s="113" t="s">
        <v>992</v>
      </c>
      <c r="Q24" s="114" t="s">
        <v>861</v>
      </c>
      <c r="R24" s="110">
        <v>1</v>
      </c>
      <c r="S24" s="111" t="s">
        <v>966</v>
      </c>
      <c r="T24" s="114" t="s">
        <v>889</v>
      </c>
      <c r="U24" s="112" t="s">
        <v>530</v>
      </c>
      <c r="V24" s="66" t="s">
        <v>1241</v>
      </c>
      <c r="W24" s="559">
        <v>1</v>
      </c>
      <c r="X24" s="558" t="s">
        <v>579</v>
      </c>
      <c r="Y24" s="558" t="s">
        <v>579</v>
      </c>
      <c r="Z24" s="610" t="s">
        <v>1107</v>
      </c>
      <c r="AA24" s="114" t="s">
        <v>530</v>
      </c>
      <c r="AB24" s="199" t="s">
        <v>579</v>
      </c>
      <c r="AC24" s="610" t="s">
        <v>1265</v>
      </c>
      <c r="AD24" s="558" t="s">
        <v>536</v>
      </c>
      <c r="AE24" s="557">
        <v>1</v>
      </c>
      <c r="AF24" s="680" t="s">
        <v>1273</v>
      </c>
      <c r="AG24" s="558" t="s">
        <v>579</v>
      </c>
      <c r="AH24" s="583" t="s">
        <v>530</v>
      </c>
      <c r="AI24" s="69"/>
      <c r="AJ24" s="67"/>
      <c r="AK24" s="67"/>
      <c r="AL24" s="68"/>
      <c r="AM24" s="69"/>
      <c r="AN24" s="67"/>
      <c r="AO24" s="68"/>
      <c r="AP24" s="69"/>
      <c r="AQ24" s="67"/>
      <c r="AR24" s="67"/>
      <c r="AS24" s="67"/>
      <c r="AT24" s="67"/>
      <c r="AU24" s="68"/>
    </row>
    <row r="25" spans="1:47" ht="268.14999999999998" customHeight="1" x14ac:dyDescent="0.2">
      <c r="A25" s="192">
        <f t="shared" si="0"/>
        <v>5</v>
      </c>
      <c r="B25" s="663" t="s">
        <v>962</v>
      </c>
      <c r="C25" s="219" t="s">
        <v>418</v>
      </c>
      <c r="D25" s="215" t="s">
        <v>447</v>
      </c>
      <c r="E25" s="194">
        <v>44228</v>
      </c>
      <c r="F25" s="237">
        <v>44286</v>
      </c>
      <c r="G25" s="219" t="s">
        <v>421</v>
      </c>
      <c r="H25" s="220" t="s">
        <v>422</v>
      </c>
      <c r="I25" s="198" t="s">
        <v>727</v>
      </c>
      <c r="J25" s="110">
        <v>1</v>
      </c>
      <c r="K25" s="111" t="s">
        <v>753</v>
      </c>
      <c r="L25" s="119"/>
      <c r="M25" s="116" t="s">
        <v>738</v>
      </c>
      <c r="N25" s="114" t="s">
        <v>530</v>
      </c>
      <c r="O25" s="199" t="s">
        <v>796</v>
      </c>
      <c r="P25" s="113" t="s">
        <v>992</v>
      </c>
      <c r="Q25" s="114" t="s">
        <v>861</v>
      </c>
      <c r="R25" s="110">
        <v>1</v>
      </c>
      <c r="S25" s="111" t="s">
        <v>890</v>
      </c>
      <c r="T25" s="114" t="s">
        <v>891</v>
      </c>
      <c r="U25" s="112" t="s">
        <v>530</v>
      </c>
      <c r="V25" s="66" t="s">
        <v>1241</v>
      </c>
      <c r="W25" s="559">
        <v>1</v>
      </c>
      <c r="X25" s="67" t="s">
        <v>579</v>
      </c>
      <c r="Y25" s="67" t="s">
        <v>579</v>
      </c>
      <c r="Z25" s="610" t="s">
        <v>1107</v>
      </c>
      <c r="AA25" s="114" t="s">
        <v>530</v>
      </c>
      <c r="AB25" s="199" t="s">
        <v>579</v>
      </c>
      <c r="AC25" s="610" t="s">
        <v>1265</v>
      </c>
      <c r="AD25" s="558" t="s">
        <v>536</v>
      </c>
      <c r="AE25" s="557">
        <v>1</v>
      </c>
      <c r="AF25" s="680" t="s">
        <v>1273</v>
      </c>
      <c r="AG25" s="558" t="s">
        <v>579</v>
      </c>
      <c r="AH25" s="583" t="s">
        <v>530</v>
      </c>
      <c r="AI25" s="69"/>
      <c r="AJ25" s="67"/>
      <c r="AK25" s="67"/>
      <c r="AL25" s="68"/>
      <c r="AM25" s="69"/>
      <c r="AN25" s="67"/>
      <c r="AO25" s="68"/>
      <c r="AP25" s="69"/>
      <c r="AQ25" s="67"/>
      <c r="AR25" s="67"/>
      <c r="AS25" s="67"/>
      <c r="AT25" s="67"/>
      <c r="AU25" s="68"/>
    </row>
    <row r="26" spans="1:47" ht="327" customHeight="1" x14ac:dyDescent="0.2">
      <c r="A26" s="192">
        <f t="shared" si="0"/>
        <v>6</v>
      </c>
      <c r="B26" s="663" t="s">
        <v>486</v>
      </c>
      <c r="C26" s="219" t="s">
        <v>423</v>
      </c>
      <c r="D26" s="215" t="s">
        <v>447</v>
      </c>
      <c r="E26" s="194">
        <v>44228</v>
      </c>
      <c r="F26" s="237">
        <v>44286</v>
      </c>
      <c r="G26" s="215" t="s">
        <v>424</v>
      </c>
      <c r="H26" s="197" t="s">
        <v>425</v>
      </c>
      <c r="I26" s="198" t="s">
        <v>728</v>
      </c>
      <c r="J26" s="110">
        <v>1</v>
      </c>
      <c r="K26" s="111" t="s">
        <v>797</v>
      </c>
      <c r="L26" s="119" t="s">
        <v>729</v>
      </c>
      <c r="M26" s="116" t="s">
        <v>738</v>
      </c>
      <c r="N26" s="114" t="s">
        <v>530</v>
      </c>
      <c r="O26" s="199" t="s">
        <v>798</v>
      </c>
      <c r="P26" s="113" t="s">
        <v>992</v>
      </c>
      <c r="Q26" s="114" t="s">
        <v>861</v>
      </c>
      <c r="R26" s="110">
        <v>1</v>
      </c>
      <c r="S26" s="111" t="s">
        <v>892</v>
      </c>
      <c r="T26" s="114" t="s">
        <v>887</v>
      </c>
      <c r="U26" s="112" t="s">
        <v>530</v>
      </c>
      <c r="V26" s="66" t="s">
        <v>1241</v>
      </c>
      <c r="W26" s="559">
        <v>1</v>
      </c>
      <c r="X26" s="558" t="s">
        <v>579</v>
      </c>
      <c r="Y26" s="558" t="s">
        <v>579</v>
      </c>
      <c r="Z26" s="610" t="s">
        <v>1107</v>
      </c>
      <c r="AA26" s="114" t="s">
        <v>530</v>
      </c>
      <c r="AB26" s="112" t="s">
        <v>579</v>
      </c>
      <c r="AC26" s="715" t="s">
        <v>1265</v>
      </c>
      <c r="AD26" s="716" t="s">
        <v>536</v>
      </c>
      <c r="AE26" s="729">
        <v>1</v>
      </c>
      <c r="AF26" s="717" t="s">
        <v>1273</v>
      </c>
      <c r="AG26" s="716" t="s">
        <v>579</v>
      </c>
      <c r="AH26" s="583" t="s">
        <v>530</v>
      </c>
      <c r="AI26" s="69"/>
      <c r="AJ26" s="67"/>
      <c r="AK26" s="67"/>
      <c r="AL26" s="157"/>
      <c r="AM26" s="69"/>
      <c r="AN26" s="67"/>
      <c r="AO26" s="157"/>
      <c r="AP26" s="69"/>
      <c r="AQ26" s="67"/>
      <c r="AR26" s="67"/>
      <c r="AS26" s="67"/>
      <c r="AT26" s="67"/>
      <c r="AU26" s="68"/>
    </row>
    <row r="27" spans="1:47" ht="327" customHeight="1" x14ac:dyDescent="0.2">
      <c r="A27" s="192">
        <f t="shared" si="0"/>
        <v>7</v>
      </c>
      <c r="B27" s="663" t="s">
        <v>426</v>
      </c>
      <c r="C27" s="219" t="s">
        <v>427</v>
      </c>
      <c r="D27" s="215" t="s">
        <v>447</v>
      </c>
      <c r="E27" s="194">
        <v>44317</v>
      </c>
      <c r="F27" s="204">
        <v>44560</v>
      </c>
      <c r="G27" s="215" t="s">
        <v>428</v>
      </c>
      <c r="H27" s="197" t="s">
        <v>999</v>
      </c>
      <c r="I27" s="198" t="s">
        <v>730</v>
      </c>
      <c r="J27" s="221">
        <v>0.33333000000000002</v>
      </c>
      <c r="K27" s="111" t="s">
        <v>604</v>
      </c>
      <c r="L27" s="119"/>
      <c r="M27" s="116" t="s">
        <v>738</v>
      </c>
      <c r="N27" s="114" t="s">
        <v>529</v>
      </c>
      <c r="O27" s="199" t="s">
        <v>731</v>
      </c>
      <c r="P27" s="113" t="s">
        <v>992</v>
      </c>
      <c r="Q27" s="114" t="s">
        <v>862</v>
      </c>
      <c r="R27" s="110">
        <v>0</v>
      </c>
      <c r="S27" s="111" t="s">
        <v>893</v>
      </c>
      <c r="T27" s="114" t="s">
        <v>579</v>
      </c>
      <c r="U27" s="112" t="s">
        <v>536</v>
      </c>
      <c r="V27" s="579" t="s">
        <v>1388</v>
      </c>
      <c r="W27" s="557">
        <v>0.33</v>
      </c>
      <c r="X27" s="66" t="s">
        <v>1389</v>
      </c>
      <c r="Y27" s="650"/>
      <c r="Z27" s="610" t="s">
        <v>1107</v>
      </c>
      <c r="AA27" s="114" t="s">
        <v>529</v>
      </c>
      <c r="AB27" s="115" t="s">
        <v>1242</v>
      </c>
      <c r="AC27" s="610" t="s">
        <v>1265</v>
      </c>
      <c r="AD27" s="558" t="s">
        <v>861</v>
      </c>
      <c r="AE27" s="557">
        <v>0.66</v>
      </c>
      <c r="AF27" s="680" t="s">
        <v>1390</v>
      </c>
      <c r="AG27" s="558" t="s">
        <v>1389</v>
      </c>
      <c r="AH27" s="583" t="s">
        <v>529</v>
      </c>
      <c r="AI27" s="66"/>
      <c r="AJ27" s="67"/>
      <c r="AK27" s="67"/>
      <c r="AL27" s="157"/>
      <c r="AM27" s="69"/>
      <c r="AN27" s="67"/>
      <c r="AO27" s="157"/>
      <c r="AP27" s="69"/>
      <c r="AQ27" s="67"/>
      <c r="AR27" s="67"/>
      <c r="AS27" s="67"/>
      <c r="AT27" s="67"/>
      <c r="AU27" s="68"/>
    </row>
    <row r="28" spans="1:47" ht="378" customHeight="1" x14ac:dyDescent="0.2">
      <c r="A28" s="192">
        <f t="shared" si="0"/>
        <v>8</v>
      </c>
      <c r="B28" s="663" t="s">
        <v>429</v>
      </c>
      <c r="C28" s="219" t="s">
        <v>418</v>
      </c>
      <c r="D28" s="215" t="s">
        <v>448</v>
      </c>
      <c r="E28" s="194">
        <v>44228</v>
      </c>
      <c r="F28" s="204">
        <v>44560</v>
      </c>
      <c r="G28" s="238" t="s">
        <v>430</v>
      </c>
      <c r="H28" s="216" t="s">
        <v>488</v>
      </c>
      <c r="I28" s="198" t="s">
        <v>732</v>
      </c>
      <c r="J28" s="110">
        <v>0.33</v>
      </c>
      <c r="K28" s="111" t="s">
        <v>754</v>
      </c>
      <c r="L28" s="119" t="s">
        <v>619</v>
      </c>
      <c r="M28" s="116" t="s">
        <v>738</v>
      </c>
      <c r="N28" s="114" t="s">
        <v>529</v>
      </c>
      <c r="O28" s="199" t="s">
        <v>736</v>
      </c>
      <c r="P28" s="113" t="s">
        <v>992</v>
      </c>
      <c r="Q28" s="114" t="s">
        <v>861</v>
      </c>
      <c r="R28" s="110">
        <v>0.25</v>
      </c>
      <c r="S28" s="111" t="s">
        <v>894</v>
      </c>
      <c r="T28" s="114" t="s">
        <v>896</v>
      </c>
      <c r="U28" s="112" t="s">
        <v>529</v>
      </c>
      <c r="V28" s="198" t="s">
        <v>1035</v>
      </c>
      <c r="W28" s="221">
        <v>0.33</v>
      </c>
      <c r="X28" s="111" t="s">
        <v>1036</v>
      </c>
      <c r="Y28" s="119" t="s">
        <v>1037</v>
      </c>
      <c r="Z28" s="610" t="s">
        <v>1107</v>
      </c>
      <c r="AA28" s="114" t="s">
        <v>529</v>
      </c>
      <c r="AB28" s="115" t="s">
        <v>1243</v>
      </c>
      <c r="AC28" s="610" t="s">
        <v>1265</v>
      </c>
      <c r="AD28" s="558" t="s">
        <v>861</v>
      </c>
      <c r="AE28" s="557">
        <v>0.5</v>
      </c>
      <c r="AF28" s="680" t="s">
        <v>1321</v>
      </c>
      <c r="AG28" s="558" t="s">
        <v>1322</v>
      </c>
      <c r="AH28" s="583" t="s">
        <v>529</v>
      </c>
      <c r="AI28" s="66"/>
      <c r="AJ28" s="67"/>
      <c r="AK28" s="67"/>
      <c r="AL28" s="157"/>
      <c r="AM28" s="69"/>
      <c r="AN28" s="67"/>
      <c r="AO28" s="157"/>
      <c r="AP28" s="69"/>
      <c r="AQ28" s="67"/>
      <c r="AR28" s="67"/>
      <c r="AS28" s="67"/>
      <c r="AT28" s="67"/>
      <c r="AU28" s="68"/>
    </row>
    <row r="29" spans="1:47" ht="303.75" customHeight="1" x14ac:dyDescent="0.2">
      <c r="A29" s="192">
        <f t="shared" si="0"/>
        <v>9</v>
      </c>
      <c r="B29" s="233" t="s">
        <v>489</v>
      </c>
      <c r="C29" s="234" t="s">
        <v>418</v>
      </c>
      <c r="D29" s="238" t="s">
        <v>411</v>
      </c>
      <c r="E29" s="204">
        <v>44197</v>
      </c>
      <c r="F29" s="204">
        <v>44560</v>
      </c>
      <c r="G29" s="239" t="s">
        <v>431</v>
      </c>
      <c r="H29" s="216" t="s">
        <v>490</v>
      </c>
      <c r="I29" s="198" t="s">
        <v>734</v>
      </c>
      <c r="J29" s="110">
        <v>0.33</v>
      </c>
      <c r="K29" s="111" t="s">
        <v>755</v>
      </c>
      <c r="L29" s="119"/>
      <c r="M29" s="116" t="s">
        <v>738</v>
      </c>
      <c r="N29" s="114" t="s">
        <v>529</v>
      </c>
      <c r="O29" s="199" t="s">
        <v>799</v>
      </c>
      <c r="P29" s="113" t="s">
        <v>992</v>
      </c>
      <c r="Q29" s="114" t="s">
        <v>861</v>
      </c>
      <c r="R29" s="110">
        <v>0.25</v>
      </c>
      <c r="S29" s="111" t="s">
        <v>895</v>
      </c>
      <c r="T29" s="114" t="s">
        <v>896</v>
      </c>
      <c r="U29" s="112" t="s">
        <v>529</v>
      </c>
      <c r="V29" s="665" t="s">
        <v>1099</v>
      </c>
      <c r="W29" s="557">
        <v>0.33</v>
      </c>
      <c r="X29" s="67" t="s">
        <v>1244</v>
      </c>
      <c r="Y29" s="650" t="s">
        <v>579</v>
      </c>
      <c r="Z29" s="610" t="s">
        <v>1107</v>
      </c>
      <c r="AA29" s="114" t="s">
        <v>529</v>
      </c>
      <c r="AB29" s="115" t="s">
        <v>1245</v>
      </c>
      <c r="AC29" s="610" t="s">
        <v>1265</v>
      </c>
      <c r="AD29" s="558" t="s">
        <v>861</v>
      </c>
      <c r="AE29" s="557">
        <v>0.5</v>
      </c>
      <c r="AF29" s="680" t="s">
        <v>1323</v>
      </c>
      <c r="AG29" s="558" t="s">
        <v>1322</v>
      </c>
      <c r="AH29" s="583" t="s">
        <v>529</v>
      </c>
      <c r="AI29" s="66"/>
      <c r="AJ29" s="67"/>
      <c r="AK29" s="67"/>
      <c r="AL29" s="157"/>
      <c r="AM29" s="69"/>
      <c r="AN29" s="67"/>
      <c r="AO29" s="157"/>
      <c r="AP29" s="69"/>
      <c r="AQ29" s="67"/>
      <c r="AR29" s="67"/>
      <c r="AS29" s="67"/>
      <c r="AT29" s="67"/>
      <c r="AU29" s="68"/>
    </row>
    <row r="30" spans="1:47" ht="407.45" customHeight="1" x14ac:dyDescent="0.2">
      <c r="A30" s="192">
        <f t="shared" si="0"/>
        <v>10</v>
      </c>
      <c r="B30" s="662" t="s">
        <v>491</v>
      </c>
      <c r="C30" s="215" t="s">
        <v>432</v>
      </c>
      <c r="D30" s="232" t="s">
        <v>433</v>
      </c>
      <c r="E30" s="204">
        <v>44197</v>
      </c>
      <c r="F30" s="204">
        <v>44560</v>
      </c>
      <c r="G30" s="232" t="s">
        <v>492</v>
      </c>
      <c r="H30" s="202" t="s">
        <v>434</v>
      </c>
      <c r="I30" s="198" t="s">
        <v>800</v>
      </c>
      <c r="J30" s="110">
        <v>0.33</v>
      </c>
      <c r="K30" s="240" t="s">
        <v>756</v>
      </c>
      <c r="L30" s="241" t="s">
        <v>801</v>
      </c>
      <c r="M30" s="116" t="s">
        <v>738</v>
      </c>
      <c r="N30" s="242" t="s">
        <v>529</v>
      </c>
      <c r="O30" s="199" t="s">
        <v>802</v>
      </c>
      <c r="P30" s="113" t="s">
        <v>992</v>
      </c>
      <c r="Q30" s="242" t="s">
        <v>861</v>
      </c>
      <c r="R30" s="243">
        <v>0.33</v>
      </c>
      <c r="S30" s="111" t="s">
        <v>898</v>
      </c>
      <c r="T30" s="242" t="s">
        <v>897</v>
      </c>
      <c r="U30" s="244" t="s">
        <v>529</v>
      </c>
      <c r="V30" s="579" t="s">
        <v>1071</v>
      </c>
      <c r="W30" s="557">
        <v>0.33</v>
      </c>
      <c r="X30" s="563" t="s">
        <v>1246</v>
      </c>
      <c r="Y30" s="580" t="s">
        <v>1072</v>
      </c>
      <c r="Z30" s="610" t="s">
        <v>1107</v>
      </c>
      <c r="AA30" s="242" t="s">
        <v>529</v>
      </c>
      <c r="AB30" s="115" t="s">
        <v>1247</v>
      </c>
      <c r="AC30" s="610" t="s">
        <v>1265</v>
      </c>
      <c r="AD30" s="558" t="s">
        <v>861</v>
      </c>
      <c r="AE30" s="557">
        <v>0.5</v>
      </c>
      <c r="AF30" s="680" t="s">
        <v>1324</v>
      </c>
      <c r="AG30" s="558" t="s">
        <v>1322</v>
      </c>
      <c r="AH30" s="583" t="s">
        <v>529</v>
      </c>
      <c r="AI30" s="713"/>
      <c r="AJ30" s="158"/>
      <c r="AK30" s="158"/>
      <c r="AL30" s="159"/>
      <c r="AM30" s="160"/>
      <c r="AN30" s="158"/>
      <c r="AO30" s="159"/>
      <c r="AP30" s="160"/>
      <c r="AQ30" s="158"/>
      <c r="AR30" s="158"/>
      <c r="AS30" s="158"/>
      <c r="AT30" s="158"/>
      <c r="AU30" s="161"/>
    </row>
    <row r="31" spans="1:47" ht="238.9" customHeight="1" x14ac:dyDescent="0.2">
      <c r="A31" s="192">
        <f t="shared" si="0"/>
        <v>11</v>
      </c>
      <c r="B31" s="662" t="s">
        <v>435</v>
      </c>
      <c r="C31" s="234" t="s">
        <v>418</v>
      </c>
      <c r="D31" s="234" t="s">
        <v>289</v>
      </c>
      <c r="E31" s="204">
        <v>44197</v>
      </c>
      <c r="F31" s="204">
        <v>44560</v>
      </c>
      <c r="G31" s="234" t="s">
        <v>803</v>
      </c>
      <c r="H31" s="220" t="s">
        <v>436</v>
      </c>
      <c r="I31" s="245" t="s">
        <v>804</v>
      </c>
      <c r="J31" s="246">
        <v>0.33</v>
      </c>
      <c r="K31" s="240" t="s">
        <v>757</v>
      </c>
      <c r="L31" s="247" t="s">
        <v>575</v>
      </c>
      <c r="M31" s="116" t="s">
        <v>738</v>
      </c>
      <c r="N31" s="242" t="s">
        <v>529</v>
      </c>
      <c r="O31" s="199" t="s">
        <v>805</v>
      </c>
      <c r="P31" s="113" t="s">
        <v>992</v>
      </c>
      <c r="Q31" s="114" t="s">
        <v>861</v>
      </c>
      <c r="R31" s="110">
        <v>0.25</v>
      </c>
      <c r="S31" s="111" t="s">
        <v>899</v>
      </c>
      <c r="T31" s="114" t="s">
        <v>896</v>
      </c>
      <c r="U31" s="112" t="s">
        <v>529</v>
      </c>
      <c r="V31" s="561" t="s">
        <v>1033</v>
      </c>
      <c r="W31" s="562">
        <v>0.5</v>
      </c>
      <c r="X31" s="563" t="s">
        <v>1034</v>
      </c>
      <c r="Y31" s="564" t="s">
        <v>575</v>
      </c>
      <c r="Z31" s="610" t="s">
        <v>1107</v>
      </c>
      <c r="AA31" s="242" t="s">
        <v>529</v>
      </c>
      <c r="AB31" s="115" t="s">
        <v>1248</v>
      </c>
      <c r="AC31" s="610" t="s">
        <v>1265</v>
      </c>
      <c r="AD31" s="558" t="s">
        <v>861</v>
      </c>
      <c r="AE31" s="557">
        <v>0.5</v>
      </c>
      <c r="AF31" s="680" t="s">
        <v>1325</v>
      </c>
      <c r="AG31" s="558" t="s">
        <v>1322</v>
      </c>
      <c r="AH31" s="583" t="s">
        <v>529</v>
      </c>
      <c r="AI31" s="713"/>
      <c r="AJ31" s="158"/>
      <c r="AK31" s="158"/>
      <c r="AL31" s="159"/>
      <c r="AM31" s="160"/>
      <c r="AN31" s="158"/>
      <c r="AO31" s="159"/>
      <c r="AP31" s="160"/>
      <c r="AQ31" s="158"/>
      <c r="AR31" s="158"/>
      <c r="AS31" s="158"/>
      <c r="AT31" s="158"/>
      <c r="AU31" s="161"/>
    </row>
    <row r="32" spans="1:47" ht="409.5" customHeight="1" x14ac:dyDescent="0.2">
      <c r="A32" s="192">
        <f t="shared" si="0"/>
        <v>12</v>
      </c>
      <c r="B32" s="658" t="s">
        <v>493</v>
      </c>
      <c r="C32" s="238" t="s">
        <v>437</v>
      </c>
      <c r="D32" s="238" t="s">
        <v>449</v>
      </c>
      <c r="E32" s="204">
        <v>44200</v>
      </c>
      <c r="F32" s="204">
        <v>44499</v>
      </c>
      <c r="G32" s="238" t="s">
        <v>438</v>
      </c>
      <c r="H32" s="122" t="s">
        <v>439</v>
      </c>
      <c r="I32" s="248" t="s">
        <v>735</v>
      </c>
      <c r="J32" s="249">
        <v>0.5</v>
      </c>
      <c r="K32" s="250" t="s">
        <v>963</v>
      </c>
      <c r="L32" s="251"/>
      <c r="M32" s="116" t="s">
        <v>738</v>
      </c>
      <c r="N32" s="242" t="s">
        <v>529</v>
      </c>
      <c r="O32" s="199" t="s">
        <v>806</v>
      </c>
      <c r="P32" s="113" t="s">
        <v>992</v>
      </c>
      <c r="Q32" s="242" t="s">
        <v>861</v>
      </c>
      <c r="R32" s="243">
        <v>0.5</v>
      </c>
      <c r="S32" s="250" t="s">
        <v>900</v>
      </c>
      <c r="T32" s="347" t="s">
        <v>901</v>
      </c>
      <c r="U32" s="244" t="s">
        <v>529</v>
      </c>
      <c r="V32" s="565" t="s">
        <v>1250</v>
      </c>
      <c r="W32" s="221">
        <v>0.25</v>
      </c>
      <c r="X32" s="566" t="s">
        <v>1249</v>
      </c>
      <c r="Y32" s="651"/>
      <c r="Z32" s="610" t="s">
        <v>1107</v>
      </c>
      <c r="AA32" s="242" t="s">
        <v>529</v>
      </c>
      <c r="AB32" s="115" t="s">
        <v>1251</v>
      </c>
      <c r="AC32" s="610" t="s">
        <v>1265</v>
      </c>
      <c r="AD32" s="558" t="s">
        <v>861</v>
      </c>
      <c r="AE32" s="557">
        <v>0.75</v>
      </c>
      <c r="AF32" s="680" t="s">
        <v>1326</v>
      </c>
      <c r="AG32" s="558" t="s">
        <v>1327</v>
      </c>
      <c r="AH32" s="583" t="s">
        <v>529</v>
      </c>
      <c r="AI32" s="713"/>
      <c r="AJ32" s="158"/>
      <c r="AK32" s="158"/>
      <c r="AL32" s="159"/>
      <c r="AM32" s="160"/>
      <c r="AN32" s="158"/>
      <c r="AO32" s="159"/>
      <c r="AP32" s="160"/>
      <c r="AQ32" s="158"/>
      <c r="AR32" s="158"/>
      <c r="AS32" s="158"/>
      <c r="AT32" s="158"/>
      <c r="AU32" s="161"/>
    </row>
    <row r="33" spans="1:47" ht="30" customHeight="1" thickBot="1" x14ac:dyDescent="0.25">
      <c r="A33" s="972" t="s">
        <v>131</v>
      </c>
      <c r="B33" s="973"/>
      <c r="C33" s="973"/>
      <c r="D33" s="973"/>
      <c r="E33" s="973"/>
      <c r="F33" s="973"/>
      <c r="G33" s="973"/>
      <c r="H33" s="974"/>
      <c r="I33" s="252"/>
      <c r="J33" s="253"/>
      <c r="K33" s="254"/>
      <c r="L33" s="255"/>
      <c r="M33" s="256"/>
      <c r="N33" s="253"/>
      <c r="O33" s="257"/>
      <c r="P33" s="258"/>
      <c r="Q33" s="253"/>
      <c r="R33" s="259"/>
      <c r="S33" s="259"/>
      <c r="T33" s="253"/>
      <c r="U33" s="260"/>
      <c r="V33" s="697"/>
      <c r="W33" s="698"/>
      <c r="X33" s="699"/>
      <c r="Y33" s="700"/>
      <c r="Z33" s="705"/>
      <c r="AA33" s="706"/>
      <c r="AB33" s="712"/>
      <c r="AC33" s="808"/>
      <c r="AD33" s="809"/>
      <c r="AE33" s="809"/>
      <c r="AF33" s="809"/>
      <c r="AG33" s="809"/>
      <c r="AH33" s="810"/>
      <c r="AI33" s="163"/>
      <c r="AJ33" s="162"/>
      <c r="AK33" s="162"/>
      <c r="AL33" s="164"/>
      <c r="AM33" s="165"/>
      <c r="AN33" s="162"/>
      <c r="AO33" s="164"/>
      <c r="AP33" s="165"/>
      <c r="AQ33" s="162"/>
      <c r="AR33" s="162"/>
      <c r="AS33" s="162"/>
      <c r="AT33" s="162"/>
      <c r="AU33" s="166"/>
    </row>
    <row r="34" spans="1:47" ht="177.75" customHeight="1" x14ac:dyDescent="0.2">
      <c r="A34" s="203">
        <v>1</v>
      </c>
      <c r="B34" s="658" t="s">
        <v>258</v>
      </c>
      <c r="C34" s="238" t="s">
        <v>441</v>
      </c>
      <c r="D34" s="238" t="s">
        <v>451</v>
      </c>
      <c r="E34" s="194">
        <v>44228</v>
      </c>
      <c r="F34" s="204">
        <v>44316</v>
      </c>
      <c r="G34" s="238" t="s">
        <v>259</v>
      </c>
      <c r="H34" s="197" t="s">
        <v>260</v>
      </c>
      <c r="I34" s="261" t="s">
        <v>584</v>
      </c>
      <c r="J34" s="262">
        <v>1</v>
      </c>
      <c r="K34" s="263" t="s">
        <v>807</v>
      </c>
      <c r="L34" s="264" t="s">
        <v>579</v>
      </c>
      <c r="M34" s="116" t="s">
        <v>738</v>
      </c>
      <c r="N34" s="242" t="s">
        <v>530</v>
      </c>
      <c r="O34" s="265" t="s">
        <v>737</v>
      </c>
      <c r="P34" s="266" t="s">
        <v>992</v>
      </c>
      <c r="Q34" s="242" t="s">
        <v>861</v>
      </c>
      <c r="R34" s="243">
        <v>1</v>
      </c>
      <c r="S34" s="250" t="s">
        <v>584</v>
      </c>
      <c r="T34" s="242" t="s">
        <v>888</v>
      </c>
      <c r="U34" s="695" t="s">
        <v>530</v>
      </c>
      <c r="V34" s="701" t="s">
        <v>1051</v>
      </c>
      <c r="W34" s="702">
        <v>1</v>
      </c>
      <c r="X34" s="703" t="s">
        <v>579</v>
      </c>
      <c r="Y34" s="704" t="s">
        <v>579</v>
      </c>
      <c r="Z34" s="707" t="s">
        <v>1107</v>
      </c>
      <c r="AA34" s="708" t="s">
        <v>530</v>
      </c>
      <c r="AB34" s="709" t="s">
        <v>579</v>
      </c>
      <c r="AC34" s="719" t="s">
        <v>1265</v>
      </c>
      <c r="AD34" s="720" t="s">
        <v>536</v>
      </c>
      <c r="AE34" s="727">
        <v>1</v>
      </c>
      <c r="AF34" s="721" t="s">
        <v>1273</v>
      </c>
      <c r="AG34" s="718" t="s">
        <v>579</v>
      </c>
      <c r="AH34" s="583" t="s">
        <v>530</v>
      </c>
      <c r="AI34" s="160"/>
      <c r="AJ34" s="158"/>
      <c r="AK34" s="158"/>
      <c r="AL34" s="159"/>
      <c r="AM34" s="160"/>
      <c r="AN34" s="158"/>
      <c r="AO34" s="159"/>
      <c r="AP34" s="160"/>
      <c r="AQ34" s="158"/>
      <c r="AR34" s="158"/>
      <c r="AS34" s="158"/>
      <c r="AT34" s="158"/>
      <c r="AU34" s="161"/>
    </row>
    <row r="35" spans="1:47" ht="199.15" customHeight="1" thickBot="1" x14ac:dyDescent="0.25">
      <c r="A35" s="267">
        <v>2</v>
      </c>
      <c r="B35" s="664" t="s">
        <v>440</v>
      </c>
      <c r="C35" s="268" t="s">
        <v>441</v>
      </c>
      <c r="D35" s="269" t="s">
        <v>452</v>
      </c>
      <c r="E35" s="270">
        <v>44440</v>
      </c>
      <c r="F35" s="270">
        <v>44560</v>
      </c>
      <c r="G35" s="271" t="s">
        <v>442</v>
      </c>
      <c r="H35" s="272" t="s">
        <v>443</v>
      </c>
      <c r="I35" s="273" t="s">
        <v>1000</v>
      </c>
      <c r="J35" s="274">
        <v>0.33333000000000002</v>
      </c>
      <c r="K35" s="275" t="s">
        <v>605</v>
      </c>
      <c r="L35" s="276" t="s">
        <v>620</v>
      </c>
      <c r="M35" s="134" t="s">
        <v>738</v>
      </c>
      <c r="N35" s="277" t="s">
        <v>536</v>
      </c>
      <c r="O35" s="278" t="s">
        <v>579</v>
      </c>
      <c r="P35" s="279" t="s">
        <v>992</v>
      </c>
      <c r="Q35" s="280" t="s">
        <v>862</v>
      </c>
      <c r="R35" s="128">
        <v>0</v>
      </c>
      <c r="S35" s="129" t="s">
        <v>994</v>
      </c>
      <c r="T35" s="132" t="s">
        <v>579</v>
      </c>
      <c r="U35" s="403" t="s">
        <v>536</v>
      </c>
      <c r="V35" s="134" t="s">
        <v>536</v>
      </c>
      <c r="W35" s="656" t="s">
        <v>579</v>
      </c>
      <c r="X35" s="656" t="s">
        <v>579</v>
      </c>
      <c r="Y35" s="578" t="s">
        <v>579</v>
      </c>
      <c r="Z35" s="609" t="s">
        <v>1107</v>
      </c>
      <c r="AA35" s="277" t="s">
        <v>536</v>
      </c>
      <c r="AB35" s="276" t="s">
        <v>579</v>
      </c>
      <c r="AC35" s="609" t="s">
        <v>1265</v>
      </c>
      <c r="AD35" s="576" t="s">
        <v>536</v>
      </c>
      <c r="AE35" s="586">
        <v>0</v>
      </c>
      <c r="AF35" s="576" t="s">
        <v>536</v>
      </c>
      <c r="AG35" s="576" t="s">
        <v>579</v>
      </c>
      <c r="AH35" s="578" t="s">
        <v>536</v>
      </c>
      <c r="AI35" s="714"/>
      <c r="AJ35" s="167"/>
      <c r="AK35" s="167"/>
      <c r="AL35" s="168"/>
      <c r="AM35" s="169"/>
      <c r="AN35" s="167"/>
      <c r="AO35" s="168"/>
      <c r="AP35" s="169"/>
      <c r="AQ35" s="167"/>
      <c r="AR35" s="167"/>
      <c r="AS35" s="167"/>
      <c r="AT35" s="167"/>
      <c r="AU35" s="170"/>
    </row>
    <row r="36" spans="1:47" ht="30" customHeight="1" x14ac:dyDescent="0.2">
      <c r="A36" s="171"/>
      <c r="B36" s="172"/>
      <c r="C36" s="173"/>
      <c r="D36" s="173"/>
      <c r="E36" s="174"/>
      <c r="F36" s="174"/>
      <c r="G36" s="174"/>
      <c r="H36" s="173"/>
    </row>
    <row r="37" spans="1:47" ht="30" customHeight="1" x14ac:dyDescent="0.2"/>
    <row r="38" spans="1:47" ht="30" customHeight="1" x14ac:dyDescent="0.2"/>
  </sheetData>
  <sheetProtection autoFilter="0"/>
  <autoFilter ref="A8:AU35" xr:uid="{00000000-0009-0000-0000-000004000000}"/>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15:H15"/>
    <mergeCell ref="A20:H20"/>
    <mergeCell ref="A33:H33"/>
    <mergeCell ref="A5:E5"/>
    <mergeCell ref="A7:A8"/>
    <mergeCell ref="B7:B8"/>
    <mergeCell ref="C7:C8"/>
    <mergeCell ref="D7:D8"/>
    <mergeCell ref="E7:E8"/>
    <mergeCell ref="F7:F8"/>
    <mergeCell ref="G7:G8"/>
    <mergeCell ref="H7:H8"/>
    <mergeCell ref="A9:H9"/>
    <mergeCell ref="A1:F3"/>
    <mergeCell ref="A4:H4"/>
    <mergeCell ref="A6:H6"/>
    <mergeCell ref="I1:J3"/>
    <mergeCell ref="K1:T3"/>
    <mergeCell ref="I5:R5"/>
    <mergeCell ref="S5:U5"/>
    <mergeCell ref="G1:H1"/>
    <mergeCell ref="G2:H2"/>
    <mergeCell ref="G3:H3"/>
  </mergeCells>
  <dataValidations count="1">
    <dataValidation type="list" allowBlank="1" showInputMessage="1" showErrorMessage="1" sqref="V35" xr:uid="{00000000-0002-0000-0400-000000000000}">
      <formula1>#REF!</formula1>
    </dataValidation>
  </dataValidations>
  <hyperlinks>
    <hyperlink ref="K10" r:id="rId1"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xr:uid="{00000000-0004-0000-0400-000000000000}"/>
    <hyperlink ref="K30" r:id="rId2" xr:uid="{00000000-0004-0000-0400-000001000000}"/>
    <hyperlink ref="X12" r:id="rId3" display="\\10.216.160.201\calidad\1. PROCESO DE GESTIÓN ESTRATÉGICA\PROCEDIMIENTOS\208-PLA-Pr-19 RENDICIÓN DE CUENTAS, PARTIC. CIUDADANA Y CTRL SOCIAL" xr:uid="{00000000-0004-0000-0400-000002000000}"/>
    <hyperlink ref="Y22" r:id="rId4" xr:uid="{00000000-0004-0000-0400-000003000000}"/>
    <hyperlink ref="L22" r:id="rId5" xr:uid="{00000000-0004-0000-0400-000004000000}"/>
  </hyperlinks>
  <pageMargins left="0.7" right="0.7" top="0.75" bottom="0.75" header="0.3" footer="0.3"/>
  <pageSetup scale="25" orientation="portrait" horizontalDpi="4294967293" verticalDpi="300" r:id="rId6"/>
  <colBreaks count="3" manualBreakCount="3">
    <brk id="8" max="1048575" man="1"/>
    <brk id="21" max="1048575" man="1"/>
    <brk id="34" max="1048575" man="1"/>
  </colBreaks>
  <drawing r:id="rId7"/>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1000000}">
          <x14:formula1>
            <xm:f>'CONTROL DE CAMBIOS'!$C$32:$C$36</xm:f>
          </x14:formula1>
          <xm:sqref>U8 AH8 AU8</xm:sqref>
        </x14:dataValidation>
        <x14:dataValidation type="list" allowBlank="1" showInputMessage="1" showErrorMessage="1" xr:uid="{00000000-0002-0000-0400-000002000000}">
          <x14:formula1>
            <xm:f>'CONTROL DE CAMBIOS'!$A$32:$A$35</xm:f>
          </x14:formula1>
          <xm:sqref>N8 AA8 AN8</xm:sqref>
        </x14:dataValidation>
        <x14:dataValidation type="list" allowBlank="1" showInputMessage="1" showErrorMessage="1" xr:uid="{00000000-0002-0000-0400-000003000000}">
          <x14:formula1>
            <xm:f>'CONTROL DE CAMBIOS'!$A$32:$A$36</xm:f>
          </x14:formula1>
          <xm:sqref>AN10:AN35 U14:V14 N10:N35 U11 AA10:AA35</xm:sqref>
        </x14:dataValidation>
        <x14:dataValidation type="list" allowBlank="1" showInputMessage="1" showErrorMessage="1" xr:uid="{00000000-0002-0000-0400-000004000000}">
          <x14:formula1>
            <xm:f>'CONTROL DE CAMBIOS'!$C$32:$C$37</xm:f>
          </x14:formula1>
          <xm:sqref>AU10:AU35 U15:U35 U10 U12:U13</xm:sqref>
        </x14:dataValidation>
        <x14:dataValidation type="list" allowBlank="1" showInputMessage="1" showErrorMessage="1" xr:uid="{00000000-0002-0000-0400-000005000000}">
          <x14:formula1>
            <xm:f>'CONTROL DE CAMBIOS'!#REF!</xm:f>
          </x14:formula1>
          <xm:sqref>AH20 AH33 AH15</xm:sqref>
        </x14:dataValidation>
        <x14:dataValidation type="list" allowBlank="1" showInputMessage="1" showErrorMessage="1" xr:uid="{00000000-0002-0000-0400-000006000000}">
          <x14:formula1>
            <xm:f>'CONTROL DE CAMBIOS'!$C$32:$C$38</xm:f>
          </x14:formula1>
          <xm:sqref>AH10:AH14 AH16:AH19 AH34:AH35 AH21:AH32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499984740745262"/>
  </sheetPr>
  <dimension ref="A1:AT23"/>
  <sheetViews>
    <sheetView zoomScaleNormal="100" workbookViewId="0">
      <selection sqref="A1:F3"/>
    </sheetView>
  </sheetViews>
  <sheetFormatPr baseColWidth="10" defaultColWidth="11.42578125" defaultRowHeight="14.25" x14ac:dyDescent="0.2"/>
  <cols>
    <col min="1" max="1" width="8.5703125" style="147" customWidth="1"/>
    <col min="2" max="2" width="43.85546875" style="175" customWidth="1"/>
    <col min="3" max="3" width="26.28515625" style="176" customWidth="1"/>
    <col min="4" max="5" width="14.28515625" style="176" customWidth="1"/>
    <col min="6" max="6" width="48.85546875" style="175" customWidth="1"/>
    <col min="7" max="7" width="36.5703125" style="175" customWidth="1"/>
    <col min="8" max="8" width="56.5703125" style="175" customWidth="1"/>
    <col min="9" max="9" width="19.5703125" style="147" customWidth="1"/>
    <col min="10" max="10" width="50.7109375" style="177" customWidth="1"/>
    <col min="11" max="11" width="33.42578125" style="147" customWidth="1"/>
    <col min="12" max="12" width="19.5703125" style="176" customWidth="1"/>
    <col min="13" max="13" width="19.5703125" style="177" customWidth="1"/>
    <col min="14" max="14" width="53.5703125" style="175" customWidth="1"/>
    <col min="15" max="17" width="16.7109375" style="147" customWidth="1"/>
    <col min="18" max="18" width="45.140625" style="147" customWidth="1"/>
    <col min="19" max="19" width="19.5703125" style="176" customWidth="1"/>
    <col min="20" max="20" width="25" style="147" customWidth="1"/>
    <col min="21" max="22" width="18.42578125" style="147" customWidth="1"/>
    <col min="23" max="23" width="21.7109375" style="147" customWidth="1"/>
    <col min="24" max="26" width="18.42578125" style="147" customWidth="1"/>
    <col min="27" max="27" width="29.140625" style="147" customWidth="1"/>
    <col min="28" max="30" width="18.42578125" style="147" customWidth="1"/>
    <col min="31" max="31" width="55.7109375" style="147" customWidth="1"/>
    <col min="32" max="32" width="18.42578125" style="147" customWidth="1"/>
    <col min="33" max="33" width="34.42578125" style="147" customWidth="1"/>
    <col min="34" max="45" width="18.42578125" style="147" customWidth="1"/>
    <col min="46" max="46" width="28.42578125" style="147" customWidth="1"/>
    <col min="47" max="16384" width="11.42578125" style="147"/>
  </cols>
  <sheetData>
    <row r="1" spans="1:46" ht="28.5" customHeight="1" x14ac:dyDescent="0.2">
      <c r="A1" s="958" t="s">
        <v>566</v>
      </c>
      <c r="B1" s="866"/>
      <c r="C1" s="866"/>
      <c r="D1" s="866"/>
      <c r="E1" s="866"/>
      <c r="F1" s="866"/>
      <c r="G1" s="281" t="s">
        <v>156</v>
      </c>
      <c r="H1" s="956"/>
      <c r="I1" s="848"/>
      <c r="J1" s="866" t="s">
        <v>157</v>
      </c>
      <c r="K1" s="866"/>
      <c r="L1" s="866"/>
      <c r="M1" s="866"/>
      <c r="N1" s="866"/>
      <c r="O1" s="866"/>
      <c r="P1" s="866"/>
      <c r="Q1" s="866"/>
      <c r="R1" s="866"/>
      <c r="S1" s="866"/>
      <c r="T1" s="50" t="s">
        <v>156</v>
      </c>
      <c r="U1" s="847"/>
      <c r="V1" s="848"/>
      <c r="W1" s="866" t="s">
        <v>157</v>
      </c>
      <c r="X1" s="866"/>
      <c r="Y1" s="866"/>
      <c r="Z1" s="866"/>
      <c r="AA1" s="866"/>
      <c r="AB1" s="866"/>
      <c r="AC1" s="866"/>
      <c r="AD1" s="866"/>
      <c r="AE1" s="866"/>
      <c r="AF1" s="866"/>
      <c r="AG1" s="50" t="s">
        <v>156</v>
      </c>
      <c r="AH1" s="847"/>
      <c r="AI1" s="848"/>
      <c r="AJ1" s="866" t="s">
        <v>157</v>
      </c>
      <c r="AK1" s="866"/>
      <c r="AL1" s="866"/>
      <c r="AM1" s="866"/>
      <c r="AN1" s="866"/>
      <c r="AO1" s="866"/>
      <c r="AP1" s="866"/>
      <c r="AQ1" s="866"/>
      <c r="AR1" s="866"/>
      <c r="AS1" s="866"/>
      <c r="AT1" s="50" t="s">
        <v>156</v>
      </c>
    </row>
    <row r="2" spans="1:46" ht="22.5" customHeight="1" x14ac:dyDescent="0.2">
      <c r="A2" s="868"/>
      <c r="B2" s="867"/>
      <c r="C2" s="867"/>
      <c r="D2" s="867"/>
      <c r="E2" s="867"/>
      <c r="F2" s="867"/>
      <c r="G2" s="282" t="s">
        <v>560</v>
      </c>
      <c r="H2" s="957"/>
      <c r="I2" s="850"/>
      <c r="J2" s="867"/>
      <c r="K2" s="867"/>
      <c r="L2" s="867"/>
      <c r="M2" s="867"/>
      <c r="N2" s="867"/>
      <c r="O2" s="867"/>
      <c r="P2" s="867"/>
      <c r="Q2" s="867"/>
      <c r="R2" s="867"/>
      <c r="S2" s="867"/>
      <c r="T2" s="53" t="s">
        <v>560</v>
      </c>
      <c r="U2" s="849"/>
      <c r="V2" s="850"/>
      <c r="W2" s="867"/>
      <c r="X2" s="867"/>
      <c r="Y2" s="867"/>
      <c r="Z2" s="867"/>
      <c r="AA2" s="867"/>
      <c r="AB2" s="867"/>
      <c r="AC2" s="867"/>
      <c r="AD2" s="867"/>
      <c r="AE2" s="867"/>
      <c r="AF2" s="867"/>
      <c r="AG2" s="53" t="s">
        <v>560</v>
      </c>
      <c r="AH2" s="849"/>
      <c r="AI2" s="850"/>
      <c r="AJ2" s="867"/>
      <c r="AK2" s="867"/>
      <c r="AL2" s="867"/>
      <c r="AM2" s="867"/>
      <c r="AN2" s="867"/>
      <c r="AO2" s="867"/>
      <c r="AP2" s="867"/>
      <c r="AQ2" s="867"/>
      <c r="AR2" s="867"/>
      <c r="AS2" s="867"/>
      <c r="AT2" s="54" t="s">
        <v>560</v>
      </c>
    </row>
    <row r="3" spans="1:46" ht="44.25" customHeight="1" x14ac:dyDescent="0.2">
      <c r="A3" s="868"/>
      <c r="B3" s="867"/>
      <c r="C3" s="867"/>
      <c r="D3" s="867"/>
      <c r="E3" s="867"/>
      <c r="F3" s="867"/>
      <c r="G3" s="282" t="s">
        <v>561</v>
      </c>
      <c r="H3" s="957"/>
      <c r="I3" s="850"/>
      <c r="J3" s="867"/>
      <c r="K3" s="867"/>
      <c r="L3" s="867"/>
      <c r="M3" s="867"/>
      <c r="N3" s="867"/>
      <c r="O3" s="867"/>
      <c r="P3" s="867"/>
      <c r="Q3" s="867"/>
      <c r="R3" s="867"/>
      <c r="S3" s="867"/>
      <c r="T3" s="53" t="s">
        <v>561</v>
      </c>
      <c r="U3" s="849"/>
      <c r="V3" s="850"/>
      <c r="W3" s="867"/>
      <c r="X3" s="867"/>
      <c r="Y3" s="867"/>
      <c r="Z3" s="867"/>
      <c r="AA3" s="867"/>
      <c r="AB3" s="867"/>
      <c r="AC3" s="867"/>
      <c r="AD3" s="867"/>
      <c r="AE3" s="867"/>
      <c r="AF3" s="867"/>
      <c r="AG3" s="53" t="s">
        <v>561</v>
      </c>
      <c r="AH3" s="849"/>
      <c r="AI3" s="850"/>
      <c r="AJ3" s="867"/>
      <c r="AK3" s="867"/>
      <c r="AL3" s="867"/>
      <c r="AM3" s="867"/>
      <c r="AN3" s="867"/>
      <c r="AO3" s="867"/>
      <c r="AP3" s="867"/>
      <c r="AQ3" s="867"/>
      <c r="AR3" s="867"/>
      <c r="AS3" s="867"/>
      <c r="AT3" s="54" t="s">
        <v>561</v>
      </c>
    </row>
    <row r="4" spans="1:46" ht="37.5" customHeight="1" x14ac:dyDescent="0.2">
      <c r="A4" s="868" t="s">
        <v>149</v>
      </c>
      <c r="B4" s="867"/>
      <c r="C4" s="867"/>
      <c r="D4" s="867"/>
      <c r="E4" s="867"/>
      <c r="F4" s="867"/>
      <c r="G4" s="869"/>
      <c r="H4" s="955" t="s">
        <v>149</v>
      </c>
      <c r="I4" s="867"/>
      <c r="J4" s="867"/>
      <c r="K4" s="867"/>
      <c r="L4" s="867"/>
      <c r="M4" s="867"/>
      <c r="N4" s="867"/>
      <c r="O4" s="867"/>
      <c r="P4" s="867"/>
      <c r="Q4" s="867"/>
      <c r="R4" s="867"/>
      <c r="S4" s="867"/>
      <c r="T4" s="869"/>
      <c r="U4" s="868" t="s">
        <v>149</v>
      </c>
      <c r="V4" s="867"/>
      <c r="W4" s="867"/>
      <c r="X4" s="867"/>
      <c r="Y4" s="867"/>
      <c r="Z4" s="867"/>
      <c r="AA4" s="867"/>
      <c r="AB4" s="867"/>
      <c r="AC4" s="867"/>
      <c r="AD4" s="867"/>
      <c r="AE4" s="867"/>
      <c r="AF4" s="867"/>
      <c r="AG4" s="869"/>
      <c r="AH4" s="868" t="s">
        <v>149</v>
      </c>
      <c r="AI4" s="867"/>
      <c r="AJ4" s="867"/>
      <c r="AK4" s="867"/>
      <c r="AL4" s="867"/>
      <c r="AM4" s="867"/>
      <c r="AN4" s="867"/>
      <c r="AO4" s="867"/>
      <c r="AP4" s="867"/>
      <c r="AQ4" s="867"/>
      <c r="AR4" s="867"/>
      <c r="AS4" s="867"/>
      <c r="AT4" s="869"/>
    </row>
    <row r="5" spans="1:46" ht="37.5" customHeight="1" thickBot="1" x14ac:dyDescent="0.25">
      <c r="A5" s="975" t="s">
        <v>985</v>
      </c>
      <c r="B5" s="976"/>
      <c r="C5" s="976"/>
      <c r="D5" s="976"/>
      <c r="E5" s="976"/>
      <c r="F5" s="283" t="s">
        <v>1031</v>
      </c>
      <c r="G5" s="284"/>
      <c r="H5" s="876" t="s">
        <v>569</v>
      </c>
      <c r="I5" s="876"/>
      <c r="J5" s="876"/>
      <c r="K5" s="876"/>
      <c r="L5" s="876"/>
      <c r="M5" s="876"/>
      <c r="N5" s="876"/>
      <c r="O5" s="876"/>
      <c r="P5" s="876"/>
      <c r="Q5" s="877"/>
      <c r="R5" s="878" t="s">
        <v>1031</v>
      </c>
      <c r="S5" s="876"/>
      <c r="T5" s="879"/>
      <c r="U5" s="875" t="s">
        <v>568</v>
      </c>
      <c r="V5" s="876"/>
      <c r="W5" s="876"/>
      <c r="X5" s="876"/>
      <c r="Y5" s="876"/>
      <c r="Z5" s="876"/>
      <c r="AA5" s="876"/>
      <c r="AB5" s="876"/>
      <c r="AC5" s="876"/>
      <c r="AD5" s="877"/>
      <c r="AE5" s="878" t="s">
        <v>1031</v>
      </c>
      <c r="AF5" s="876"/>
      <c r="AG5" s="879"/>
      <c r="AH5" s="875" t="s">
        <v>570</v>
      </c>
      <c r="AI5" s="876"/>
      <c r="AJ5" s="876"/>
      <c r="AK5" s="876"/>
      <c r="AL5" s="876"/>
      <c r="AM5" s="876"/>
      <c r="AN5" s="876"/>
      <c r="AO5" s="876"/>
      <c r="AP5" s="876"/>
      <c r="AQ5" s="877"/>
      <c r="AR5" s="878" t="s">
        <v>1031</v>
      </c>
      <c r="AS5" s="876"/>
      <c r="AT5" s="879"/>
    </row>
    <row r="6" spans="1:46" ht="37.5" customHeight="1" thickBot="1" x14ac:dyDescent="0.25">
      <c r="A6" s="1021" t="s">
        <v>169</v>
      </c>
      <c r="B6" s="1022"/>
      <c r="C6" s="1022"/>
      <c r="D6" s="1022"/>
      <c r="E6" s="1022"/>
      <c r="F6" s="1022"/>
      <c r="G6" s="1023"/>
      <c r="H6" s="1030" t="s">
        <v>169</v>
      </c>
      <c r="I6" s="1030"/>
      <c r="J6" s="1030"/>
      <c r="K6" s="1030"/>
      <c r="L6" s="1030"/>
      <c r="M6" s="1030"/>
      <c r="N6" s="1030"/>
      <c r="O6" s="1030"/>
      <c r="P6" s="1030"/>
      <c r="Q6" s="1030"/>
      <c r="R6" s="1030"/>
      <c r="S6" s="1030"/>
      <c r="T6" s="1031"/>
      <c r="U6" s="991" t="s">
        <v>169</v>
      </c>
      <c r="V6" s="992"/>
      <c r="W6" s="992"/>
      <c r="X6" s="992"/>
      <c r="Y6" s="992"/>
      <c r="Z6" s="992"/>
      <c r="AA6" s="992"/>
      <c r="AB6" s="1032"/>
      <c r="AC6" s="1032"/>
      <c r="AD6" s="1032"/>
      <c r="AE6" s="1032"/>
      <c r="AF6" s="1032"/>
      <c r="AG6" s="1033"/>
      <c r="AH6" s="991" t="s">
        <v>169</v>
      </c>
      <c r="AI6" s="992"/>
      <c r="AJ6" s="992"/>
      <c r="AK6" s="992"/>
      <c r="AL6" s="992"/>
      <c r="AM6" s="992"/>
      <c r="AN6" s="992"/>
      <c r="AO6" s="992"/>
      <c r="AP6" s="992"/>
      <c r="AQ6" s="992"/>
      <c r="AR6" s="992"/>
      <c r="AS6" s="992"/>
      <c r="AT6" s="993"/>
    </row>
    <row r="7" spans="1:46" s="177" customFormat="1" ht="37.15" customHeight="1" x14ac:dyDescent="0.25">
      <c r="A7" s="1034" t="s">
        <v>123</v>
      </c>
      <c r="B7" s="1036" t="s">
        <v>124</v>
      </c>
      <c r="C7" s="1036" t="s">
        <v>125</v>
      </c>
      <c r="D7" s="1036" t="s">
        <v>126</v>
      </c>
      <c r="E7" s="1036" t="s">
        <v>127</v>
      </c>
      <c r="F7" s="1036" t="s">
        <v>128</v>
      </c>
      <c r="G7" s="1038" t="s">
        <v>129</v>
      </c>
      <c r="H7" s="1006" t="s">
        <v>534</v>
      </c>
      <c r="I7" s="998"/>
      <c r="J7" s="998"/>
      <c r="K7" s="999"/>
      <c r="L7" s="1000" t="s">
        <v>521</v>
      </c>
      <c r="M7" s="1001"/>
      <c r="N7" s="1007"/>
      <c r="O7" s="1008" t="s">
        <v>522</v>
      </c>
      <c r="P7" s="1004"/>
      <c r="Q7" s="1004"/>
      <c r="R7" s="1004"/>
      <c r="S7" s="1004"/>
      <c r="T7" s="1005"/>
      <c r="U7" s="838" t="s">
        <v>537</v>
      </c>
      <c r="V7" s="839"/>
      <c r="W7" s="839"/>
      <c r="X7" s="840"/>
      <c r="Y7" s="841" t="s">
        <v>538</v>
      </c>
      <c r="Z7" s="842"/>
      <c r="AA7" s="863"/>
      <c r="AB7" s="835" t="s">
        <v>539</v>
      </c>
      <c r="AC7" s="836"/>
      <c r="AD7" s="836"/>
      <c r="AE7" s="836"/>
      <c r="AF7" s="836"/>
      <c r="AG7" s="837"/>
      <c r="AH7" s="864" t="s">
        <v>540</v>
      </c>
      <c r="AI7" s="839"/>
      <c r="AJ7" s="839"/>
      <c r="AK7" s="840"/>
      <c r="AL7" s="841" t="s">
        <v>541</v>
      </c>
      <c r="AM7" s="842"/>
      <c r="AN7" s="843"/>
      <c r="AO7" s="835" t="s">
        <v>543</v>
      </c>
      <c r="AP7" s="836"/>
      <c r="AQ7" s="836"/>
      <c r="AR7" s="836"/>
      <c r="AS7" s="836"/>
      <c r="AT7" s="837"/>
    </row>
    <row r="8" spans="1:46" s="176" customFormat="1" ht="66" customHeight="1" x14ac:dyDescent="0.2">
      <c r="A8" s="1035"/>
      <c r="B8" s="1037"/>
      <c r="C8" s="1037"/>
      <c r="D8" s="1037"/>
      <c r="E8" s="1037"/>
      <c r="F8" s="1037"/>
      <c r="G8" s="1039"/>
      <c r="H8" s="98" t="s">
        <v>516</v>
      </c>
      <c r="I8" s="99" t="s">
        <v>230</v>
      </c>
      <c r="J8" s="99" t="s">
        <v>517</v>
      </c>
      <c r="K8" s="179" t="s">
        <v>518</v>
      </c>
      <c r="L8" s="180" t="s">
        <v>519</v>
      </c>
      <c r="M8" s="101" t="s">
        <v>523</v>
      </c>
      <c r="N8" s="102" t="s">
        <v>520</v>
      </c>
      <c r="O8" s="103" t="s">
        <v>535</v>
      </c>
      <c r="P8" s="104" t="s">
        <v>528</v>
      </c>
      <c r="Q8" s="104" t="s">
        <v>524</v>
      </c>
      <c r="R8" s="104" t="s">
        <v>525</v>
      </c>
      <c r="S8" s="104" t="s">
        <v>526</v>
      </c>
      <c r="T8" s="105" t="s">
        <v>527</v>
      </c>
      <c r="U8" s="615" t="s">
        <v>516</v>
      </c>
      <c r="V8" s="616" t="s">
        <v>230</v>
      </c>
      <c r="W8" s="616" t="s">
        <v>517</v>
      </c>
      <c r="X8" s="619" t="s">
        <v>518</v>
      </c>
      <c r="Y8" s="617" t="s">
        <v>519</v>
      </c>
      <c r="Z8" s="618" t="s">
        <v>523</v>
      </c>
      <c r="AA8" s="555" t="s">
        <v>520</v>
      </c>
      <c r="AB8" s="769" t="s">
        <v>535</v>
      </c>
      <c r="AC8" s="770" t="s">
        <v>528</v>
      </c>
      <c r="AD8" s="770" t="s">
        <v>524</v>
      </c>
      <c r="AE8" s="770" t="s">
        <v>525</v>
      </c>
      <c r="AF8" s="770" t="s">
        <v>526</v>
      </c>
      <c r="AG8" s="771" t="s">
        <v>527</v>
      </c>
      <c r="AH8" s="681" t="s">
        <v>516</v>
      </c>
      <c r="AI8" s="57" t="s">
        <v>230</v>
      </c>
      <c r="AJ8" s="57" t="s">
        <v>517</v>
      </c>
      <c r="AK8" s="58" t="s">
        <v>518</v>
      </c>
      <c r="AL8" s="64" t="s">
        <v>519</v>
      </c>
      <c r="AM8" s="59" t="s">
        <v>523</v>
      </c>
      <c r="AN8" s="65" t="s">
        <v>520</v>
      </c>
      <c r="AO8" s="60" t="s">
        <v>535</v>
      </c>
      <c r="AP8" s="61" t="s">
        <v>528</v>
      </c>
      <c r="AQ8" s="61" t="s">
        <v>524</v>
      </c>
      <c r="AR8" s="61" t="s">
        <v>525</v>
      </c>
      <c r="AS8" s="61" t="s">
        <v>526</v>
      </c>
      <c r="AT8" s="62" t="s">
        <v>527</v>
      </c>
    </row>
    <row r="9" spans="1:46" ht="42" customHeight="1" thickBot="1" x14ac:dyDescent="0.25">
      <c r="A9" s="1015" t="s">
        <v>132</v>
      </c>
      <c r="B9" s="1016"/>
      <c r="C9" s="1016"/>
      <c r="D9" s="1016"/>
      <c r="E9" s="1016"/>
      <c r="F9" s="1016"/>
      <c r="G9" s="1017"/>
      <c r="H9" s="321"/>
      <c r="I9" s="322"/>
      <c r="J9" s="323"/>
      <c r="K9" s="324"/>
      <c r="L9" s="325"/>
      <c r="M9" s="323"/>
      <c r="N9" s="326"/>
      <c r="O9" s="327"/>
      <c r="P9" s="322"/>
      <c r="Q9" s="322"/>
      <c r="R9" s="322"/>
      <c r="S9" s="323"/>
      <c r="T9" s="328"/>
      <c r="U9" s="286"/>
      <c r="V9" s="285"/>
      <c r="W9" s="285"/>
      <c r="X9" s="287"/>
      <c r="Y9" s="286"/>
      <c r="Z9" s="285"/>
      <c r="AA9" s="733"/>
      <c r="AB9" s="751"/>
      <c r="AC9" s="752"/>
      <c r="AD9" s="752"/>
      <c r="AE9" s="752"/>
      <c r="AF9" s="752"/>
      <c r="AG9" s="753"/>
      <c r="AH9" s="739"/>
      <c r="AI9" s="285"/>
      <c r="AJ9" s="285"/>
      <c r="AK9" s="287"/>
      <c r="AL9" s="286"/>
      <c r="AM9" s="285"/>
      <c r="AN9" s="287"/>
      <c r="AO9" s="286"/>
      <c r="AP9" s="285"/>
      <c r="AQ9" s="285"/>
      <c r="AR9" s="285"/>
      <c r="AS9" s="285"/>
      <c r="AT9" s="287"/>
    </row>
    <row r="10" spans="1:46" ht="156.75" customHeight="1" thickBot="1" x14ac:dyDescent="0.25">
      <c r="A10" s="192">
        <v>1</v>
      </c>
      <c r="B10" s="200" t="s">
        <v>494</v>
      </c>
      <c r="C10" s="139" t="s">
        <v>336</v>
      </c>
      <c r="D10" s="204">
        <v>44197</v>
      </c>
      <c r="E10" s="204">
        <v>44226</v>
      </c>
      <c r="F10" s="200" t="s">
        <v>337</v>
      </c>
      <c r="G10" s="329" t="s">
        <v>338</v>
      </c>
      <c r="H10" s="330" t="s">
        <v>621</v>
      </c>
      <c r="I10" s="331">
        <v>1</v>
      </c>
      <c r="J10" s="114" t="s">
        <v>689</v>
      </c>
      <c r="K10" s="236" t="s">
        <v>690</v>
      </c>
      <c r="L10" s="116" t="s">
        <v>648</v>
      </c>
      <c r="M10" s="114" t="s">
        <v>530</v>
      </c>
      <c r="N10" s="115" t="s">
        <v>691</v>
      </c>
      <c r="O10" s="116" t="s">
        <v>992</v>
      </c>
      <c r="P10" s="114" t="s">
        <v>861</v>
      </c>
      <c r="Q10" s="110">
        <v>1</v>
      </c>
      <c r="R10" s="111" t="s">
        <v>621</v>
      </c>
      <c r="S10" s="114" t="s">
        <v>902</v>
      </c>
      <c r="T10" s="112" t="s">
        <v>530</v>
      </c>
      <c r="U10" s="610" t="s">
        <v>1121</v>
      </c>
      <c r="V10" s="557">
        <v>1</v>
      </c>
      <c r="W10" s="558" t="s">
        <v>579</v>
      </c>
      <c r="X10" s="583" t="s">
        <v>579</v>
      </c>
      <c r="Y10" s="610" t="s">
        <v>1107</v>
      </c>
      <c r="Z10" s="558" t="s">
        <v>530</v>
      </c>
      <c r="AA10" s="583" t="s">
        <v>1121</v>
      </c>
      <c r="AB10" s="719" t="s">
        <v>1265</v>
      </c>
      <c r="AC10" s="720" t="s">
        <v>536</v>
      </c>
      <c r="AD10" s="727">
        <v>1</v>
      </c>
      <c r="AE10" s="721" t="s">
        <v>1273</v>
      </c>
      <c r="AF10" s="720" t="s">
        <v>579</v>
      </c>
      <c r="AG10" s="722" t="s">
        <v>530</v>
      </c>
      <c r="AH10" s="69"/>
      <c r="AI10" s="67"/>
      <c r="AJ10" s="67"/>
      <c r="AK10" s="68"/>
      <c r="AL10" s="69"/>
      <c r="AM10" s="67"/>
      <c r="AN10" s="68"/>
      <c r="AO10" s="69"/>
      <c r="AP10" s="67"/>
      <c r="AQ10" s="67"/>
      <c r="AR10" s="67"/>
      <c r="AS10" s="67"/>
      <c r="AT10" s="68"/>
    </row>
    <row r="11" spans="1:46" ht="40.5" customHeight="1" x14ac:dyDescent="0.2">
      <c r="A11" s="1024" t="s">
        <v>133</v>
      </c>
      <c r="B11" s="1025"/>
      <c r="C11" s="1025"/>
      <c r="D11" s="1025"/>
      <c r="E11" s="1025"/>
      <c r="F11" s="1025"/>
      <c r="G11" s="1026"/>
      <c r="H11" s="332"/>
      <c r="I11" s="333"/>
      <c r="J11" s="334"/>
      <c r="K11" s="335"/>
      <c r="L11" s="336"/>
      <c r="M11" s="334"/>
      <c r="N11" s="337"/>
      <c r="O11" s="338"/>
      <c r="P11" s="333"/>
      <c r="Q11" s="333"/>
      <c r="R11" s="333"/>
      <c r="S11" s="334"/>
      <c r="T11" s="339"/>
      <c r="U11" s="289"/>
      <c r="V11" s="288"/>
      <c r="W11" s="288"/>
      <c r="X11" s="290"/>
      <c r="Y11" s="289"/>
      <c r="Z11" s="288"/>
      <c r="AA11" s="734"/>
      <c r="AB11" s="784"/>
      <c r="AC11" s="785"/>
      <c r="AD11" s="785"/>
      <c r="AE11" s="785"/>
      <c r="AF11" s="785"/>
      <c r="AG11" s="786"/>
      <c r="AH11" s="740"/>
      <c r="AI11" s="288"/>
      <c r="AJ11" s="288"/>
      <c r="AK11" s="290"/>
      <c r="AL11" s="289"/>
      <c r="AM11" s="288"/>
      <c r="AN11" s="290"/>
      <c r="AO11" s="289"/>
      <c r="AP11" s="288"/>
      <c r="AQ11" s="288"/>
      <c r="AR11" s="288"/>
      <c r="AS11" s="288"/>
      <c r="AT11" s="290"/>
    </row>
    <row r="12" spans="1:46" ht="164.25" customHeight="1" x14ac:dyDescent="0.2">
      <c r="A12" s="340">
        <v>1</v>
      </c>
      <c r="B12" s="341" t="s">
        <v>495</v>
      </c>
      <c r="C12" s="195" t="s">
        <v>339</v>
      </c>
      <c r="D12" s="204">
        <v>44197</v>
      </c>
      <c r="E12" s="204">
        <v>44561</v>
      </c>
      <c r="F12" s="341" t="s">
        <v>340</v>
      </c>
      <c r="G12" s="342" t="s">
        <v>341</v>
      </c>
      <c r="H12" s="343" t="s">
        <v>623</v>
      </c>
      <c r="I12" s="344">
        <v>0.33</v>
      </c>
      <c r="J12" s="345" t="s">
        <v>692</v>
      </c>
      <c r="K12" s="236" t="s">
        <v>693</v>
      </c>
      <c r="L12" s="116" t="s">
        <v>648</v>
      </c>
      <c r="M12" s="242" t="s">
        <v>529</v>
      </c>
      <c r="N12" s="346" t="s">
        <v>811</v>
      </c>
      <c r="O12" s="116" t="s">
        <v>992</v>
      </c>
      <c r="P12" s="114" t="s">
        <v>861</v>
      </c>
      <c r="Q12" s="110">
        <v>0.33</v>
      </c>
      <c r="R12" s="250" t="s">
        <v>623</v>
      </c>
      <c r="S12" s="347" t="s">
        <v>969</v>
      </c>
      <c r="T12" s="244" t="s">
        <v>529</v>
      </c>
      <c r="U12" s="567" t="s">
        <v>1038</v>
      </c>
      <c r="V12" s="625">
        <v>0.33</v>
      </c>
      <c r="W12" s="568" t="s">
        <v>1129</v>
      </c>
      <c r="X12" s="583" t="s">
        <v>579</v>
      </c>
      <c r="Y12" s="610" t="s">
        <v>1107</v>
      </c>
      <c r="Z12" s="242" t="s">
        <v>529</v>
      </c>
      <c r="AA12" s="346" t="s">
        <v>1128</v>
      </c>
      <c r="AB12" s="610" t="s">
        <v>1265</v>
      </c>
      <c r="AC12" s="558" t="s">
        <v>861</v>
      </c>
      <c r="AD12" s="557">
        <v>0.66</v>
      </c>
      <c r="AE12" s="732" t="s">
        <v>1328</v>
      </c>
      <c r="AF12" s="558" t="s">
        <v>969</v>
      </c>
      <c r="AG12" s="583" t="s">
        <v>529</v>
      </c>
      <c r="AH12" s="741"/>
      <c r="AI12" s="292"/>
      <c r="AJ12" s="152"/>
      <c r="AK12" s="293"/>
      <c r="AL12" s="160"/>
      <c r="AM12" s="158"/>
      <c r="AN12" s="161"/>
      <c r="AO12" s="160"/>
      <c r="AP12" s="158"/>
      <c r="AQ12" s="158"/>
      <c r="AR12" s="158"/>
      <c r="AS12" s="158"/>
      <c r="AT12" s="161"/>
    </row>
    <row r="13" spans="1:46" ht="198" customHeight="1" x14ac:dyDescent="0.2">
      <c r="A13" s="340">
        <v>2</v>
      </c>
      <c r="B13" s="341" t="s">
        <v>261</v>
      </c>
      <c r="C13" s="348" t="s">
        <v>212</v>
      </c>
      <c r="D13" s="204">
        <v>44230</v>
      </c>
      <c r="E13" s="204">
        <v>44439</v>
      </c>
      <c r="F13" s="341" t="s">
        <v>262</v>
      </c>
      <c r="G13" s="342" t="s">
        <v>263</v>
      </c>
      <c r="H13" s="349" t="s">
        <v>582</v>
      </c>
      <c r="I13" s="350">
        <v>0.5</v>
      </c>
      <c r="J13" s="351" t="s">
        <v>583</v>
      </c>
      <c r="K13" s="352" t="s">
        <v>579</v>
      </c>
      <c r="L13" s="116" t="s">
        <v>648</v>
      </c>
      <c r="M13" s="242" t="s">
        <v>529</v>
      </c>
      <c r="N13" s="346" t="s">
        <v>695</v>
      </c>
      <c r="O13" s="116" t="s">
        <v>992</v>
      </c>
      <c r="P13" s="114" t="s">
        <v>861</v>
      </c>
      <c r="Q13" s="110">
        <v>0.5</v>
      </c>
      <c r="R13" s="250" t="s">
        <v>582</v>
      </c>
      <c r="S13" s="347" t="s">
        <v>970</v>
      </c>
      <c r="T13" s="244" t="s">
        <v>529</v>
      </c>
      <c r="U13" s="297" t="s">
        <v>1130</v>
      </c>
      <c r="V13" s="626">
        <v>1</v>
      </c>
      <c r="W13" s="587" t="s">
        <v>1131</v>
      </c>
      <c r="X13" s="571" t="s">
        <v>579</v>
      </c>
      <c r="Y13" s="610" t="s">
        <v>1107</v>
      </c>
      <c r="Z13" s="558" t="s">
        <v>530</v>
      </c>
      <c r="AA13" s="346" t="s">
        <v>1132</v>
      </c>
      <c r="AB13" s="610" t="s">
        <v>1265</v>
      </c>
      <c r="AC13" s="730" t="s">
        <v>861</v>
      </c>
      <c r="AD13" s="731">
        <v>1</v>
      </c>
      <c r="AE13" s="732" t="s">
        <v>1286</v>
      </c>
      <c r="AF13" s="558" t="s">
        <v>1285</v>
      </c>
      <c r="AG13" s="722" t="s">
        <v>530</v>
      </c>
      <c r="AH13" s="742"/>
      <c r="AI13" s="294"/>
      <c r="AJ13" s="295"/>
      <c r="AK13" s="296"/>
      <c r="AL13" s="160"/>
      <c r="AM13" s="158"/>
      <c r="AN13" s="161"/>
      <c r="AO13" s="160"/>
      <c r="AP13" s="158"/>
      <c r="AQ13" s="158"/>
      <c r="AR13" s="158"/>
      <c r="AS13" s="158"/>
      <c r="AT13" s="161"/>
    </row>
    <row r="14" spans="1:46" ht="37.5" customHeight="1" x14ac:dyDescent="0.2">
      <c r="A14" s="1027" t="s">
        <v>134</v>
      </c>
      <c r="B14" s="1028"/>
      <c r="C14" s="1028"/>
      <c r="D14" s="1028"/>
      <c r="E14" s="1028"/>
      <c r="F14" s="1028"/>
      <c r="G14" s="1029"/>
      <c r="H14" s="353"/>
      <c r="I14" s="354"/>
      <c r="J14" s="355"/>
      <c r="K14" s="356"/>
      <c r="L14" s="357"/>
      <c r="M14" s="355"/>
      <c r="N14" s="358"/>
      <c r="O14" s="359"/>
      <c r="P14" s="354"/>
      <c r="Q14" s="354"/>
      <c r="R14" s="354"/>
      <c r="S14" s="355"/>
      <c r="T14" s="360"/>
      <c r="U14" s="299"/>
      <c r="V14" s="298"/>
      <c r="W14" s="298"/>
      <c r="X14" s="300"/>
      <c r="Y14" s="299"/>
      <c r="Z14" s="298"/>
      <c r="AA14" s="735"/>
      <c r="AB14" s="787"/>
      <c r="AC14" s="788"/>
      <c r="AD14" s="788"/>
      <c r="AE14" s="788"/>
      <c r="AF14" s="788"/>
      <c r="AG14" s="789"/>
      <c r="AH14" s="743"/>
      <c r="AI14" s="298"/>
      <c r="AJ14" s="298"/>
      <c r="AK14" s="300"/>
      <c r="AL14" s="299"/>
      <c r="AM14" s="298"/>
      <c r="AN14" s="300"/>
      <c r="AO14" s="299"/>
      <c r="AP14" s="298"/>
      <c r="AQ14" s="298"/>
      <c r="AR14" s="298"/>
      <c r="AS14" s="298"/>
      <c r="AT14" s="300"/>
    </row>
    <row r="15" spans="1:46" ht="156.75" customHeight="1" x14ac:dyDescent="0.2">
      <c r="A15" s="361">
        <v>1</v>
      </c>
      <c r="B15" s="362" t="s">
        <v>342</v>
      </c>
      <c r="C15" s="363" t="s">
        <v>339</v>
      </c>
      <c r="D15" s="204">
        <v>44197</v>
      </c>
      <c r="E15" s="204">
        <v>44561</v>
      </c>
      <c r="F15" s="362" t="s">
        <v>343</v>
      </c>
      <c r="G15" s="364" t="s">
        <v>341</v>
      </c>
      <c r="H15" s="343" t="s">
        <v>624</v>
      </c>
      <c r="I15" s="344">
        <v>0</v>
      </c>
      <c r="J15" s="114" t="s">
        <v>622</v>
      </c>
      <c r="K15" s="119" t="s">
        <v>622</v>
      </c>
      <c r="L15" s="116" t="s">
        <v>648</v>
      </c>
      <c r="M15" s="242" t="s">
        <v>529</v>
      </c>
      <c r="N15" s="346" t="s">
        <v>812</v>
      </c>
      <c r="O15" s="116" t="s">
        <v>992</v>
      </c>
      <c r="P15" s="114" t="s">
        <v>861</v>
      </c>
      <c r="Q15" s="110">
        <v>0</v>
      </c>
      <c r="R15" s="111" t="s">
        <v>864</v>
      </c>
      <c r="S15" s="114" t="s">
        <v>579</v>
      </c>
      <c r="T15" s="112" t="s">
        <v>529</v>
      </c>
      <c r="U15" s="567" t="s">
        <v>1039</v>
      </c>
      <c r="V15" s="291">
        <v>0.5</v>
      </c>
      <c r="W15" s="568" t="s">
        <v>1134</v>
      </c>
      <c r="X15" s="624" t="s">
        <v>579</v>
      </c>
      <c r="Y15" s="610" t="s">
        <v>1107</v>
      </c>
      <c r="Z15" s="242" t="s">
        <v>529</v>
      </c>
      <c r="AA15" s="346" t="s">
        <v>1133</v>
      </c>
      <c r="AB15" s="610" t="s">
        <v>1265</v>
      </c>
      <c r="AC15" s="558" t="s">
        <v>861</v>
      </c>
      <c r="AD15" s="557">
        <v>1</v>
      </c>
      <c r="AE15" s="680" t="s">
        <v>1330</v>
      </c>
      <c r="AF15" s="558" t="s">
        <v>1329</v>
      </c>
      <c r="AG15" s="583" t="s">
        <v>530</v>
      </c>
      <c r="AH15" s="742"/>
      <c r="AI15" s="291"/>
      <c r="AJ15" s="302"/>
      <c r="AK15" s="303"/>
      <c r="AL15" s="160"/>
      <c r="AM15" s="158"/>
      <c r="AN15" s="161"/>
      <c r="AO15" s="160"/>
      <c r="AP15" s="158"/>
      <c r="AQ15" s="158"/>
      <c r="AR15" s="158"/>
      <c r="AS15" s="158"/>
      <c r="AT15" s="161"/>
    </row>
    <row r="16" spans="1:46" ht="49.5" customHeight="1" x14ac:dyDescent="0.2">
      <c r="A16" s="1009" t="s">
        <v>1380</v>
      </c>
      <c r="B16" s="1010"/>
      <c r="C16" s="1010"/>
      <c r="D16" s="1010"/>
      <c r="E16" s="1010"/>
      <c r="F16" s="1010"/>
      <c r="G16" s="1011"/>
      <c r="H16" s="365"/>
      <c r="I16" s="366"/>
      <c r="J16" s="367"/>
      <c r="K16" s="368"/>
      <c r="L16" s="369"/>
      <c r="M16" s="367"/>
      <c r="N16" s="370"/>
      <c r="O16" s="371"/>
      <c r="P16" s="366"/>
      <c r="Q16" s="366"/>
      <c r="R16" s="366"/>
      <c r="S16" s="367"/>
      <c r="T16" s="372"/>
      <c r="U16" s="305"/>
      <c r="V16" s="304"/>
      <c r="W16" s="304"/>
      <c r="X16" s="306"/>
      <c r="Y16" s="305"/>
      <c r="Z16" s="304"/>
      <c r="AA16" s="736"/>
      <c r="AB16" s="790"/>
      <c r="AC16" s="791"/>
      <c r="AD16" s="791"/>
      <c r="AE16" s="791"/>
      <c r="AF16" s="791"/>
      <c r="AG16" s="792"/>
      <c r="AH16" s="744"/>
      <c r="AI16" s="304"/>
      <c r="AJ16" s="304"/>
      <c r="AK16" s="306"/>
      <c r="AL16" s="305"/>
      <c r="AM16" s="304"/>
      <c r="AN16" s="306"/>
      <c r="AO16" s="305"/>
      <c r="AP16" s="304"/>
      <c r="AQ16" s="304"/>
      <c r="AR16" s="304"/>
      <c r="AS16" s="304"/>
      <c r="AT16" s="306"/>
    </row>
    <row r="17" spans="1:46" ht="201" customHeight="1" x14ac:dyDescent="0.2">
      <c r="A17" s="361">
        <v>1</v>
      </c>
      <c r="B17" s="362" t="s">
        <v>344</v>
      </c>
      <c r="C17" s="195" t="s">
        <v>339</v>
      </c>
      <c r="D17" s="204">
        <v>44197</v>
      </c>
      <c r="E17" s="204">
        <v>44561</v>
      </c>
      <c r="F17" s="362" t="s">
        <v>345</v>
      </c>
      <c r="G17" s="364" t="s">
        <v>496</v>
      </c>
      <c r="H17" s="343" t="s">
        <v>625</v>
      </c>
      <c r="I17" s="373">
        <v>0.33</v>
      </c>
      <c r="J17" s="345" t="s">
        <v>694</v>
      </c>
      <c r="K17" s="119" t="s">
        <v>622</v>
      </c>
      <c r="L17" s="116" t="s">
        <v>648</v>
      </c>
      <c r="M17" s="242" t="s">
        <v>529</v>
      </c>
      <c r="N17" s="346" t="s">
        <v>696</v>
      </c>
      <c r="O17" s="116" t="s">
        <v>992</v>
      </c>
      <c r="P17" s="114" t="s">
        <v>861</v>
      </c>
      <c r="Q17" s="110">
        <v>0.33</v>
      </c>
      <c r="R17" s="250" t="s">
        <v>903</v>
      </c>
      <c r="S17" s="347" t="s">
        <v>904</v>
      </c>
      <c r="T17" s="244" t="s">
        <v>529</v>
      </c>
      <c r="U17" s="308" t="s">
        <v>1040</v>
      </c>
      <c r="V17" s="291">
        <v>0.33</v>
      </c>
      <c r="W17" s="570" t="s">
        <v>579</v>
      </c>
      <c r="X17" s="296" t="s">
        <v>1040</v>
      </c>
      <c r="Y17" s="610" t="s">
        <v>1107</v>
      </c>
      <c r="Z17" s="242" t="s">
        <v>529</v>
      </c>
      <c r="AA17" s="346" t="s">
        <v>1135</v>
      </c>
      <c r="AB17" s="610" t="s">
        <v>1265</v>
      </c>
      <c r="AC17" s="558" t="s">
        <v>861</v>
      </c>
      <c r="AD17" s="557">
        <v>0.66</v>
      </c>
      <c r="AE17" s="680" t="s">
        <v>1331</v>
      </c>
      <c r="AF17" s="558" t="s">
        <v>579</v>
      </c>
      <c r="AG17" s="583" t="s">
        <v>529</v>
      </c>
      <c r="AH17" s="745"/>
      <c r="AI17" s="301"/>
      <c r="AJ17" s="152"/>
      <c r="AK17" s="293"/>
      <c r="AL17" s="160"/>
      <c r="AM17" s="158"/>
      <c r="AN17" s="161"/>
      <c r="AO17" s="160"/>
      <c r="AP17" s="158"/>
      <c r="AQ17" s="158"/>
      <c r="AR17" s="158"/>
      <c r="AS17" s="158"/>
      <c r="AT17" s="161"/>
    </row>
    <row r="18" spans="1:46" ht="146.44999999999999" customHeight="1" x14ac:dyDescent="0.2">
      <c r="A18" s="218">
        <v>2</v>
      </c>
      <c r="B18" s="233" t="s">
        <v>470</v>
      </c>
      <c r="C18" s="234" t="s">
        <v>330</v>
      </c>
      <c r="D18" s="204">
        <v>44197</v>
      </c>
      <c r="E18" s="204">
        <v>44561</v>
      </c>
      <c r="F18" s="233" t="s">
        <v>346</v>
      </c>
      <c r="G18" s="374" t="s">
        <v>347</v>
      </c>
      <c r="H18" s="375" t="s">
        <v>813</v>
      </c>
      <c r="I18" s="350">
        <v>0.33333000000000002</v>
      </c>
      <c r="J18" s="236" t="s">
        <v>606</v>
      </c>
      <c r="K18" s="352"/>
      <c r="L18" s="116" t="s">
        <v>648</v>
      </c>
      <c r="M18" s="242" t="s">
        <v>529</v>
      </c>
      <c r="N18" s="346" t="s">
        <v>1009</v>
      </c>
      <c r="O18" s="116" t="s">
        <v>992</v>
      </c>
      <c r="P18" s="114" t="s">
        <v>861</v>
      </c>
      <c r="Q18" s="110">
        <v>0.33</v>
      </c>
      <c r="R18" s="250" t="s">
        <v>1001</v>
      </c>
      <c r="S18" s="347" t="s">
        <v>905</v>
      </c>
      <c r="T18" s="244" t="s">
        <v>529</v>
      </c>
      <c r="U18" s="308" t="s">
        <v>1136</v>
      </c>
      <c r="V18" s="294">
        <v>0.33333000000000002</v>
      </c>
      <c r="W18" s="584" t="s">
        <v>606</v>
      </c>
      <c r="X18" s="296" t="s">
        <v>579</v>
      </c>
      <c r="Y18" s="610" t="s">
        <v>1107</v>
      </c>
      <c r="Z18" s="242" t="s">
        <v>529</v>
      </c>
      <c r="AA18" s="346" t="s">
        <v>1009</v>
      </c>
      <c r="AB18" s="610" t="s">
        <v>1265</v>
      </c>
      <c r="AC18" s="558" t="s">
        <v>861</v>
      </c>
      <c r="AD18" s="557">
        <v>0.66</v>
      </c>
      <c r="AE18" s="558" t="s">
        <v>1332</v>
      </c>
      <c r="AF18" s="558" t="s">
        <v>1333</v>
      </c>
      <c r="AG18" s="583" t="s">
        <v>529</v>
      </c>
      <c r="AH18" s="746"/>
      <c r="AI18" s="294"/>
      <c r="AJ18" s="309"/>
      <c r="AK18" s="296"/>
      <c r="AL18" s="160"/>
      <c r="AM18" s="158"/>
      <c r="AN18" s="161"/>
      <c r="AO18" s="160"/>
      <c r="AP18" s="158"/>
      <c r="AQ18" s="158"/>
      <c r="AR18" s="158"/>
      <c r="AS18" s="158"/>
      <c r="AT18" s="161"/>
    </row>
    <row r="19" spans="1:46" ht="37.5" customHeight="1" x14ac:dyDescent="0.2">
      <c r="A19" s="1012" t="s">
        <v>135</v>
      </c>
      <c r="B19" s="1013"/>
      <c r="C19" s="1013"/>
      <c r="D19" s="1013"/>
      <c r="E19" s="1013"/>
      <c r="F19" s="1013"/>
      <c r="G19" s="1014"/>
      <c r="H19" s="376"/>
      <c r="I19" s="377"/>
      <c r="J19" s="378"/>
      <c r="K19" s="379"/>
      <c r="L19" s="380"/>
      <c r="M19" s="378"/>
      <c r="N19" s="381"/>
      <c r="O19" s="382"/>
      <c r="P19" s="377"/>
      <c r="Q19" s="377"/>
      <c r="R19" s="377"/>
      <c r="S19" s="378"/>
      <c r="T19" s="383"/>
      <c r="U19" s="311"/>
      <c r="V19" s="310"/>
      <c r="W19" s="310"/>
      <c r="X19" s="312"/>
      <c r="Y19" s="311"/>
      <c r="Z19" s="310"/>
      <c r="AA19" s="737"/>
      <c r="AB19" s="793"/>
      <c r="AC19" s="794"/>
      <c r="AD19" s="794"/>
      <c r="AE19" s="794"/>
      <c r="AF19" s="794"/>
      <c r="AG19" s="795"/>
      <c r="AH19" s="747"/>
      <c r="AI19" s="310"/>
      <c r="AJ19" s="310"/>
      <c r="AK19" s="312"/>
      <c r="AL19" s="311"/>
      <c r="AM19" s="310"/>
      <c r="AN19" s="312"/>
      <c r="AO19" s="311"/>
      <c r="AP19" s="310"/>
      <c r="AQ19" s="310"/>
      <c r="AR19" s="310"/>
      <c r="AS19" s="310"/>
      <c r="AT19" s="312"/>
    </row>
    <row r="20" spans="1:46" ht="287.45" customHeight="1" x14ac:dyDescent="0.2">
      <c r="A20" s="384">
        <v>1</v>
      </c>
      <c r="B20" s="362" t="s">
        <v>348</v>
      </c>
      <c r="C20" s="363" t="s">
        <v>339</v>
      </c>
      <c r="D20" s="204">
        <v>44197</v>
      </c>
      <c r="E20" s="204">
        <v>44561</v>
      </c>
      <c r="F20" s="362" t="s">
        <v>349</v>
      </c>
      <c r="G20" s="364" t="s">
        <v>350</v>
      </c>
      <c r="H20" s="385" t="s">
        <v>626</v>
      </c>
      <c r="I20" s="373">
        <v>0.33</v>
      </c>
      <c r="J20" s="386" t="s">
        <v>627</v>
      </c>
      <c r="K20" s="119" t="s">
        <v>622</v>
      </c>
      <c r="L20" s="116" t="s">
        <v>648</v>
      </c>
      <c r="M20" s="242" t="s">
        <v>529</v>
      </c>
      <c r="N20" s="346" t="s">
        <v>697</v>
      </c>
      <c r="O20" s="116" t="s">
        <v>992</v>
      </c>
      <c r="P20" s="114" t="s">
        <v>861</v>
      </c>
      <c r="Q20" s="110">
        <v>0.33</v>
      </c>
      <c r="R20" s="250" t="s">
        <v>906</v>
      </c>
      <c r="S20" s="347" t="s">
        <v>907</v>
      </c>
      <c r="T20" s="244" t="s">
        <v>529</v>
      </c>
      <c r="U20" s="569" t="s">
        <v>1137</v>
      </c>
      <c r="V20" s="307">
        <v>0.33</v>
      </c>
      <c r="W20" s="570" t="s">
        <v>1139</v>
      </c>
      <c r="X20" s="588" t="s">
        <v>1138</v>
      </c>
      <c r="Y20" s="610" t="s">
        <v>1107</v>
      </c>
      <c r="Z20" s="242" t="s">
        <v>529</v>
      </c>
      <c r="AA20" s="346" t="s">
        <v>1143</v>
      </c>
      <c r="AB20" s="610" t="s">
        <v>1265</v>
      </c>
      <c r="AC20" s="114" t="s">
        <v>861</v>
      </c>
      <c r="AD20" s="110">
        <v>0.75</v>
      </c>
      <c r="AE20" s="250" t="s">
        <v>1334</v>
      </c>
      <c r="AF20" s="347" t="s">
        <v>907</v>
      </c>
      <c r="AG20" s="244" t="s">
        <v>529</v>
      </c>
      <c r="AH20" s="748"/>
      <c r="AI20" s="307"/>
      <c r="AJ20" s="313"/>
      <c r="AK20" s="314"/>
      <c r="AL20" s="160"/>
      <c r="AM20" s="158"/>
      <c r="AN20" s="161"/>
      <c r="AO20" s="160"/>
      <c r="AP20" s="158"/>
      <c r="AQ20" s="158"/>
      <c r="AR20" s="158"/>
      <c r="AS20" s="158"/>
      <c r="AT20" s="161"/>
    </row>
    <row r="21" spans="1:46" ht="42.75" customHeight="1" x14ac:dyDescent="0.2">
      <c r="A21" s="1018" t="s">
        <v>136</v>
      </c>
      <c r="B21" s="1019"/>
      <c r="C21" s="1019"/>
      <c r="D21" s="1019"/>
      <c r="E21" s="1019"/>
      <c r="F21" s="1019"/>
      <c r="G21" s="1020"/>
      <c r="H21" s="387"/>
      <c r="I21" s="388"/>
      <c r="J21" s="389"/>
      <c r="K21" s="390"/>
      <c r="L21" s="391"/>
      <c r="M21" s="389"/>
      <c r="N21" s="392"/>
      <c r="O21" s="393"/>
      <c r="P21" s="388"/>
      <c r="Q21" s="388"/>
      <c r="R21" s="388"/>
      <c r="S21" s="389"/>
      <c r="T21" s="394"/>
      <c r="U21" s="316"/>
      <c r="V21" s="315"/>
      <c r="W21" s="315"/>
      <c r="X21" s="317"/>
      <c r="Y21" s="316"/>
      <c r="Z21" s="315"/>
      <c r="AA21" s="738"/>
      <c r="AB21" s="796"/>
      <c r="AC21" s="797"/>
      <c r="AD21" s="797"/>
      <c r="AE21" s="797"/>
      <c r="AF21" s="797"/>
      <c r="AG21" s="798"/>
      <c r="AH21" s="749"/>
      <c r="AI21" s="315"/>
      <c r="AJ21" s="315"/>
      <c r="AK21" s="317"/>
      <c r="AL21" s="316"/>
      <c r="AM21" s="315"/>
      <c r="AN21" s="317"/>
      <c r="AO21" s="316"/>
      <c r="AP21" s="315"/>
      <c r="AQ21" s="315"/>
      <c r="AR21" s="315"/>
      <c r="AS21" s="315"/>
      <c r="AT21" s="317"/>
    </row>
    <row r="22" spans="1:46" ht="204.75" customHeight="1" x14ac:dyDescent="0.2">
      <c r="A22" s="361">
        <v>1</v>
      </c>
      <c r="B22" s="362" t="s">
        <v>351</v>
      </c>
      <c r="C22" s="363" t="s">
        <v>339</v>
      </c>
      <c r="D22" s="204">
        <v>44197</v>
      </c>
      <c r="E22" s="204">
        <v>44561</v>
      </c>
      <c r="F22" s="362" t="s">
        <v>352</v>
      </c>
      <c r="G22" s="364" t="s">
        <v>341</v>
      </c>
      <c r="H22" s="395" t="s">
        <v>628</v>
      </c>
      <c r="I22" s="350">
        <v>0.5</v>
      </c>
      <c r="J22" s="386" t="s">
        <v>708</v>
      </c>
      <c r="K22" s="119" t="s">
        <v>622</v>
      </c>
      <c r="L22" s="116" t="s">
        <v>648</v>
      </c>
      <c r="M22" s="242" t="s">
        <v>529</v>
      </c>
      <c r="N22" s="346" t="s">
        <v>698</v>
      </c>
      <c r="O22" s="116" t="s">
        <v>992</v>
      </c>
      <c r="P22" s="114" t="s">
        <v>861</v>
      </c>
      <c r="Q22" s="110">
        <v>0.5</v>
      </c>
      <c r="R22" s="250" t="s">
        <v>1006</v>
      </c>
      <c r="S22" s="347" t="s">
        <v>908</v>
      </c>
      <c r="T22" s="244" t="s">
        <v>529</v>
      </c>
      <c r="U22" s="623" t="s">
        <v>1041</v>
      </c>
      <c r="V22" s="294">
        <v>0.5</v>
      </c>
      <c r="W22" s="587" t="s">
        <v>622</v>
      </c>
      <c r="X22" s="296" t="s">
        <v>579</v>
      </c>
      <c r="Y22" s="610" t="s">
        <v>1107</v>
      </c>
      <c r="Z22" s="242" t="s">
        <v>529</v>
      </c>
      <c r="AA22" s="346" t="s">
        <v>1140</v>
      </c>
      <c r="AB22" s="610" t="s">
        <v>1265</v>
      </c>
      <c r="AC22" s="558" t="s">
        <v>861</v>
      </c>
      <c r="AD22" s="557">
        <v>0.5</v>
      </c>
      <c r="AE22" s="680" t="s">
        <v>1041</v>
      </c>
      <c r="AF22" s="558" t="s">
        <v>579</v>
      </c>
      <c r="AG22" s="583" t="s">
        <v>529</v>
      </c>
      <c r="AH22" s="742"/>
      <c r="AI22" s="294"/>
      <c r="AJ22" s="295"/>
      <c r="AK22" s="296"/>
      <c r="AL22" s="160"/>
      <c r="AM22" s="158"/>
      <c r="AN22" s="161"/>
      <c r="AO22" s="160"/>
      <c r="AP22" s="158"/>
      <c r="AQ22" s="158"/>
      <c r="AR22" s="158"/>
      <c r="AS22" s="158"/>
      <c r="AT22" s="161"/>
    </row>
    <row r="23" spans="1:46" ht="408.75" thickBot="1" x14ac:dyDescent="0.25">
      <c r="A23" s="396">
        <v>2</v>
      </c>
      <c r="B23" s="397" t="s">
        <v>353</v>
      </c>
      <c r="C23" s="398" t="s">
        <v>339</v>
      </c>
      <c r="D23" s="270">
        <v>44197</v>
      </c>
      <c r="E23" s="270">
        <v>44561</v>
      </c>
      <c r="F23" s="397" t="s">
        <v>354</v>
      </c>
      <c r="G23" s="399" t="s">
        <v>355</v>
      </c>
      <c r="H23" s="400" t="s">
        <v>629</v>
      </c>
      <c r="I23" s="401">
        <v>0.33</v>
      </c>
      <c r="J23" s="402" t="s">
        <v>709</v>
      </c>
      <c r="K23" s="403" t="s">
        <v>622</v>
      </c>
      <c r="L23" s="404" t="s">
        <v>648</v>
      </c>
      <c r="M23" s="280" t="s">
        <v>529</v>
      </c>
      <c r="N23" s="405" t="s">
        <v>710</v>
      </c>
      <c r="O23" s="134" t="s">
        <v>992</v>
      </c>
      <c r="P23" s="132" t="s">
        <v>861</v>
      </c>
      <c r="Q23" s="128">
        <v>0.33</v>
      </c>
      <c r="R23" s="275" t="s">
        <v>906</v>
      </c>
      <c r="S23" s="277" t="s">
        <v>907</v>
      </c>
      <c r="T23" s="406" t="s">
        <v>529</v>
      </c>
      <c r="U23" s="572" t="s">
        <v>1141</v>
      </c>
      <c r="V23" s="318">
        <v>0.33</v>
      </c>
      <c r="W23" s="589" t="s">
        <v>1042</v>
      </c>
      <c r="X23" s="573" t="s">
        <v>1142</v>
      </c>
      <c r="Y23" s="609" t="s">
        <v>1107</v>
      </c>
      <c r="Z23" s="280" t="s">
        <v>529</v>
      </c>
      <c r="AA23" s="405" t="s">
        <v>1144</v>
      </c>
      <c r="AB23" s="609" t="s">
        <v>1265</v>
      </c>
      <c r="AC23" s="132" t="s">
        <v>861</v>
      </c>
      <c r="AD23" s="128">
        <v>0.75</v>
      </c>
      <c r="AE23" s="275" t="s">
        <v>1334</v>
      </c>
      <c r="AF23" s="277" t="s">
        <v>907</v>
      </c>
      <c r="AG23" s="406" t="s">
        <v>529</v>
      </c>
      <c r="AH23" s="750"/>
      <c r="AI23" s="318"/>
      <c r="AJ23" s="319"/>
      <c r="AK23" s="320"/>
      <c r="AL23" s="169"/>
      <c r="AM23" s="167"/>
      <c r="AN23" s="170"/>
      <c r="AO23" s="169"/>
      <c r="AP23" s="167"/>
      <c r="AQ23" s="167"/>
      <c r="AR23" s="167"/>
      <c r="AS23" s="167"/>
      <c r="AT23" s="170"/>
    </row>
  </sheetData>
  <sheetProtection autoFilter="0"/>
  <autoFilter ref="A8:AT23" xr:uid="{00000000-0009-0000-0000-000005000000}"/>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11:G11"/>
    <mergeCell ref="A14:G14"/>
    <mergeCell ref="H7:K7"/>
    <mergeCell ref="L7:N7"/>
    <mergeCell ref="O7:T7"/>
    <mergeCell ref="A16:G16"/>
    <mergeCell ref="A19:G19"/>
    <mergeCell ref="A9:G9"/>
  </mergeCells>
  <hyperlinks>
    <hyperlink ref="W18" r:id="rId1" xr:uid="{00000000-0004-0000-0500-000000000000}"/>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'CONTROL DE CAMBIOS'!$A$32:$A$35</xm:f>
          </x14:formula1>
          <xm:sqref>M8 Z8 AM8</xm:sqref>
        </x14:dataValidation>
        <x14:dataValidation type="list" allowBlank="1" showInputMessage="1" showErrorMessage="1" xr:uid="{00000000-0002-0000-0500-000001000000}">
          <x14:formula1>
            <xm:f>'CONTROL DE CAMBIOS'!$C$32:$C$36</xm:f>
          </x14:formula1>
          <xm:sqref>T8 AG8 AT8</xm:sqref>
        </x14:dataValidation>
        <x14:dataValidation type="list" allowBlank="1" showInputMessage="1" showErrorMessage="1" xr:uid="{00000000-0002-0000-0500-000002000000}">
          <x14:formula1>
            <xm:f>'CONTROL DE CAMBIOS'!$A$32:$A$36</xm:f>
          </x14:formula1>
          <xm:sqref>M10:M23 T15 AM10:AM23 T10 Z10:Z23</xm:sqref>
        </x14:dataValidation>
        <x14:dataValidation type="list" allowBlank="1" showInputMessage="1" showErrorMessage="1" xr:uid="{00000000-0002-0000-0500-000003000000}">
          <x14:formula1>
            <xm:f>'CONTROL DE CAMBIOS'!$C$32:$C$37</xm:f>
          </x14:formula1>
          <xm:sqref>AT10:AT23 T16:T23 T11:T14 AG11 AG16 AG19:AG21 AG14 AG23</xm:sqref>
        </x14:dataValidation>
        <x14:dataValidation type="list" allowBlank="1" showInputMessage="1" showErrorMessage="1" xr:uid="{00000000-0002-0000-0500-000004000000}">
          <x14:formula1>
            <xm:f>'CONTROL DE CAMBIOS'!$C$32:$C$38</xm:f>
          </x14:formula1>
          <xm:sqref>AG10 AG12:AG13 AG15 AG17:AG18 AG22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AU41"/>
  <sheetViews>
    <sheetView zoomScaleNormal="100" workbookViewId="0">
      <selection activeCell="AD13" sqref="AD13"/>
    </sheetView>
  </sheetViews>
  <sheetFormatPr baseColWidth="10" defaultColWidth="11.42578125" defaultRowHeight="14.25" x14ac:dyDescent="0.2"/>
  <cols>
    <col min="1" max="1" width="11.42578125" style="147"/>
    <col min="2" max="2" width="48.5703125" style="175" customWidth="1"/>
    <col min="3" max="3" width="26.7109375" style="147" customWidth="1"/>
    <col min="4" max="4" width="18.140625" style="147" customWidth="1"/>
    <col min="5" max="5" width="18.42578125" style="147" customWidth="1"/>
    <col min="6" max="6" width="35.28515625" style="176" customWidth="1"/>
    <col min="7" max="7" width="32.140625" style="176" customWidth="1"/>
    <col min="8" max="8" width="26.5703125" style="176" customWidth="1"/>
    <col min="9" max="9" width="90.140625" style="175" customWidth="1"/>
    <col min="10" max="10" width="12.7109375" style="420" customWidth="1"/>
    <col min="11" max="11" width="40.28515625" style="176" customWidth="1"/>
    <col min="12" max="12" width="44.42578125" style="176" customWidth="1"/>
    <col min="13" max="14" width="16.85546875" style="176" customWidth="1"/>
    <col min="15" max="15" width="53.140625" style="175" customWidth="1"/>
    <col min="16" max="17" width="18.85546875" style="147" customWidth="1"/>
    <col min="18" max="18" width="18.85546875" style="176" customWidth="1"/>
    <col min="19" max="19" width="59.28515625" style="175" customWidth="1"/>
    <col min="20" max="20" width="24.85546875" style="176" customWidth="1"/>
    <col min="21" max="21" width="19.140625" style="176" customWidth="1"/>
    <col min="22" max="22" width="55.28515625" style="147" customWidth="1"/>
    <col min="23" max="23" width="18.28515625" style="176" customWidth="1"/>
    <col min="24" max="24" width="33.5703125" style="147" customWidth="1"/>
    <col min="25" max="25" width="18.28515625" style="176" customWidth="1"/>
    <col min="26" max="27" width="18.28515625" style="147" customWidth="1"/>
    <col min="28" max="28" width="28.140625" style="147" customWidth="1"/>
    <col min="29" max="31" width="18.28515625" style="147" customWidth="1"/>
    <col min="32" max="32" width="45.7109375" style="147" customWidth="1"/>
    <col min="33" max="33" width="18.28515625" style="147" customWidth="1"/>
    <col min="34" max="34" width="26.28515625" style="147" customWidth="1"/>
    <col min="35" max="46" width="18.28515625" style="147" customWidth="1"/>
    <col min="47" max="47" width="26" style="147" customWidth="1"/>
    <col min="48" max="16384" width="11.42578125" style="147"/>
  </cols>
  <sheetData>
    <row r="1" spans="1:47" ht="23.25" customHeight="1" x14ac:dyDescent="0.2">
      <c r="A1" s="958" t="s">
        <v>566</v>
      </c>
      <c r="B1" s="866"/>
      <c r="C1" s="866"/>
      <c r="D1" s="866"/>
      <c r="E1" s="866"/>
      <c r="F1" s="866"/>
      <c r="G1" s="866"/>
      <c r="H1" s="49" t="s">
        <v>156</v>
      </c>
      <c r="I1" s="956"/>
      <c r="J1" s="848"/>
      <c r="K1" s="866" t="s">
        <v>157</v>
      </c>
      <c r="L1" s="866"/>
      <c r="M1" s="866"/>
      <c r="N1" s="866"/>
      <c r="O1" s="866"/>
      <c r="P1" s="866"/>
      <c r="Q1" s="866"/>
      <c r="R1" s="866"/>
      <c r="S1" s="866"/>
      <c r="T1" s="866"/>
      <c r="U1" s="49" t="s">
        <v>156</v>
      </c>
      <c r="V1" s="847"/>
      <c r="W1" s="848"/>
      <c r="X1" s="866" t="s">
        <v>157</v>
      </c>
      <c r="Y1" s="866"/>
      <c r="Z1" s="866"/>
      <c r="AA1" s="866"/>
      <c r="AB1" s="866"/>
      <c r="AC1" s="866"/>
      <c r="AD1" s="866"/>
      <c r="AE1" s="866"/>
      <c r="AF1" s="866"/>
      <c r="AG1" s="866"/>
      <c r="AH1" s="50" t="s">
        <v>156</v>
      </c>
      <c r="AI1" s="847"/>
      <c r="AJ1" s="848"/>
      <c r="AK1" s="866" t="s">
        <v>157</v>
      </c>
      <c r="AL1" s="866"/>
      <c r="AM1" s="866"/>
      <c r="AN1" s="866"/>
      <c r="AO1" s="866"/>
      <c r="AP1" s="866"/>
      <c r="AQ1" s="866"/>
      <c r="AR1" s="866"/>
      <c r="AS1" s="866"/>
      <c r="AT1" s="866"/>
      <c r="AU1" s="50" t="s">
        <v>156</v>
      </c>
    </row>
    <row r="2" spans="1:47" ht="36" customHeight="1" x14ac:dyDescent="0.2">
      <c r="A2" s="868"/>
      <c r="B2" s="867"/>
      <c r="C2" s="867"/>
      <c r="D2" s="867"/>
      <c r="E2" s="867"/>
      <c r="F2" s="867"/>
      <c r="G2" s="867"/>
      <c r="H2" s="52" t="s">
        <v>560</v>
      </c>
      <c r="I2" s="957"/>
      <c r="J2" s="850"/>
      <c r="K2" s="867"/>
      <c r="L2" s="867"/>
      <c r="M2" s="867"/>
      <c r="N2" s="867"/>
      <c r="O2" s="867"/>
      <c r="P2" s="867"/>
      <c r="Q2" s="867"/>
      <c r="R2" s="867"/>
      <c r="S2" s="867"/>
      <c r="T2" s="867"/>
      <c r="U2" s="148" t="s">
        <v>560</v>
      </c>
      <c r="V2" s="849"/>
      <c r="W2" s="850"/>
      <c r="X2" s="867"/>
      <c r="Y2" s="867"/>
      <c r="Z2" s="867"/>
      <c r="AA2" s="867"/>
      <c r="AB2" s="867"/>
      <c r="AC2" s="867"/>
      <c r="AD2" s="867"/>
      <c r="AE2" s="867"/>
      <c r="AF2" s="867"/>
      <c r="AG2" s="867"/>
      <c r="AH2" s="53" t="s">
        <v>560</v>
      </c>
      <c r="AI2" s="849"/>
      <c r="AJ2" s="850"/>
      <c r="AK2" s="867"/>
      <c r="AL2" s="867"/>
      <c r="AM2" s="867"/>
      <c r="AN2" s="867"/>
      <c r="AO2" s="867"/>
      <c r="AP2" s="867"/>
      <c r="AQ2" s="867"/>
      <c r="AR2" s="867"/>
      <c r="AS2" s="867"/>
      <c r="AT2" s="867"/>
      <c r="AU2" s="54" t="s">
        <v>560</v>
      </c>
    </row>
    <row r="3" spans="1:47" ht="42.75" customHeight="1" x14ac:dyDescent="0.2">
      <c r="A3" s="868"/>
      <c r="B3" s="867"/>
      <c r="C3" s="867"/>
      <c r="D3" s="867"/>
      <c r="E3" s="867"/>
      <c r="F3" s="867"/>
      <c r="G3" s="867"/>
      <c r="H3" s="52" t="s">
        <v>561</v>
      </c>
      <c r="I3" s="957"/>
      <c r="J3" s="850"/>
      <c r="K3" s="867"/>
      <c r="L3" s="867"/>
      <c r="M3" s="867"/>
      <c r="N3" s="867"/>
      <c r="O3" s="867"/>
      <c r="P3" s="867"/>
      <c r="Q3" s="867"/>
      <c r="R3" s="867"/>
      <c r="S3" s="867"/>
      <c r="T3" s="867"/>
      <c r="U3" s="148" t="s">
        <v>561</v>
      </c>
      <c r="V3" s="849"/>
      <c r="W3" s="850"/>
      <c r="X3" s="867"/>
      <c r="Y3" s="867"/>
      <c r="Z3" s="867"/>
      <c r="AA3" s="867"/>
      <c r="AB3" s="867"/>
      <c r="AC3" s="867"/>
      <c r="AD3" s="867"/>
      <c r="AE3" s="867"/>
      <c r="AF3" s="867"/>
      <c r="AG3" s="867"/>
      <c r="AH3" s="53" t="s">
        <v>561</v>
      </c>
      <c r="AI3" s="849"/>
      <c r="AJ3" s="850"/>
      <c r="AK3" s="867"/>
      <c r="AL3" s="867"/>
      <c r="AM3" s="867"/>
      <c r="AN3" s="867"/>
      <c r="AO3" s="867"/>
      <c r="AP3" s="867"/>
      <c r="AQ3" s="867"/>
      <c r="AR3" s="867"/>
      <c r="AS3" s="867"/>
      <c r="AT3" s="867"/>
      <c r="AU3" s="54" t="s">
        <v>561</v>
      </c>
    </row>
    <row r="4" spans="1:47" ht="42.75" customHeight="1" x14ac:dyDescent="0.2">
      <c r="A4" s="868" t="s">
        <v>149</v>
      </c>
      <c r="B4" s="867"/>
      <c r="C4" s="867"/>
      <c r="D4" s="867"/>
      <c r="E4" s="867"/>
      <c r="F4" s="867"/>
      <c r="G4" s="867"/>
      <c r="H4" s="869"/>
      <c r="I4" s="955" t="s">
        <v>149</v>
      </c>
      <c r="J4" s="867"/>
      <c r="K4" s="867"/>
      <c r="L4" s="867"/>
      <c r="M4" s="867"/>
      <c r="N4" s="867"/>
      <c r="O4" s="867"/>
      <c r="P4" s="867"/>
      <c r="Q4" s="867"/>
      <c r="R4" s="867"/>
      <c r="S4" s="867"/>
      <c r="T4" s="867"/>
      <c r="U4" s="869"/>
      <c r="V4" s="868" t="s">
        <v>149</v>
      </c>
      <c r="W4" s="867"/>
      <c r="X4" s="867"/>
      <c r="Y4" s="867"/>
      <c r="Z4" s="867"/>
      <c r="AA4" s="867"/>
      <c r="AB4" s="867"/>
      <c r="AC4" s="867"/>
      <c r="AD4" s="867"/>
      <c r="AE4" s="867"/>
      <c r="AF4" s="867"/>
      <c r="AG4" s="867"/>
      <c r="AH4" s="869"/>
      <c r="AI4" s="868" t="s">
        <v>149</v>
      </c>
      <c r="AJ4" s="867"/>
      <c r="AK4" s="867"/>
      <c r="AL4" s="867"/>
      <c r="AM4" s="867"/>
      <c r="AN4" s="867"/>
      <c r="AO4" s="867"/>
      <c r="AP4" s="867"/>
      <c r="AQ4" s="867"/>
      <c r="AR4" s="867"/>
      <c r="AS4" s="867"/>
      <c r="AT4" s="867"/>
      <c r="AU4" s="869"/>
    </row>
    <row r="5" spans="1:47" ht="36" customHeight="1" thickBot="1" x14ac:dyDescent="0.25">
      <c r="A5" s="975" t="s">
        <v>985</v>
      </c>
      <c r="B5" s="976"/>
      <c r="C5" s="976"/>
      <c r="D5" s="976"/>
      <c r="E5" s="976"/>
      <c r="F5" s="976" t="s">
        <v>1031</v>
      </c>
      <c r="G5" s="976"/>
      <c r="H5" s="1048"/>
      <c r="I5" s="962" t="s">
        <v>569</v>
      </c>
      <c r="J5" s="962"/>
      <c r="K5" s="962"/>
      <c r="L5" s="962"/>
      <c r="M5" s="962"/>
      <c r="N5" s="962"/>
      <c r="O5" s="962"/>
      <c r="P5" s="962"/>
      <c r="Q5" s="962"/>
      <c r="R5" s="963"/>
      <c r="S5" s="964" t="s">
        <v>1031</v>
      </c>
      <c r="T5" s="962"/>
      <c r="U5" s="965"/>
      <c r="V5" s="986" t="s">
        <v>568</v>
      </c>
      <c r="W5" s="962"/>
      <c r="X5" s="962"/>
      <c r="Y5" s="962"/>
      <c r="Z5" s="962"/>
      <c r="AA5" s="962"/>
      <c r="AB5" s="962"/>
      <c r="AC5" s="962"/>
      <c r="AD5" s="962"/>
      <c r="AE5" s="963"/>
      <c r="AF5" s="964" t="s">
        <v>1031</v>
      </c>
      <c r="AG5" s="962"/>
      <c r="AH5" s="965"/>
      <c r="AI5" s="986" t="s">
        <v>570</v>
      </c>
      <c r="AJ5" s="962"/>
      <c r="AK5" s="962"/>
      <c r="AL5" s="962"/>
      <c r="AM5" s="962"/>
      <c r="AN5" s="962"/>
      <c r="AO5" s="962"/>
      <c r="AP5" s="962"/>
      <c r="AQ5" s="962"/>
      <c r="AR5" s="963"/>
      <c r="AS5" s="964" t="s">
        <v>1031</v>
      </c>
      <c r="AT5" s="962"/>
      <c r="AU5" s="965"/>
    </row>
    <row r="6" spans="1:47" ht="36" customHeight="1" thickBot="1" x14ac:dyDescent="0.25">
      <c r="A6" s="1021" t="s">
        <v>161</v>
      </c>
      <c r="B6" s="1022"/>
      <c r="C6" s="1022"/>
      <c r="D6" s="1022"/>
      <c r="E6" s="1022"/>
      <c r="F6" s="1022"/>
      <c r="G6" s="1022"/>
      <c r="H6" s="1023"/>
      <c r="I6" s="1049" t="s">
        <v>161</v>
      </c>
      <c r="J6" s="1050"/>
      <c r="K6" s="1050"/>
      <c r="L6" s="1050"/>
      <c r="M6" s="1051"/>
      <c r="N6" s="1051"/>
      <c r="O6" s="1051"/>
      <c r="P6" s="1051"/>
      <c r="Q6" s="1051"/>
      <c r="R6" s="1051"/>
      <c r="S6" s="1051"/>
      <c r="T6" s="1051"/>
      <c r="U6" s="1052"/>
      <c r="V6" s="1053" t="s">
        <v>161</v>
      </c>
      <c r="W6" s="1054"/>
      <c r="X6" s="1054"/>
      <c r="Y6" s="1054"/>
      <c r="Z6" s="1054"/>
      <c r="AA6" s="1054"/>
      <c r="AB6" s="1054"/>
      <c r="AC6" s="1054"/>
      <c r="AD6" s="1054"/>
      <c r="AE6" s="1054"/>
      <c r="AF6" s="1054"/>
      <c r="AG6" s="1054"/>
      <c r="AH6" s="1055"/>
      <c r="AI6" s="1053" t="s">
        <v>161</v>
      </c>
      <c r="AJ6" s="1054"/>
      <c r="AK6" s="1054"/>
      <c r="AL6" s="1054"/>
      <c r="AM6" s="1054"/>
      <c r="AN6" s="1054"/>
      <c r="AO6" s="1054"/>
      <c r="AP6" s="1054"/>
      <c r="AQ6" s="1054"/>
      <c r="AR6" s="1054"/>
      <c r="AS6" s="1054"/>
      <c r="AT6" s="1054"/>
      <c r="AU6" s="1055"/>
    </row>
    <row r="7" spans="1:47" ht="48" customHeight="1" x14ac:dyDescent="0.2">
      <c r="A7" s="1034" t="s">
        <v>123</v>
      </c>
      <c r="B7" s="1036" t="s">
        <v>124</v>
      </c>
      <c r="C7" s="1036" t="s">
        <v>125</v>
      </c>
      <c r="D7" s="1036" t="s">
        <v>126</v>
      </c>
      <c r="E7" s="1036" t="s">
        <v>127</v>
      </c>
      <c r="F7" s="1036" t="s">
        <v>128</v>
      </c>
      <c r="G7" s="1036" t="s">
        <v>129</v>
      </c>
      <c r="H7" s="1043" t="s">
        <v>137</v>
      </c>
      <c r="I7" s="1006" t="s">
        <v>534</v>
      </c>
      <c r="J7" s="998"/>
      <c r="K7" s="998"/>
      <c r="L7" s="999"/>
      <c r="M7" s="1000" t="s">
        <v>521</v>
      </c>
      <c r="N7" s="1001"/>
      <c r="O7" s="1007"/>
      <c r="P7" s="1008" t="s">
        <v>522</v>
      </c>
      <c r="Q7" s="1004"/>
      <c r="R7" s="1004"/>
      <c r="S7" s="1004"/>
      <c r="T7" s="1004"/>
      <c r="U7" s="1005"/>
      <c r="V7" s="838" t="s">
        <v>537</v>
      </c>
      <c r="W7" s="839"/>
      <c r="X7" s="839"/>
      <c r="Y7" s="840"/>
      <c r="Z7" s="841" t="s">
        <v>538</v>
      </c>
      <c r="AA7" s="842"/>
      <c r="AB7" s="843"/>
      <c r="AC7" s="835" t="s">
        <v>539</v>
      </c>
      <c r="AD7" s="836"/>
      <c r="AE7" s="836"/>
      <c r="AF7" s="836"/>
      <c r="AG7" s="836"/>
      <c r="AH7" s="837"/>
      <c r="AI7" s="838" t="s">
        <v>540</v>
      </c>
      <c r="AJ7" s="839"/>
      <c r="AK7" s="839"/>
      <c r="AL7" s="840"/>
      <c r="AM7" s="841" t="s">
        <v>541</v>
      </c>
      <c r="AN7" s="842"/>
      <c r="AO7" s="843"/>
      <c r="AP7" s="835" t="s">
        <v>542</v>
      </c>
      <c r="AQ7" s="836"/>
      <c r="AR7" s="836"/>
      <c r="AS7" s="836"/>
      <c r="AT7" s="836"/>
      <c r="AU7" s="837"/>
    </row>
    <row r="8" spans="1:47" ht="62.25" customHeight="1" x14ac:dyDescent="0.2">
      <c r="A8" s="1035"/>
      <c r="B8" s="1037"/>
      <c r="C8" s="1037"/>
      <c r="D8" s="1037"/>
      <c r="E8" s="1037"/>
      <c r="F8" s="1037"/>
      <c r="G8" s="1037"/>
      <c r="H8" s="1044"/>
      <c r="I8" s="534" t="s">
        <v>516</v>
      </c>
      <c r="J8" s="421" t="s">
        <v>230</v>
      </c>
      <c r="K8" s="535" t="s">
        <v>517</v>
      </c>
      <c r="L8" s="179" t="s">
        <v>518</v>
      </c>
      <c r="M8" s="180" t="s">
        <v>519</v>
      </c>
      <c r="N8" s="101" t="s">
        <v>523</v>
      </c>
      <c r="O8" s="102" t="s">
        <v>520</v>
      </c>
      <c r="P8" s="103" t="s">
        <v>535</v>
      </c>
      <c r="Q8" s="536" t="s">
        <v>528</v>
      </c>
      <c r="R8" s="536" t="s">
        <v>524</v>
      </c>
      <c r="S8" s="536" t="s">
        <v>525</v>
      </c>
      <c r="T8" s="536" t="s">
        <v>526</v>
      </c>
      <c r="U8" s="537" t="s">
        <v>527</v>
      </c>
      <c r="V8" s="615" t="s">
        <v>516</v>
      </c>
      <c r="W8" s="616" t="s">
        <v>230</v>
      </c>
      <c r="X8" s="616" t="s">
        <v>517</v>
      </c>
      <c r="Y8" s="619" t="s">
        <v>518</v>
      </c>
      <c r="Z8" s="617" t="s">
        <v>519</v>
      </c>
      <c r="AA8" s="618" t="s">
        <v>523</v>
      </c>
      <c r="AB8" s="620" t="s">
        <v>520</v>
      </c>
      <c r="AC8" s="754" t="s">
        <v>535</v>
      </c>
      <c r="AD8" s="755" t="s">
        <v>528</v>
      </c>
      <c r="AE8" s="755" t="s">
        <v>524</v>
      </c>
      <c r="AF8" s="755" t="s">
        <v>525</v>
      </c>
      <c r="AG8" s="755" t="s">
        <v>526</v>
      </c>
      <c r="AH8" s="756" t="s">
        <v>527</v>
      </c>
      <c r="AI8" s="56" t="s">
        <v>516</v>
      </c>
      <c r="AJ8" s="57" t="s">
        <v>230</v>
      </c>
      <c r="AK8" s="57" t="s">
        <v>517</v>
      </c>
      <c r="AL8" s="58" t="s">
        <v>518</v>
      </c>
      <c r="AM8" s="64" t="s">
        <v>519</v>
      </c>
      <c r="AN8" s="59" t="s">
        <v>523</v>
      </c>
      <c r="AO8" s="65" t="s">
        <v>520</v>
      </c>
      <c r="AP8" s="60" t="s">
        <v>535</v>
      </c>
      <c r="AQ8" s="61" t="s">
        <v>528</v>
      </c>
      <c r="AR8" s="61" t="s">
        <v>524</v>
      </c>
      <c r="AS8" s="61" t="s">
        <v>525</v>
      </c>
      <c r="AT8" s="61" t="s">
        <v>526</v>
      </c>
      <c r="AU8" s="62" t="s">
        <v>527</v>
      </c>
    </row>
    <row r="9" spans="1:47" ht="32.25" customHeight="1" x14ac:dyDescent="0.2">
      <c r="A9" s="1015" t="s">
        <v>162</v>
      </c>
      <c r="B9" s="1016"/>
      <c r="C9" s="1016"/>
      <c r="D9" s="1016"/>
      <c r="E9" s="1016"/>
      <c r="F9" s="1016"/>
      <c r="G9" s="1016"/>
      <c r="H9" s="1017"/>
      <c r="I9" s="321"/>
      <c r="J9" s="422"/>
      <c r="K9" s="539"/>
      <c r="L9" s="540"/>
      <c r="M9" s="538"/>
      <c r="N9" s="539"/>
      <c r="O9" s="326"/>
      <c r="P9" s="327"/>
      <c r="Q9" s="322"/>
      <c r="R9" s="539"/>
      <c r="S9" s="423"/>
      <c r="T9" s="539"/>
      <c r="U9" s="541"/>
      <c r="V9" s="286"/>
      <c r="W9" s="604"/>
      <c r="X9" s="285"/>
      <c r="Y9" s="591"/>
      <c r="Z9" s="286"/>
      <c r="AA9" s="285"/>
      <c r="AB9" s="287"/>
      <c r="AC9" s="286"/>
      <c r="AD9" s="285"/>
      <c r="AE9" s="285"/>
      <c r="AF9" s="285"/>
      <c r="AG9" s="285"/>
      <c r="AH9" s="287"/>
      <c r="AI9" s="286"/>
      <c r="AJ9" s="285"/>
      <c r="AK9" s="285"/>
      <c r="AL9" s="287"/>
      <c r="AM9" s="286"/>
      <c r="AN9" s="285"/>
      <c r="AO9" s="287"/>
      <c r="AP9" s="286"/>
      <c r="AQ9" s="285"/>
      <c r="AR9" s="285"/>
      <c r="AS9" s="285"/>
      <c r="AT9" s="285"/>
      <c r="AU9" s="287"/>
    </row>
    <row r="10" spans="1:47" ht="192.75" customHeight="1" x14ac:dyDescent="0.2">
      <c r="A10" s="424">
        <v>1</v>
      </c>
      <c r="B10" s="666" t="s">
        <v>467</v>
      </c>
      <c r="C10" s="425" t="s">
        <v>332</v>
      </c>
      <c r="D10" s="204">
        <v>44197</v>
      </c>
      <c r="E10" s="204">
        <v>44561</v>
      </c>
      <c r="F10" s="425" t="s">
        <v>297</v>
      </c>
      <c r="G10" s="426" t="s">
        <v>298</v>
      </c>
      <c r="H10" s="427" t="s">
        <v>815</v>
      </c>
      <c r="I10" s="109" t="s">
        <v>1335</v>
      </c>
      <c r="J10" s="221">
        <v>0.33333000000000002</v>
      </c>
      <c r="K10" s="114" t="s">
        <v>656</v>
      </c>
      <c r="L10" s="119" t="s">
        <v>816</v>
      </c>
      <c r="M10" s="116" t="s">
        <v>648</v>
      </c>
      <c r="N10" s="114" t="s">
        <v>529</v>
      </c>
      <c r="O10" s="115" t="s">
        <v>971</v>
      </c>
      <c r="P10" s="116" t="s">
        <v>992</v>
      </c>
      <c r="Q10" s="114" t="s">
        <v>861</v>
      </c>
      <c r="R10" s="110">
        <v>0.25</v>
      </c>
      <c r="S10" s="111" t="s">
        <v>910</v>
      </c>
      <c r="T10" s="114" t="s">
        <v>909</v>
      </c>
      <c r="U10" s="112" t="s">
        <v>529</v>
      </c>
      <c r="V10" s="69" t="s">
        <v>1192</v>
      </c>
      <c r="W10" s="557">
        <v>0.33</v>
      </c>
      <c r="X10" s="67" t="s">
        <v>1194</v>
      </c>
      <c r="Y10" s="583" t="s">
        <v>579</v>
      </c>
      <c r="Z10" s="610" t="s">
        <v>1107</v>
      </c>
      <c r="AA10" s="242" t="s">
        <v>529</v>
      </c>
      <c r="AB10" s="199" t="s">
        <v>1193</v>
      </c>
      <c r="AC10" s="610" t="s">
        <v>1265</v>
      </c>
      <c r="AD10" s="558" t="s">
        <v>861</v>
      </c>
      <c r="AE10" s="557">
        <v>0.5</v>
      </c>
      <c r="AF10" s="680" t="s">
        <v>1369</v>
      </c>
      <c r="AG10" s="558" t="s">
        <v>385</v>
      </c>
      <c r="AH10" s="583" t="s">
        <v>529</v>
      </c>
      <c r="AI10" s="69"/>
      <c r="AJ10" s="67"/>
      <c r="AK10" s="67"/>
      <c r="AL10" s="68"/>
      <c r="AM10" s="69"/>
      <c r="AN10" s="67"/>
      <c r="AO10" s="68"/>
      <c r="AP10" s="69"/>
      <c r="AQ10" s="67"/>
      <c r="AR10" s="67"/>
      <c r="AS10" s="67"/>
      <c r="AT10" s="67"/>
      <c r="AU10" s="68"/>
    </row>
    <row r="11" spans="1:47" ht="283.5" customHeight="1" x14ac:dyDescent="0.2">
      <c r="A11" s="424">
        <v>2</v>
      </c>
      <c r="B11" s="666" t="s">
        <v>299</v>
      </c>
      <c r="C11" s="425" t="s">
        <v>471</v>
      </c>
      <c r="D11" s="204">
        <v>44197</v>
      </c>
      <c r="E11" s="204">
        <v>44561</v>
      </c>
      <c r="F11" s="425" t="s">
        <v>300</v>
      </c>
      <c r="G11" s="426" t="s">
        <v>301</v>
      </c>
      <c r="H11" s="427" t="s">
        <v>302</v>
      </c>
      <c r="I11" s="109" t="s">
        <v>657</v>
      </c>
      <c r="J11" s="221">
        <v>0.7</v>
      </c>
      <c r="K11" s="428" t="s">
        <v>665</v>
      </c>
      <c r="L11" s="119"/>
      <c r="M11" s="116" t="s">
        <v>648</v>
      </c>
      <c r="N11" s="114" t="s">
        <v>529</v>
      </c>
      <c r="O11" s="115" t="s">
        <v>666</v>
      </c>
      <c r="P11" s="116" t="s">
        <v>992</v>
      </c>
      <c r="Q11" s="114" t="s">
        <v>861</v>
      </c>
      <c r="R11" s="110">
        <v>0.8</v>
      </c>
      <c r="S11" s="111" t="s">
        <v>974</v>
      </c>
      <c r="T11" s="114" t="s">
        <v>911</v>
      </c>
      <c r="U11" s="112" t="s">
        <v>529</v>
      </c>
      <c r="V11" s="69" t="s">
        <v>1145</v>
      </c>
      <c r="W11" s="557">
        <v>0.33</v>
      </c>
      <c r="X11" s="67" t="s">
        <v>1086</v>
      </c>
      <c r="Y11" s="592" t="s">
        <v>1146</v>
      </c>
      <c r="Z11" s="610" t="s">
        <v>1107</v>
      </c>
      <c r="AA11" s="242" t="s">
        <v>529</v>
      </c>
      <c r="AB11" s="199" t="s">
        <v>1147</v>
      </c>
      <c r="AC11" s="610" t="s">
        <v>1265</v>
      </c>
      <c r="AD11" s="558" t="s">
        <v>861</v>
      </c>
      <c r="AE11" s="557">
        <v>0.9</v>
      </c>
      <c r="AF11" s="680" t="s">
        <v>1336</v>
      </c>
      <c r="AG11" s="558" t="s">
        <v>911</v>
      </c>
      <c r="AH11" s="583" t="s">
        <v>529</v>
      </c>
      <c r="AI11" s="69"/>
      <c r="AJ11" s="67"/>
      <c r="AK11" s="67"/>
      <c r="AL11" s="68"/>
      <c r="AM11" s="69"/>
      <c r="AN11" s="67"/>
      <c r="AO11" s="68"/>
      <c r="AP11" s="69"/>
      <c r="AQ11" s="67"/>
      <c r="AR11" s="67"/>
      <c r="AS11" s="67"/>
      <c r="AT11" s="67"/>
      <c r="AU11" s="68"/>
    </row>
    <row r="12" spans="1:47" ht="242.25" x14ac:dyDescent="0.2">
      <c r="A12" s="424">
        <v>3</v>
      </c>
      <c r="B12" s="666" t="s">
        <v>497</v>
      </c>
      <c r="C12" s="425" t="s">
        <v>294</v>
      </c>
      <c r="D12" s="204">
        <v>44197</v>
      </c>
      <c r="E12" s="204">
        <v>44561</v>
      </c>
      <c r="F12" s="425" t="s">
        <v>303</v>
      </c>
      <c r="G12" s="426" t="s">
        <v>304</v>
      </c>
      <c r="H12" s="427" t="s">
        <v>305</v>
      </c>
      <c r="I12" s="109" t="s">
        <v>658</v>
      </c>
      <c r="J12" s="221">
        <v>0.33333000000000002</v>
      </c>
      <c r="K12" s="236" t="s">
        <v>1010</v>
      </c>
      <c r="L12" s="119"/>
      <c r="M12" s="116" t="s">
        <v>648</v>
      </c>
      <c r="N12" s="114" t="s">
        <v>529</v>
      </c>
      <c r="O12" s="115" t="s">
        <v>817</v>
      </c>
      <c r="P12" s="116" t="s">
        <v>992</v>
      </c>
      <c r="Q12" s="114" t="s">
        <v>861</v>
      </c>
      <c r="R12" s="110">
        <v>0.33</v>
      </c>
      <c r="S12" s="111" t="s">
        <v>912</v>
      </c>
      <c r="T12" s="114" t="s">
        <v>913</v>
      </c>
      <c r="U12" s="112" t="s">
        <v>529</v>
      </c>
      <c r="V12" s="109" t="s">
        <v>658</v>
      </c>
      <c r="W12" s="221">
        <v>0.33333000000000002</v>
      </c>
      <c r="X12" s="1" t="s">
        <v>1010</v>
      </c>
      <c r="Y12" s="583" t="s">
        <v>579</v>
      </c>
      <c r="Z12" s="610" t="s">
        <v>1107</v>
      </c>
      <c r="AA12" s="242" t="s">
        <v>529</v>
      </c>
      <c r="AB12" s="199" t="s">
        <v>1148</v>
      </c>
      <c r="AC12" s="610" t="s">
        <v>1265</v>
      </c>
      <c r="AD12" s="114" t="s">
        <v>861</v>
      </c>
      <c r="AE12" s="110">
        <v>0.66</v>
      </c>
      <c r="AF12" s="111" t="s">
        <v>912</v>
      </c>
      <c r="AG12" s="114" t="s">
        <v>913</v>
      </c>
      <c r="AH12" s="112" t="s">
        <v>529</v>
      </c>
      <c r="AI12" s="69"/>
      <c r="AJ12" s="67"/>
      <c r="AK12" s="67"/>
      <c r="AL12" s="68"/>
      <c r="AM12" s="69"/>
      <c r="AN12" s="67"/>
      <c r="AO12" s="68"/>
      <c r="AP12" s="69"/>
      <c r="AQ12" s="67"/>
      <c r="AR12" s="67"/>
      <c r="AS12" s="67"/>
      <c r="AT12" s="67"/>
      <c r="AU12" s="68"/>
    </row>
    <row r="13" spans="1:47" ht="334.5" customHeight="1" x14ac:dyDescent="0.2">
      <c r="A13" s="192">
        <v>4</v>
      </c>
      <c r="B13" s="666" t="s">
        <v>306</v>
      </c>
      <c r="C13" s="429" t="s">
        <v>363</v>
      </c>
      <c r="D13" s="204">
        <v>44256</v>
      </c>
      <c r="E13" s="204">
        <v>44561</v>
      </c>
      <c r="F13" s="429" t="s">
        <v>307</v>
      </c>
      <c r="G13" s="430" t="s">
        <v>308</v>
      </c>
      <c r="H13" s="202" t="s">
        <v>309</v>
      </c>
      <c r="I13" s="109" t="s">
        <v>774</v>
      </c>
      <c r="J13" s="110">
        <v>0.33</v>
      </c>
      <c r="K13" s="114" t="s">
        <v>775</v>
      </c>
      <c r="L13" s="119" t="s">
        <v>699</v>
      </c>
      <c r="M13" s="116" t="s">
        <v>648</v>
      </c>
      <c r="N13" s="114" t="s">
        <v>529</v>
      </c>
      <c r="O13" s="115" t="s">
        <v>776</v>
      </c>
      <c r="P13" s="116" t="s">
        <v>992</v>
      </c>
      <c r="Q13" s="114" t="s">
        <v>861</v>
      </c>
      <c r="R13" s="110">
        <v>0</v>
      </c>
      <c r="S13" s="121" t="s">
        <v>975</v>
      </c>
      <c r="T13" s="114" t="s">
        <v>914</v>
      </c>
      <c r="U13" s="112" t="s">
        <v>529</v>
      </c>
      <c r="V13" s="581" t="s">
        <v>1149</v>
      </c>
      <c r="W13" s="590">
        <v>0.33</v>
      </c>
      <c r="X13" s="582" t="s">
        <v>1073</v>
      </c>
      <c r="Y13" s="595" t="s">
        <v>1150</v>
      </c>
      <c r="Z13" s="610" t="s">
        <v>1107</v>
      </c>
      <c r="AA13" s="242" t="s">
        <v>529</v>
      </c>
      <c r="AB13" s="199" t="s">
        <v>1151</v>
      </c>
      <c r="AC13" s="610" t="s">
        <v>1265</v>
      </c>
      <c r="AD13" s="558" t="s">
        <v>861</v>
      </c>
      <c r="AE13" s="557">
        <v>0</v>
      </c>
      <c r="AF13" s="680" t="s">
        <v>1387</v>
      </c>
      <c r="AG13" s="558" t="s">
        <v>1337</v>
      </c>
      <c r="AH13" s="583" t="s">
        <v>531</v>
      </c>
      <c r="AI13" s="69"/>
      <c r="AJ13" s="67"/>
      <c r="AK13" s="67"/>
      <c r="AL13" s="68"/>
      <c r="AM13" s="69"/>
      <c r="AN13" s="67"/>
      <c r="AO13" s="68"/>
      <c r="AP13" s="69"/>
      <c r="AQ13" s="67"/>
      <c r="AR13" s="67"/>
      <c r="AS13" s="67"/>
      <c r="AT13" s="67"/>
      <c r="AU13" s="68"/>
    </row>
    <row r="14" spans="1:47" ht="258" customHeight="1" x14ac:dyDescent="0.2">
      <c r="A14" s="192">
        <v>5</v>
      </c>
      <c r="B14" s="666" t="s">
        <v>310</v>
      </c>
      <c r="C14" s="429" t="s">
        <v>363</v>
      </c>
      <c r="D14" s="204">
        <v>44197</v>
      </c>
      <c r="E14" s="204">
        <v>44561</v>
      </c>
      <c r="F14" s="429" t="s">
        <v>311</v>
      </c>
      <c r="G14" s="217" t="s">
        <v>498</v>
      </c>
      <c r="H14" s="202" t="s">
        <v>312</v>
      </c>
      <c r="I14" s="109" t="s">
        <v>777</v>
      </c>
      <c r="J14" s="110">
        <v>0.33</v>
      </c>
      <c r="K14" s="114" t="s">
        <v>778</v>
      </c>
      <c r="L14" s="119" t="s">
        <v>705</v>
      </c>
      <c r="M14" s="116" t="s">
        <v>648</v>
      </c>
      <c r="N14" s="114" t="s">
        <v>529</v>
      </c>
      <c r="O14" s="115" t="s">
        <v>818</v>
      </c>
      <c r="P14" s="116" t="s">
        <v>992</v>
      </c>
      <c r="Q14" s="114" t="s">
        <v>861</v>
      </c>
      <c r="R14" s="110">
        <v>0.33</v>
      </c>
      <c r="S14" s="111" t="s">
        <v>976</v>
      </c>
      <c r="T14" s="114" t="s">
        <v>915</v>
      </c>
      <c r="U14" s="112" t="s">
        <v>529</v>
      </c>
      <c r="V14" s="556" t="s">
        <v>1074</v>
      </c>
      <c r="W14" s="557">
        <v>0.33</v>
      </c>
      <c r="X14" s="558" t="s">
        <v>1206</v>
      </c>
      <c r="Y14" s="583" t="s">
        <v>705</v>
      </c>
      <c r="Z14" s="610" t="s">
        <v>1107</v>
      </c>
      <c r="AA14" s="114" t="s">
        <v>529</v>
      </c>
      <c r="AB14" s="199" t="s">
        <v>1152</v>
      </c>
      <c r="AC14" s="610" t="s">
        <v>1265</v>
      </c>
      <c r="AD14" s="558" t="s">
        <v>861</v>
      </c>
      <c r="AE14" s="110">
        <v>0.66</v>
      </c>
      <c r="AF14" s="111" t="s">
        <v>1338</v>
      </c>
      <c r="AG14" s="114" t="s">
        <v>915</v>
      </c>
      <c r="AH14" s="112" t="s">
        <v>529</v>
      </c>
      <c r="AI14" s="69"/>
      <c r="AJ14" s="67"/>
      <c r="AK14" s="67"/>
      <c r="AL14" s="68"/>
      <c r="AM14" s="69"/>
      <c r="AN14" s="67"/>
      <c r="AO14" s="68"/>
      <c r="AP14" s="69"/>
      <c r="AQ14" s="67"/>
      <c r="AR14" s="67"/>
      <c r="AS14" s="67"/>
      <c r="AT14" s="67"/>
      <c r="AU14" s="68"/>
    </row>
    <row r="15" spans="1:47" ht="274.14999999999998" customHeight="1" x14ac:dyDescent="0.2">
      <c r="A15" s="424">
        <v>6</v>
      </c>
      <c r="B15" s="666" t="s">
        <v>313</v>
      </c>
      <c r="C15" s="425" t="s">
        <v>196</v>
      </c>
      <c r="D15" s="204">
        <v>44197</v>
      </c>
      <c r="E15" s="204">
        <v>44561</v>
      </c>
      <c r="F15" s="425" t="s">
        <v>314</v>
      </c>
      <c r="G15" s="426" t="s">
        <v>315</v>
      </c>
      <c r="H15" s="427" t="s">
        <v>316</v>
      </c>
      <c r="I15" s="109" t="s">
        <v>688</v>
      </c>
      <c r="J15" s="221">
        <v>0.33</v>
      </c>
      <c r="K15" s="114" t="s">
        <v>687</v>
      </c>
      <c r="L15" s="119"/>
      <c r="M15" s="116" t="s">
        <v>648</v>
      </c>
      <c r="N15" s="114" t="s">
        <v>529</v>
      </c>
      <c r="O15" s="115" t="s">
        <v>706</v>
      </c>
      <c r="P15" s="116" t="s">
        <v>992</v>
      </c>
      <c r="Q15" s="114" t="s">
        <v>861</v>
      </c>
      <c r="R15" s="110">
        <v>0.33</v>
      </c>
      <c r="S15" s="111" t="s">
        <v>916</v>
      </c>
      <c r="T15" s="114" t="s">
        <v>917</v>
      </c>
      <c r="U15" s="112" t="s">
        <v>529</v>
      </c>
      <c r="V15" s="69" t="s">
        <v>1202</v>
      </c>
      <c r="W15" s="557">
        <v>0.33</v>
      </c>
      <c r="X15" s="67" t="s">
        <v>1203</v>
      </c>
      <c r="Y15" s="583" t="s">
        <v>579</v>
      </c>
      <c r="Z15" s="610" t="s">
        <v>1107</v>
      </c>
      <c r="AA15" s="114" t="s">
        <v>529</v>
      </c>
      <c r="AB15" s="199" t="s">
        <v>1204</v>
      </c>
      <c r="AC15" s="610" t="s">
        <v>1265</v>
      </c>
      <c r="AD15" s="114" t="s">
        <v>861</v>
      </c>
      <c r="AE15" s="110">
        <v>0.66</v>
      </c>
      <c r="AF15" s="111" t="s">
        <v>1339</v>
      </c>
      <c r="AG15" s="114" t="s">
        <v>1340</v>
      </c>
      <c r="AH15" s="112" t="s">
        <v>529</v>
      </c>
      <c r="AI15" s="69"/>
      <c r="AJ15" s="67"/>
      <c r="AK15" s="67"/>
      <c r="AL15" s="68"/>
      <c r="AM15" s="69"/>
      <c r="AN15" s="67"/>
      <c r="AO15" s="68"/>
      <c r="AP15" s="69"/>
      <c r="AQ15" s="67"/>
      <c r="AR15" s="67"/>
      <c r="AS15" s="67"/>
      <c r="AT15" s="67"/>
      <c r="AU15" s="68"/>
    </row>
    <row r="16" spans="1:47" ht="397.15" customHeight="1" x14ac:dyDescent="0.2">
      <c r="A16" s="424">
        <v>7</v>
      </c>
      <c r="B16" s="666" t="s">
        <v>819</v>
      </c>
      <c r="C16" s="425" t="s">
        <v>362</v>
      </c>
      <c r="D16" s="204">
        <v>44228</v>
      </c>
      <c r="E16" s="204">
        <v>44408</v>
      </c>
      <c r="F16" s="429" t="s">
        <v>356</v>
      </c>
      <c r="G16" s="139" t="s">
        <v>1019</v>
      </c>
      <c r="H16" s="202" t="s">
        <v>1020</v>
      </c>
      <c r="I16" s="109" t="s">
        <v>661</v>
      </c>
      <c r="J16" s="221">
        <v>0.33</v>
      </c>
      <c r="K16" s="114" t="s">
        <v>662</v>
      </c>
      <c r="L16" s="119" t="s">
        <v>820</v>
      </c>
      <c r="M16" s="116" t="s">
        <v>648</v>
      </c>
      <c r="N16" s="114" t="s">
        <v>529</v>
      </c>
      <c r="O16" s="115" t="s">
        <v>821</v>
      </c>
      <c r="P16" s="116" t="s">
        <v>992</v>
      </c>
      <c r="Q16" s="114" t="s">
        <v>861</v>
      </c>
      <c r="R16" s="110">
        <v>0.6</v>
      </c>
      <c r="S16" s="121" t="s">
        <v>991</v>
      </c>
      <c r="T16" s="114" t="s">
        <v>918</v>
      </c>
      <c r="U16" s="112" t="s">
        <v>529</v>
      </c>
      <c r="V16" s="69" t="s">
        <v>1197</v>
      </c>
      <c r="W16" s="557">
        <v>0.33</v>
      </c>
      <c r="X16" s="67" t="s">
        <v>1196</v>
      </c>
      <c r="Y16" s="583" t="s">
        <v>579</v>
      </c>
      <c r="Z16" s="610" t="s">
        <v>1107</v>
      </c>
      <c r="AA16" s="114" t="s">
        <v>529</v>
      </c>
      <c r="AB16" s="199" t="s">
        <v>1198</v>
      </c>
      <c r="AC16" s="610" t="s">
        <v>1265</v>
      </c>
      <c r="AD16" s="558" t="s">
        <v>861</v>
      </c>
      <c r="AE16" s="557">
        <v>0.66</v>
      </c>
      <c r="AF16" s="67" t="s">
        <v>1356</v>
      </c>
      <c r="AG16" s="680" t="s">
        <v>1287</v>
      </c>
      <c r="AH16" s="583" t="s">
        <v>1012</v>
      </c>
      <c r="AI16" s="69"/>
      <c r="AJ16" s="67"/>
      <c r="AK16" s="67"/>
      <c r="AL16" s="68"/>
      <c r="AM16" s="69"/>
      <c r="AN16" s="67"/>
      <c r="AO16" s="68"/>
      <c r="AP16" s="69"/>
      <c r="AQ16" s="67"/>
      <c r="AR16" s="67"/>
      <c r="AS16" s="67"/>
      <c r="AT16" s="67"/>
      <c r="AU16" s="68"/>
    </row>
    <row r="17" spans="1:47" ht="409.6" customHeight="1" x14ac:dyDescent="0.2">
      <c r="A17" s="424">
        <v>8</v>
      </c>
      <c r="B17" s="667" t="s">
        <v>919</v>
      </c>
      <c r="C17" s="425" t="s">
        <v>362</v>
      </c>
      <c r="D17" s="204">
        <v>44287</v>
      </c>
      <c r="E17" s="204">
        <v>44560</v>
      </c>
      <c r="F17" s="429" t="s">
        <v>499</v>
      </c>
      <c r="G17" s="217" t="s">
        <v>822</v>
      </c>
      <c r="H17" s="202" t="s">
        <v>357</v>
      </c>
      <c r="I17" s="109" t="s">
        <v>823</v>
      </c>
      <c r="J17" s="221">
        <v>0.33</v>
      </c>
      <c r="K17" s="114" t="s">
        <v>824</v>
      </c>
      <c r="L17" s="119" t="s">
        <v>825</v>
      </c>
      <c r="M17" s="116" t="s">
        <v>648</v>
      </c>
      <c r="N17" s="114" t="s">
        <v>529</v>
      </c>
      <c r="O17" s="115" t="s">
        <v>826</v>
      </c>
      <c r="P17" s="116" t="s">
        <v>992</v>
      </c>
      <c r="Q17" s="114" t="s">
        <v>861</v>
      </c>
      <c r="R17" s="110">
        <v>0.33</v>
      </c>
      <c r="S17" s="111" t="s">
        <v>977</v>
      </c>
      <c r="T17" s="114" t="s">
        <v>920</v>
      </c>
      <c r="U17" s="112" t="s">
        <v>529</v>
      </c>
      <c r="V17" s="621" t="s">
        <v>1199</v>
      </c>
      <c r="W17" s="557">
        <v>0.33</v>
      </c>
      <c r="X17" s="614" t="s">
        <v>1200</v>
      </c>
      <c r="Y17" s="583" t="s">
        <v>579</v>
      </c>
      <c r="Z17" s="610" t="s">
        <v>1107</v>
      </c>
      <c r="AA17" s="114" t="s">
        <v>529</v>
      </c>
      <c r="AB17" s="199" t="s">
        <v>1201</v>
      </c>
      <c r="AC17" s="610" t="s">
        <v>1265</v>
      </c>
      <c r="AD17" s="558" t="s">
        <v>861</v>
      </c>
      <c r="AE17" s="557">
        <v>0.66</v>
      </c>
      <c r="AF17" s="67" t="s">
        <v>1303</v>
      </c>
      <c r="AG17" s="680" t="s">
        <v>1287</v>
      </c>
      <c r="AH17" s="583" t="s">
        <v>529</v>
      </c>
      <c r="AI17" s="69"/>
      <c r="AJ17" s="67"/>
      <c r="AK17" s="67"/>
      <c r="AL17" s="68"/>
      <c r="AM17" s="69"/>
      <c r="AN17" s="67"/>
      <c r="AO17" s="68"/>
      <c r="AP17" s="69"/>
      <c r="AQ17" s="67"/>
      <c r="AR17" s="67"/>
      <c r="AS17" s="67"/>
      <c r="AT17" s="67"/>
      <c r="AU17" s="68"/>
    </row>
    <row r="18" spans="1:47" ht="238.9" customHeight="1" x14ac:dyDescent="0.2">
      <c r="A18" s="424">
        <v>9</v>
      </c>
      <c r="B18" s="666" t="s">
        <v>358</v>
      </c>
      <c r="C18" s="425" t="s">
        <v>336</v>
      </c>
      <c r="D18" s="204">
        <v>44197</v>
      </c>
      <c r="E18" s="204">
        <v>44561</v>
      </c>
      <c r="F18" s="431" t="s">
        <v>359</v>
      </c>
      <c r="G18" s="432" t="s">
        <v>360</v>
      </c>
      <c r="H18" s="427" t="s">
        <v>361</v>
      </c>
      <c r="I18" s="395" t="s">
        <v>630</v>
      </c>
      <c r="J18" s="433">
        <f>2/11</f>
        <v>0.18181818181818182</v>
      </c>
      <c r="K18" s="114" t="s">
        <v>664</v>
      </c>
      <c r="L18" s="119" t="s">
        <v>622</v>
      </c>
      <c r="M18" s="116" t="s">
        <v>648</v>
      </c>
      <c r="N18" s="114" t="s">
        <v>529</v>
      </c>
      <c r="O18" s="115" t="s">
        <v>663</v>
      </c>
      <c r="P18" s="116" t="s">
        <v>992</v>
      </c>
      <c r="Q18" s="114" t="s">
        <v>861</v>
      </c>
      <c r="R18" s="110">
        <v>0.18</v>
      </c>
      <c r="S18" s="111" t="s">
        <v>630</v>
      </c>
      <c r="T18" s="114" t="s">
        <v>921</v>
      </c>
      <c r="U18" s="112" t="s">
        <v>529</v>
      </c>
      <c r="V18" s="574" t="s">
        <v>1153</v>
      </c>
      <c r="W18" s="559">
        <v>0.64</v>
      </c>
      <c r="X18" s="67" t="s">
        <v>1154</v>
      </c>
      <c r="Y18" s="583" t="s">
        <v>579</v>
      </c>
      <c r="Z18" s="610" t="s">
        <v>1107</v>
      </c>
      <c r="AA18" s="114" t="s">
        <v>529</v>
      </c>
      <c r="AB18" s="199" t="s">
        <v>1207</v>
      </c>
      <c r="AC18" s="610" t="s">
        <v>1265</v>
      </c>
      <c r="AD18" s="114" t="s">
        <v>861</v>
      </c>
      <c r="AE18" s="110">
        <v>0.82</v>
      </c>
      <c r="AF18" s="111" t="s">
        <v>1341</v>
      </c>
      <c r="AG18" s="114" t="s">
        <v>1342</v>
      </c>
      <c r="AH18" s="112" t="s">
        <v>529</v>
      </c>
      <c r="AI18" s="69"/>
      <c r="AJ18" s="67"/>
      <c r="AK18" s="67"/>
      <c r="AL18" s="68"/>
      <c r="AM18" s="69"/>
      <c r="AN18" s="67"/>
      <c r="AO18" s="68"/>
      <c r="AP18" s="69"/>
      <c r="AQ18" s="67"/>
      <c r="AR18" s="67"/>
      <c r="AS18" s="67"/>
      <c r="AT18" s="67"/>
      <c r="AU18" s="68"/>
    </row>
    <row r="19" spans="1:47" ht="406.9" customHeight="1" x14ac:dyDescent="0.2">
      <c r="A19" s="424">
        <v>10</v>
      </c>
      <c r="B19" s="666" t="s">
        <v>264</v>
      </c>
      <c r="C19" s="425" t="s">
        <v>212</v>
      </c>
      <c r="D19" s="204">
        <v>44198</v>
      </c>
      <c r="E19" s="204">
        <v>44561</v>
      </c>
      <c r="F19" s="425" t="s">
        <v>265</v>
      </c>
      <c r="G19" s="425" t="s">
        <v>265</v>
      </c>
      <c r="H19" s="427" t="s">
        <v>827</v>
      </c>
      <c r="I19" s="109" t="s">
        <v>578</v>
      </c>
      <c r="J19" s="434">
        <f>28/29</f>
        <v>0.96551724137931039</v>
      </c>
      <c r="K19" s="114" t="s">
        <v>828</v>
      </c>
      <c r="L19" s="119" t="s">
        <v>579</v>
      </c>
      <c r="M19" s="116" t="s">
        <v>648</v>
      </c>
      <c r="N19" s="114" t="s">
        <v>529</v>
      </c>
      <c r="O19" s="115" t="s">
        <v>829</v>
      </c>
      <c r="P19" s="116" t="s">
        <v>992</v>
      </c>
      <c r="Q19" s="114" t="s">
        <v>861</v>
      </c>
      <c r="R19" s="110">
        <v>0.97</v>
      </c>
      <c r="S19" s="111" t="s">
        <v>997</v>
      </c>
      <c r="T19" s="114" t="s">
        <v>922</v>
      </c>
      <c r="U19" s="112" t="s">
        <v>529</v>
      </c>
      <c r="V19" s="69" t="s">
        <v>1155</v>
      </c>
      <c r="W19" s="557">
        <v>0.93</v>
      </c>
      <c r="X19" s="67" t="s">
        <v>1103</v>
      </c>
      <c r="Y19" s="583" t="s">
        <v>579</v>
      </c>
      <c r="Z19" s="610" t="s">
        <v>1107</v>
      </c>
      <c r="AA19" s="114" t="s">
        <v>529</v>
      </c>
      <c r="AB19" s="199" t="s">
        <v>1156</v>
      </c>
      <c r="AC19" s="610" t="s">
        <v>1265</v>
      </c>
      <c r="AD19" s="558" t="s">
        <v>861</v>
      </c>
      <c r="AE19" s="557">
        <v>0.93</v>
      </c>
      <c r="AF19" s="680" t="s">
        <v>1343</v>
      </c>
      <c r="AG19" s="558" t="s">
        <v>1344</v>
      </c>
      <c r="AH19" s="583" t="s">
        <v>529</v>
      </c>
      <c r="AI19" s="69"/>
      <c r="AJ19" s="67"/>
      <c r="AK19" s="67"/>
      <c r="AL19" s="68"/>
      <c r="AM19" s="69"/>
      <c r="AN19" s="67"/>
      <c r="AO19" s="68"/>
      <c r="AP19" s="69"/>
      <c r="AQ19" s="67"/>
      <c r="AR19" s="67"/>
      <c r="AS19" s="67"/>
      <c r="AT19" s="67"/>
      <c r="AU19" s="68"/>
    </row>
    <row r="20" spans="1:47" ht="29.25" customHeight="1" x14ac:dyDescent="0.2">
      <c r="A20" s="1024" t="s">
        <v>139</v>
      </c>
      <c r="B20" s="1025"/>
      <c r="C20" s="1025"/>
      <c r="D20" s="1025"/>
      <c r="E20" s="1025"/>
      <c r="F20" s="1025"/>
      <c r="G20" s="1025"/>
      <c r="H20" s="1045"/>
      <c r="I20" s="435"/>
      <c r="J20" s="436"/>
      <c r="K20" s="437"/>
      <c r="L20" s="438"/>
      <c r="M20" s="439"/>
      <c r="N20" s="437"/>
      <c r="O20" s="440"/>
      <c r="P20" s="441"/>
      <c r="Q20" s="442"/>
      <c r="R20" s="437"/>
      <c r="S20" s="443"/>
      <c r="T20" s="437"/>
      <c r="U20" s="444"/>
      <c r="V20" s="407"/>
      <c r="W20" s="605"/>
      <c r="X20" s="408"/>
      <c r="Y20" s="593"/>
      <c r="Z20" s="407"/>
      <c r="AA20" s="408"/>
      <c r="AB20" s="409"/>
      <c r="AC20" s="407"/>
      <c r="AD20" s="408"/>
      <c r="AE20" s="408"/>
      <c r="AF20" s="408"/>
      <c r="AG20" s="408"/>
      <c r="AH20" s="409"/>
      <c r="AI20" s="407"/>
      <c r="AJ20" s="408"/>
      <c r="AK20" s="408"/>
      <c r="AL20" s="409"/>
      <c r="AM20" s="407"/>
      <c r="AN20" s="408"/>
      <c r="AO20" s="409"/>
      <c r="AP20" s="407"/>
      <c r="AQ20" s="408"/>
      <c r="AR20" s="408"/>
      <c r="AS20" s="408"/>
      <c r="AT20" s="408"/>
      <c r="AU20" s="409"/>
    </row>
    <row r="21" spans="1:47" ht="268.14999999999998" customHeight="1" x14ac:dyDescent="0.2">
      <c r="A21" s="218">
        <v>1</v>
      </c>
      <c r="B21" s="668" t="s">
        <v>500</v>
      </c>
      <c r="C21" s="445" t="s">
        <v>330</v>
      </c>
      <c r="D21" s="204">
        <v>44197</v>
      </c>
      <c r="E21" s="204">
        <v>44561</v>
      </c>
      <c r="F21" s="445" t="s">
        <v>317</v>
      </c>
      <c r="G21" s="445" t="s">
        <v>318</v>
      </c>
      <c r="H21" s="220" t="s">
        <v>319</v>
      </c>
      <c r="I21" s="109" t="s">
        <v>923</v>
      </c>
      <c r="J21" s="221">
        <v>0.33333000000000002</v>
      </c>
      <c r="K21" s="236" t="s">
        <v>607</v>
      </c>
      <c r="L21" s="119"/>
      <c r="M21" s="116" t="s">
        <v>648</v>
      </c>
      <c r="N21" s="114" t="s">
        <v>529</v>
      </c>
      <c r="O21" s="115" t="s">
        <v>667</v>
      </c>
      <c r="P21" s="116" t="s">
        <v>992</v>
      </c>
      <c r="Q21" s="114" t="s">
        <v>861</v>
      </c>
      <c r="R21" s="110">
        <v>0.33</v>
      </c>
      <c r="S21" s="111" t="s">
        <v>924</v>
      </c>
      <c r="T21" s="114" t="s">
        <v>925</v>
      </c>
      <c r="U21" s="112" t="s">
        <v>529</v>
      </c>
      <c r="V21" s="69" t="s">
        <v>1087</v>
      </c>
      <c r="W21" s="557">
        <v>0.33</v>
      </c>
      <c r="X21" s="67" t="s">
        <v>1159</v>
      </c>
      <c r="Y21" s="583" t="s">
        <v>579</v>
      </c>
      <c r="Z21" s="610" t="s">
        <v>1107</v>
      </c>
      <c r="AA21" s="114" t="s">
        <v>529</v>
      </c>
      <c r="AB21" s="199" t="s">
        <v>1157</v>
      </c>
      <c r="AC21" s="610" t="s">
        <v>1265</v>
      </c>
      <c r="AD21" s="114" t="s">
        <v>861</v>
      </c>
      <c r="AE21" s="110">
        <v>0.66</v>
      </c>
      <c r="AF21" s="111" t="s">
        <v>924</v>
      </c>
      <c r="AG21" s="114" t="s">
        <v>925</v>
      </c>
      <c r="AH21" s="112" t="s">
        <v>529</v>
      </c>
      <c r="AI21" s="69"/>
      <c r="AJ21" s="67"/>
      <c r="AK21" s="67"/>
      <c r="AL21" s="68"/>
      <c r="AM21" s="69"/>
      <c r="AN21" s="67"/>
      <c r="AO21" s="68"/>
      <c r="AP21" s="69"/>
      <c r="AQ21" s="67"/>
      <c r="AR21" s="67"/>
      <c r="AS21" s="67"/>
      <c r="AT21" s="67"/>
      <c r="AU21" s="68"/>
    </row>
    <row r="22" spans="1:47" ht="294.75" customHeight="1" x14ac:dyDescent="0.2">
      <c r="A22" s="446">
        <v>2</v>
      </c>
      <c r="B22" s="658" t="s">
        <v>320</v>
      </c>
      <c r="C22" s="238" t="s">
        <v>294</v>
      </c>
      <c r="D22" s="204">
        <v>44197</v>
      </c>
      <c r="E22" s="204">
        <v>44561</v>
      </c>
      <c r="F22" s="447" t="s">
        <v>321</v>
      </c>
      <c r="G22" s="447" t="s">
        <v>322</v>
      </c>
      <c r="H22" s="448" t="s">
        <v>323</v>
      </c>
      <c r="I22" s="109" t="s">
        <v>668</v>
      </c>
      <c r="J22" s="221">
        <v>0.33333000000000002</v>
      </c>
      <c r="K22" s="114" t="s">
        <v>608</v>
      </c>
      <c r="L22" s="119"/>
      <c r="M22" s="116" t="s">
        <v>648</v>
      </c>
      <c r="N22" s="114" t="s">
        <v>529</v>
      </c>
      <c r="O22" s="115" t="s">
        <v>830</v>
      </c>
      <c r="P22" s="116" t="s">
        <v>992</v>
      </c>
      <c r="Q22" s="114" t="s">
        <v>861</v>
      </c>
      <c r="R22" s="110">
        <v>0.33</v>
      </c>
      <c r="S22" s="121" t="s">
        <v>1007</v>
      </c>
      <c r="T22" s="114" t="s">
        <v>1008</v>
      </c>
      <c r="U22" s="112" t="s">
        <v>529</v>
      </c>
      <c r="V22" s="69" t="s">
        <v>1088</v>
      </c>
      <c r="W22" s="557">
        <v>0.33</v>
      </c>
      <c r="X22" s="67" t="s">
        <v>1158</v>
      </c>
      <c r="Y22" s="583" t="s">
        <v>579</v>
      </c>
      <c r="Z22" s="610" t="s">
        <v>1107</v>
      </c>
      <c r="AA22" s="114" t="s">
        <v>529</v>
      </c>
      <c r="AB22" s="199" t="s">
        <v>1160</v>
      </c>
      <c r="AC22" s="610" t="s">
        <v>1265</v>
      </c>
      <c r="AD22" s="114" t="s">
        <v>861</v>
      </c>
      <c r="AE22" s="110">
        <v>0.66</v>
      </c>
      <c r="AF22" s="111" t="s">
        <v>1345</v>
      </c>
      <c r="AG22" s="114" t="s">
        <v>1008</v>
      </c>
      <c r="AH22" s="112" t="s">
        <v>529</v>
      </c>
      <c r="AI22" s="69"/>
      <c r="AJ22" s="67"/>
      <c r="AK22" s="67"/>
      <c r="AL22" s="68"/>
      <c r="AM22" s="69"/>
      <c r="AN22" s="67"/>
      <c r="AO22" s="68"/>
      <c r="AP22" s="69"/>
      <c r="AQ22" s="67"/>
      <c r="AR22" s="67"/>
      <c r="AS22" s="67"/>
      <c r="AT22" s="67"/>
      <c r="AU22" s="68"/>
    </row>
    <row r="23" spans="1:47" ht="238.9" customHeight="1" x14ac:dyDescent="0.2">
      <c r="A23" s="192">
        <v>3</v>
      </c>
      <c r="B23" s="657" t="s">
        <v>364</v>
      </c>
      <c r="C23" s="107" t="s">
        <v>365</v>
      </c>
      <c r="D23" s="204">
        <v>44197</v>
      </c>
      <c r="E23" s="204">
        <v>44561</v>
      </c>
      <c r="F23" s="449" t="s">
        <v>366</v>
      </c>
      <c r="G23" s="139" t="s">
        <v>367</v>
      </c>
      <c r="H23" s="202" t="s">
        <v>368</v>
      </c>
      <c r="I23" s="395" t="s">
        <v>669</v>
      </c>
      <c r="J23" s="434">
        <v>0.33</v>
      </c>
      <c r="K23" s="114" t="s">
        <v>978</v>
      </c>
      <c r="L23" s="119" t="s">
        <v>622</v>
      </c>
      <c r="M23" s="116" t="s">
        <v>648</v>
      </c>
      <c r="N23" s="114" t="s">
        <v>529</v>
      </c>
      <c r="O23" s="115" t="s">
        <v>670</v>
      </c>
      <c r="P23" s="116" t="s">
        <v>992</v>
      </c>
      <c r="Q23" s="114" t="s">
        <v>861</v>
      </c>
      <c r="R23" s="110">
        <v>0.33</v>
      </c>
      <c r="S23" s="121" t="s">
        <v>926</v>
      </c>
      <c r="T23" s="114" t="s">
        <v>927</v>
      </c>
      <c r="U23" s="112" t="s">
        <v>529</v>
      </c>
      <c r="V23" s="574" t="s">
        <v>1043</v>
      </c>
      <c r="W23" s="575">
        <v>0.33</v>
      </c>
      <c r="X23" s="558" t="s">
        <v>1044</v>
      </c>
      <c r="Y23" s="583" t="s">
        <v>579</v>
      </c>
      <c r="Z23" s="610" t="s">
        <v>1107</v>
      </c>
      <c r="AA23" s="114" t="s">
        <v>529</v>
      </c>
      <c r="AB23" s="199" t="s">
        <v>1161</v>
      </c>
      <c r="AC23" s="610" t="s">
        <v>1265</v>
      </c>
      <c r="AD23" s="114" t="s">
        <v>861</v>
      </c>
      <c r="AE23" s="110">
        <v>0.66</v>
      </c>
      <c r="AF23" s="111" t="s">
        <v>1346</v>
      </c>
      <c r="AG23" s="114" t="s">
        <v>927</v>
      </c>
      <c r="AH23" s="112" t="s">
        <v>529</v>
      </c>
      <c r="AI23" s="69"/>
      <c r="AJ23" s="67"/>
      <c r="AK23" s="67"/>
      <c r="AL23" s="68"/>
      <c r="AM23" s="69"/>
      <c r="AN23" s="67"/>
      <c r="AO23" s="68"/>
      <c r="AP23" s="69"/>
      <c r="AQ23" s="67"/>
      <c r="AR23" s="67"/>
      <c r="AS23" s="67"/>
      <c r="AT23" s="67"/>
      <c r="AU23" s="68"/>
    </row>
    <row r="24" spans="1:47" ht="407.45" customHeight="1" x14ac:dyDescent="0.2">
      <c r="A24" s="450">
        <v>4</v>
      </c>
      <c r="B24" s="657" t="s">
        <v>369</v>
      </c>
      <c r="C24" s="107" t="s">
        <v>339</v>
      </c>
      <c r="D24" s="204">
        <v>44197</v>
      </c>
      <c r="E24" s="204">
        <v>44561</v>
      </c>
      <c r="F24" s="107" t="s">
        <v>370</v>
      </c>
      <c r="G24" s="139" t="s">
        <v>371</v>
      </c>
      <c r="H24" s="117" t="s">
        <v>372</v>
      </c>
      <c r="I24" s="395" t="s">
        <v>671</v>
      </c>
      <c r="J24" s="434">
        <v>0.33</v>
      </c>
      <c r="K24" s="114" t="s">
        <v>673</v>
      </c>
      <c r="L24" s="119" t="s">
        <v>622</v>
      </c>
      <c r="M24" s="116" t="s">
        <v>648</v>
      </c>
      <c r="N24" s="114" t="s">
        <v>529</v>
      </c>
      <c r="O24" s="115" t="s">
        <v>672</v>
      </c>
      <c r="P24" s="116" t="s">
        <v>992</v>
      </c>
      <c r="Q24" s="114" t="s">
        <v>861</v>
      </c>
      <c r="R24" s="110">
        <v>0.33</v>
      </c>
      <c r="S24" s="250" t="s">
        <v>928</v>
      </c>
      <c r="T24" s="347" t="s">
        <v>907</v>
      </c>
      <c r="U24" s="244" t="s">
        <v>529</v>
      </c>
      <c r="V24" s="574" t="s">
        <v>1045</v>
      </c>
      <c r="W24" s="575">
        <v>0.33</v>
      </c>
      <c r="X24" s="558" t="s">
        <v>1046</v>
      </c>
      <c r="Y24" s="583" t="s">
        <v>579</v>
      </c>
      <c r="Z24" s="610" t="s">
        <v>1107</v>
      </c>
      <c r="AA24" s="114" t="s">
        <v>529</v>
      </c>
      <c r="AB24" s="199" t="s">
        <v>1162</v>
      </c>
      <c r="AC24" s="610" t="s">
        <v>1265</v>
      </c>
      <c r="AD24" s="114" t="s">
        <v>861</v>
      </c>
      <c r="AE24" s="110">
        <v>0.66</v>
      </c>
      <c r="AF24" s="566" t="s">
        <v>1347</v>
      </c>
      <c r="AG24" s="778" t="s">
        <v>907</v>
      </c>
      <c r="AH24" s="779" t="s">
        <v>529</v>
      </c>
      <c r="AI24" s="69"/>
      <c r="AJ24" s="67"/>
      <c r="AK24" s="67"/>
      <c r="AL24" s="68"/>
      <c r="AM24" s="69"/>
      <c r="AN24" s="67"/>
      <c r="AO24" s="68"/>
      <c r="AP24" s="69"/>
      <c r="AQ24" s="67"/>
      <c r="AR24" s="67"/>
      <c r="AS24" s="67"/>
      <c r="AT24" s="67"/>
      <c r="AU24" s="68"/>
    </row>
    <row r="25" spans="1:47" ht="232.15" customHeight="1" x14ac:dyDescent="0.2">
      <c r="A25" s="446">
        <v>5</v>
      </c>
      <c r="B25" s="658" t="s">
        <v>266</v>
      </c>
      <c r="C25" s="238" t="s">
        <v>212</v>
      </c>
      <c r="D25" s="204">
        <v>44228</v>
      </c>
      <c r="E25" s="204">
        <v>44455</v>
      </c>
      <c r="F25" s="238" t="s">
        <v>1191</v>
      </c>
      <c r="G25" s="447" t="s">
        <v>267</v>
      </c>
      <c r="H25" s="122" t="s">
        <v>268</v>
      </c>
      <c r="I25" s="109" t="s">
        <v>580</v>
      </c>
      <c r="J25" s="221">
        <v>0</v>
      </c>
      <c r="K25" s="114" t="s">
        <v>581</v>
      </c>
      <c r="L25" s="119" t="s">
        <v>579</v>
      </c>
      <c r="M25" s="116" t="s">
        <v>648</v>
      </c>
      <c r="N25" s="114" t="s">
        <v>529</v>
      </c>
      <c r="O25" s="115" t="s">
        <v>831</v>
      </c>
      <c r="P25" s="116" t="s">
        <v>992</v>
      </c>
      <c r="Q25" s="114" t="s">
        <v>861</v>
      </c>
      <c r="R25" s="110">
        <v>0</v>
      </c>
      <c r="S25" s="111" t="s">
        <v>580</v>
      </c>
      <c r="T25" s="114" t="s">
        <v>579</v>
      </c>
      <c r="U25" s="112" t="s">
        <v>536</v>
      </c>
      <c r="V25" s="69" t="s">
        <v>1104</v>
      </c>
      <c r="W25" s="557">
        <v>0.5</v>
      </c>
      <c r="X25" s="67" t="s">
        <v>1105</v>
      </c>
      <c r="Y25" s="583" t="s">
        <v>1106</v>
      </c>
      <c r="Z25" s="610" t="s">
        <v>1107</v>
      </c>
      <c r="AA25" s="114" t="s">
        <v>529</v>
      </c>
      <c r="AB25" s="199" t="s">
        <v>1163</v>
      </c>
      <c r="AC25" s="610" t="s">
        <v>1265</v>
      </c>
      <c r="AD25" s="558" t="s">
        <v>861</v>
      </c>
      <c r="AE25" s="557">
        <v>0.5</v>
      </c>
      <c r="AF25" s="680" t="s">
        <v>1104</v>
      </c>
      <c r="AG25" s="558" t="s">
        <v>1348</v>
      </c>
      <c r="AH25" s="583" t="s">
        <v>529</v>
      </c>
      <c r="AI25" s="69"/>
      <c r="AJ25" s="67"/>
      <c r="AK25" s="67"/>
      <c r="AL25" s="68"/>
      <c r="AM25" s="69"/>
      <c r="AN25" s="67"/>
      <c r="AO25" s="68"/>
      <c r="AP25" s="69"/>
      <c r="AQ25" s="67"/>
      <c r="AR25" s="67"/>
      <c r="AS25" s="67"/>
      <c r="AT25" s="67"/>
      <c r="AU25" s="68"/>
    </row>
    <row r="26" spans="1:47" ht="33" customHeight="1" x14ac:dyDescent="0.2">
      <c r="A26" s="1027" t="s">
        <v>140</v>
      </c>
      <c r="B26" s="1028"/>
      <c r="C26" s="1028"/>
      <c r="D26" s="1028"/>
      <c r="E26" s="1028"/>
      <c r="F26" s="1028"/>
      <c r="G26" s="1028"/>
      <c r="H26" s="1046"/>
      <c r="I26" s="451"/>
      <c r="J26" s="452"/>
      <c r="K26" s="453"/>
      <c r="L26" s="454"/>
      <c r="M26" s="455"/>
      <c r="N26" s="453"/>
      <c r="O26" s="456"/>
      <c r="P26" s="457"/>
      <c r="Q26" s="458"/>
      <c r="R26" s="453"/>
      <c r="S26" s="459"/>
      <c r="T26" s="453"/>
      <c r="U26" s="460"/>
      <c r="V26" s="410"/>
      <c r="W26" s="606"/>
      <c r="X26" s="411"/>
      <c r="Y26" s="594"/>
      <c r="Z26" s="410"/>
      <c r="AA26" s="411"/>
      <c r="AB26" s="412"/>
      <c r="AC26" s="410"/>
      <c r="AD26" s="411"/>
      <c r="AE26" s="411"/>
      <c r="AF26" s="411"/>
      <c r="AG26" s="411"/>
      <c r="AH26" s="412"/>
      <c r="AI26" s="410"/>
      <c r="AJ26" s="411"/>
      <c r="AK26" s="411"/>
      <c r="AL26" s="412"/>
      <c r="AM26" s="410"/>
      <c r="AN26" s="411"/>
      <c r="AO26" s="412"/>
      <c r="AP26" s="410"/>
      <c r="AQ26" s="411"/>
      <c r="AR26" s="411"/>
      <c r="AS26" s="411"/>
      <c r="AT26" s="411"/>
      <c r="AU26" s="412"/>
    </row>
    <row r="27" spans="1:47" ht="228" x14ac:dyDescent="0.2">
      <c r="A27" s="446">
        <v>1</v>
      </c>
      <c r="B27" s="658" t="s">
        <v>271</v>
      </c>
      <c r="C27" s="238" t="s">
        <v>333</v>
      </c>
      <c r="D27" s="204">
        <v>44197</v>
      </c>
      <c r="E27" s="204">
        <v>44316</v>
      </c>
      <c r="F27" s="238" t="s">
        <v>272</v>
      </c>
      <c r="G27" s="238" t="s">
        <v>273</v>
      </c>
      <c r="H27" s="122">
        <v>1</v>
      </c>
      <c r="I27" s="109" t="s">
        <v>613</v>
      </c>
      <c r="J27" s="461">
        <v>0.2</v>
      </c>
      <c r="K27" s="114" t="s">
        <v>674</v>
      </c>
      <c r="L27" s="115" t="s">
        <v>614</v>
      </c>
      <c r="M27" s="116" t="s">
        <v>648</v>
      </c>
      <c r="N27" s="114" t="s">
        <v>531</v>
      </c>
      <c r="O27" s="115" t="s">
        <v>746</v>
      </c>
      <c r="P27" s="116" t="s">
        <v>992</v>
      </c>
      <c r="Q27" s="114" t="s">
        <v>861</v>
      </c>
      <c r="R27" s="110">
        <v>0.2</v>
      </c>
      <c r="S27" s="121" t="s">
        <v>929</v>
      </c>
      <c r="T27" s="114" t="s">
        <v>930</v>
      </c>
      <c r="U27" s="112" t="s">
        <v>532</v>
      </c>
      <c r="V27" s="69" t="s">
        <v>1164</v>
      </c>
      <c r="W27" s="559">
        <v>0.6</v>
      </c>
      <c r="X27" s="67" t="s">
        <v>1077</v>
      </c>
      <c r="Y27" s="583" t="s">
        <v>579</v>
      </c>
      <c r="Z27" s="610" t="s">
        <v>1107</v>
      </c>
      <c r="AA27" s="114" t="s">
        <v>531</v>
      </c>
      <c r="AB27" s="199" t="s">
        <v>1165</v>
      </c>
      <c r="AC27" s="610" t="s">
        <v>1265</v>
      </c>
      <c r="AD27" s="558" t="s">
        <v>861</v>
      </c>
      <c r="AE27" s="557">
        <v>0.6</v>
      </c>
      <c r="AF27" s="67" t="s">
        <v>1288</v>
      </c>
      <c r="AG27" s="680" t="s">
        <v>1289</v>
      </c>
      <c r="AH27" s="583" t="s">
        <v>1012</v>
      </c>
      <c r="AI27" s="69"/>
      <c r="AJ27" s="67"/>
      <c r="AK27" s="67"/>
      <c r="AL27" s="68"/>
      <c r="AM27" s="69"/>
      <c r="AN27" s="67"/>
      <c r="AO27" s="68"/>
      <c r="AP27" s="69"/>
      <c r="AQ27" s="67"/>
      <c r="AR27" s="67"/>
      <c r="AS27" s="67"/>
      <c r="AT27" s="67"/>
      <c r="AU27" s="68"/>
    </row>
    <row r="28" spans="1:47" ht="268.89999999999998" customHeight="1" x14ac:dyDescent="0.2">
      <c r="A28" s="446">
        <v>2</v>
      </c>
      <c r="B28" s="658" t="s">
        <v>274</v>
      </c>
      <c r="C28" s="238" t="s">
        <v>333</v>
      </c>
      <c r="D28" s="204">
        <v>44197</v>
      </c>
      <c r="E28" s="204">
        <v>44561</v>
      </c>
      <c r="F28" s="238" t="s">
        <v>275</v>
      </c>
      <c r="G28" s="238" t="s">
        <v>276</v>
      </c>
      <c r="H28" s="122" t="s">
        <v>277</v>
      </c>
      <c r="I28" s="109" t="s">
        <v>615</v>
      </c>
      <c r="J28" s="221">
        <v>0.33</v>
      </c>
      <c r="K28" s="114" t="s">
        <v>675</v>
      </c>
      <c r="L28" s="119"/>
      <c r="M28" s="116" t="s">
        <v>648</v>
      </c>
      <c r="N28" s="114" t="s">
        <v>529</v>
      </c>
      <c r="O28" s="115" t="s">
        <v>832</v>
      </c>
      <c r="P28" s="116" t="s">
        <v>992</v>
      </c>
      <c r="Q28" s="114" t="s">
        <v>861</v>
      </c>
      <c r="R28" s="110">
        <v>0.15</v>
      </c>
      <c r="S28" s="121" t="s">
        <v>979</v>
      </c>
      <c r="T28" s="114" t="s">
        <v>931</v>
      </c>
      <c r="U28" s="112" t="s">
        <v>529</v>
      </c>
      <c r="V28" s="69" t="s">
        <v>1078</v>
      </c>
      <c r="W28" s="558">
        <v>40</v>
      </c>
      <c r="X28" s="67" t="s">
        <v>1079</v>
      </c>
      <c r="Y28" s="583" t="s">
        <v>579</v>
      </c>
      <c r="Z28" s="610" t="s">
        <v>1107</v>
      </c>
      <c r="AA28" s="114" t="s">
        <v>529</v>
      </c>
      <c r="AB28" s="199" t="s">
        <v>1211</v>
      </c>
      <c r="AC28" s="610" t="s">
        <v>1265</v>
      </c>
      <c r="AD28" s="558" t="s">
        <v>861</v>
      </c>
      <c r="AE28" s="557">
        <v>0.3</v>
      </c>
      <c r="AF28" s="680" t="s">
        <v>1349</v>
      </c>
      <c r="AG28" s="558" t="s">
        <v>1350</v>
      </c>
      <c r="AH28" s="583" t="s">
        <v>529</v>
      </c>
      <c r="AI28" s="69"/>
      <c r="AJ28" s="67"/>
      <c r="AK28" s="67"/>
      <c r="AL28" s="68"/>
      <c r="AM28" s="69"/>
      <c r="AN28" s="67"/>
      <c r="AO28" s="68"/>
      <c r="AP28" s="69"/>
      <c r="AQ28" s="67"/>
      <c r="AR28" s="67"/>
      <c r="AS28" s="67"/>
      <c r="AT28" s="67"/>
      <c r="AU28" s="68"/>
    </row>
    <row r="29" spans="1:47" ht="199.15" customHeight="1" x14ac:dyDescent="0.2">
      <c r="A29" s="218">
        <v>3</v>
      </c>
      <c r="B29" s="658" t="s">
        <v>278</v>
      </c>
      <c r="C29" s="238" t="s">
        <v>333</v>
      </c>
      <c r="D29" s="204">
        <v>44228</v>
      </c>
      <c r="E29" s="204">
        <v>44561</v>
      </c>
      <c r="F29" s="238" t="s">
        <v>279</v>
      </c>
      <c r="G29" s="238" t="s">
        <v>280</v>
      </c>
      <c r="H29" s="220" t="s">
        <v>281</v>
      </c>
      <c r="I29" s="109" t="s">
        <v>616</v>
      </c>
      <c r="J29" s="221">
        <v>0.33</v>
      </c>
      <c r="K29" s="114" t="s">
        <v>676</v>
      </c>
      <c r="L29" s="119"/>
      <c r="M29" s="116" t="s">
        <v>648</v>
      </c>
      <c r="N29" s="114" t="s">
        <v>529</v>
      </c>
      <c r="O29" s="115" t="s">
        <v>677</v>
      </c>
      <c r="P29" s="116" t="s">
        <v>992</v>
      </c>
      <c r="Q29" s="114" t="s">
        <v>861</v>
      </c>
      <c r="R29" s="110">
        <v>0.33</v>
      </c>
      <c r="S29" s="111" t="s">
        <v>616</v>
      </c>
      <c r="T29" s="114" t="s">
        <v>932</v>
      </c>
      <c r="U29" s="112" t="s">
        <v>529</v>
      </c>
      <c r="V29" s="69" t="s">
        <v>1080</v>
      </c>
      <c r="W29" s="559">
        <v>0.33</v>
      </c>
      <c r="X29" s="558" t="s">
        <v>1166</v>
      </c>
      <c r="Y29" s="583" t="s">
        <v>579</v>
      </c>
      <c r="Z29" s="610" t="s">
        <v>1107</v>
      </c>
      <c r="AA29" s="114" t="s">
        <v>529</v>
      </c>
      <c r="AB29" s="199" t="s">
        <v>1167</v>
      </c>
      <c r="AC29" s="610" t="s">
        <v>1265</v>
      </c>
      <c r="AD29" s="114" t="s">
        <v>861</v>
      </c>
      <c r="AE29" s="110">
        <v>0.66</v>
      </c>
      <c r="AF29" s="111" t="s">
        <v>1351</v>
      </c>
      <c r="AG29" s="114" t="s">
        <v>932</v>
      </c>
      <c r="AH29" s="112" t="s">
        <v>529</v>
      </c>
      <c r="AI29" s="69"/>
      <c r="AJ29" s="67"/>
      <c r="AK29" s="67"/>
      <c r="AL29" s="68"/>
      <c r="AM29" s="69"/>
      <c r="AN29" s="67"/>
      <c r="AO29" s="68"/>
      <c r="AP29" s="69"/>
      <c r="AQ29" s="67"/>
      <c r="AR29" s="67"/>
      <c r="AS29" s="67"/>
      <c r="AT29" s="67"/>
      <c r="AU29" s="68"/>
    </row>
    <row r="30" spans="1:47" ht="199.15" customHeight="1" x14ac:dyDescent="0.2">
      <c r="A30" s="446">
        <v>4</v>
      </c>
      <c r="B30" s="658" t="s">
        <v>282</v>
      </c>
      <c r="C30" s="238" t="s">
        <v>333</v>
      </c>
      <c r="D30" s="204">
        <v>44228</v>
      </c>
      <c r="E30" s="204">
        <v>44561</v>
      </c>
      <c r="F30" s="447" t="s">
        <v>283</v>
      </c>
      <c r="G30" s="238" t="s">
        <v>280</v>
      </c>
      <c r="H30" s="220" t="s">
        <v>501</v>
      </c>
      <c r="I30" s="109" t="s">
        <v>833</v>
      </c>
      <c r="J30" s="221">
        <v>0.33</v>
      </c>
      <c r="K30" s="114" t="s">
        <v>678</v>
      </c>
      <c r="L30" s="119"/>
      <c r="M30" s="116" t="s">
        <v>648</v>
      </c>
      <c r="N30" s="114" t="s">
        <v>529</v>
      </c>
      <c r="O30" s="115" t="s">
        <v>679</v>
      </c>
      <c r="P30" s="116" t="s">
        <v>992</v>
      </c>
      <c r="Q30" s="114" t="s">
        <v>861</v>
      </c>
      <c r="R30" s="110">
        <v>0.33</v>
      </c>
      <c r="S30" s="111" t="s">
        <v>933</v>
      </c>
      <c r="T30" s="114" t="s">
        <v>980</v>
      </c>
      <c r="U30" s="112" t="s">
        <v>529</v>
      </c>
      <c r="V30" s="556" t="s">
        <v>1081</v>
      </c>
      <c r="W30" s="559">
        <v>0.33</v>
      </c>
      <c r="X30" s="558" t="s">
        <v>1168</v>
      </c>
      <c r="Y30" s="583" t="s">
        <v>579</v>
      </c>
      <c r="Z30" s="610" t="s">
        <v>1107</v>
      </c>
      <c r="AA30" s="114" t="s">
        <v>529</v>
      </c>
      <c r="AB30" s="199" t="s">
        <v>1169</v>
      </c>
      <c r="AC30" s="610" t="s">
        <v>1265</v>
      </c>
      <c r="AD30" s="114" t="s">
        <v>861</v>
      </c>
      <c r="AE30" s="110">
        <v>0.66</v>
      </c>
      <c r="AF30" s="111" t="s">
        <v>1352</v>
      </c>
      <c r="AG30" s="114" t="s">
        <v>980</v>
      </c>
      <c r="AH30" s="112" t="s">
        <v>529</v>
      </c>
      <c r="AI30" s="69"/>
      <c r="AJ30" s="67"/>
      <c r="AK30" s="67"/>
      <c r="AL30" s="68"/>
      <c r="AM30" s="69"/>
      <c r="AN30" s="67"/>
      <c r="AO30" s="68"/>
      <c r="AP30" s="69"/>
      <c r="AQ30" s="67"/>
      <c r="AR30" s="67"/>
      <c r="AS30" s="67"/>
      <c r="AT30" s="67"/>
      <c r="AU30" s="68"/>
    </row>
    <row r="31" spans="1:47" ht="315" customHeight="1" x14ac:dyDescent="0.25">
      <c r="A31" s="446">
        <v>5</v>
      </c>
      <c r="B31" s="668" t="s">
        <v>324</v>
      </c>
      <c r="C31" s="445" t="s">
        <v>294</v>
      </c>
      <c r="D31" s="204">
        <v>44197</v>
      </c>
      <c r="E31" s="204">
        <v>44561</v>
      </c>
      <c r="F31" s="445" t="s">
        <v>325</v>
      </c>
      <c r="G31" s="236" t="s">
        <v>326</v>
      </c>
      <c r="H31" s="220" t="s">
        <v>327</v>
      </c>
      <c r="I31" s="109" t="s">
        <v>609</v>
      </c>
      <c r="J31" s="221">
        <v>0.33333000000000002</v>
      </c>
      <c r="K31" s="462" t="s">
        <v>834</v>
      </c>
      <c r="L31" s="463" t="s">
        <v>686</v>
      </c>
      <c r="M31" s="116" t="s">
        <v>648</v>
      </c>
      <c r="N31" s="114" t="s">
        <v>529</v>
      </c>
      <c r="O31" s="115" t="s">
        <v>1353</v>
      </c>
      <c r="P31" s="116" t="s">
        <v>992</v>
      </c>
      <c r="Q31" s="114" t="s">
        <v>861</v>
      </c>
      <c r="R31" s="110">
        <v>0.33</v>
      </c>
      <c r="S31" s="111" t="s">
        <v>934</v>
      </c>
      <c r="T31" s="114" t="s">
        <v>972</v>
      </c>
      <c r="U31" s="112" t="s">
        <v>529</v>
      </c>
      <c r="V31" s="109" t="s">
        <v>1089</v>
      </c>
      <c r="W31" s="221">
        <v>0.33333000000000002</v>
      </c>
      <c r="X31" s="585" t="s">
        <v>1090</v>
      </c>
      <c r="Y31" s="583" t="s">
        <v>579</v>
      </c>
      <c r="Z31" s="610" t="s">
        <v>1107</v>
      </c>
      <c r="AA31" s="114" t="s">
        <v>529</v>
      </c>
      <c r="AB31" s="199" t="s">
        <v>1170</v>
      </c>
      <c r="AC31" s="610" t="s">
        <v>1265</v>
      </c>
      <c r="AD31" s="114" t="s">
        <v>861</v>
      </c>
      <c r="AE31" s="110">
        <v>0.66</v>
      </c>
      <c r="AF31" s="111" t="s">
        <v>1354</v>
      </c>
      <c r="AG31" s="114" t="s">
        <v>1355</v>
      </c>
      <c r="AH31" s="112" t="s">
        <v>529</v>
      </c>
      <c r="AI31" s="69"/>
      <c r="AJ31" s="67"/>
      <c r="AK31" s="67"/>
      <c r="AL31" s="68"/>
      <c r="AM31" s="69"/>
      <c r="AN31" s="67"/>
      <c r="AO31" s="68"/>
      <c r="AP31" s="69"/>
      <c r="AQ31" s="67"/>
      <c r="AR31" s="67"/>
      <c r="AS31" s="67"/>
      <c r="AT31" s="67"/>
      <c r="AU31" s="68"/>
    </row>
    <row r="32" spans="1:47" s="413" customFormat="1" ht="238.5" customHeight="1" x14ac:dyDescent="0.2">
      <c r="A32" s="446">
        <v>6</v>
      </c>
      <c r="B32" s="658" t="s">
        <v>835</v>
      </c>
      <c r="C32" s="238" t="s">
        <v>453</v>
      </c>
      <c r="D32" s="204">
        <v>44287</v>
      </c>
      <c r="E32" s="204">
        <v>44561</v>
      </c>
      <c r="F32" s="238" t="s">
        <v>836</v>
      </c>
      <c r="G32" s="238" t="s">
        <v>836</v>
      </c>
      <c r="H32" s="122" t="s">
        <v>373</v>
      </c>
      <c r="I32" s="109" t="s">
        <v>700</v>
      </c>
      <c r="J32" s="114" t="s">
        <v>701</v>
      </c>
      <c r="K32" s="114" t="s">
        <v>702</v>
      </c>
      <c r="L32" s="119" t="s">
        <v>837</v>
      </c>
      <c r="M32" s="116" t="s">
        <v>648</v>
      </c>
      <c r="N32" s="114" t="s">
        <v>529</v>
      </c>
      <c r="O32" s="115" t="s">
        <v>704</v>
      </c>
      <c r="P32" s="116" t="s">
        <v>992</v>
      </c>
      <c r="Q32" s="114" t="s">
        <v>861</v>
      </c>
      <c r="R32" s="110">
        <v>0</v>
      </c>
      <c r="S32" s="111" t="s">
        <v>700</v>
      </c>
      <c r="T32" s="114" t="s">
        <v>579</v>
      </c>
      <c r="U32" s="112" t="s">
        <v>529</v>
      </c>
      <c r="V32" s="581" t="s">
        <v>1171</v>
      </c>
      <c r="W32" s="590">
        <v>0.5</v>
      </c>
      <c r="X32" s="582" t="s">
        <v>1205</v>
      </c>
      <c r="Y32" s="595" t="s">
        <v>1075</v>
      </c>
      <c r="Z32" s="610" t="s">
        <v>1107</v>
      </c>
      <c r="AA32" s="114" t="s">
        <v>529</v>
      </c>
      <c r="AB32" s="199" t="s">
        <v>1172</v>
      </c>
      <c r="AC32" s="610" t="s">
        <v>1265</v>
      </c>
      <c r="AD32" s="558" t="s">
        <v>861</v>
      </c>
      <c r="AE32" s="557">
        <v>0.3</v>
      </c>
      <c r="AF32" s="680" t="s">
        <v>1385</v>
      </c>
      <c r="AG32" s="558" t="s">
        <v>1370</v>
      </c>
      <c r="AH32" s="583" t="s">
        <v>529</v>
      </c>
      <c r="AI32" s="69"/>
      <c r="AJ32" s="67"/>
      <c r="AK32" s="67"/>
      <c r="AL32" s="68"/>
      <c r="AM32" s="69"/>
      <c r="AN32" s="67"/>
      <c r="AO32" s="68"/>
      <c r="AP32" s="69"/>
      <c r="AQ32" s="67"/>
      <c r="AR32" s="67"/>
      <c r="AS32" s="67"/>
      <c r="AT32" s="67"/>
      <c r="AU32" s="68"/>
    </row>
    <row r="33" spans="1:47" ht="182.25" customHeight="1" x14ac:dyDescent="0.2">
      <c r="A33" s="446">
        <v>7</v>
      </c>
      <c r="B33" s="658" t="s">
        <v>502</v>
      </c>
      <c r="C33" s="238" t="s">
        <v>453</v>
      </c>
      <c r="D33" s="204">
        <v>44256</v>
      </c>
      <c r="E33" s="204">
        <v>44561</v>
      </c>
      <c r="F33" s="238" t="s">
        <v>374</v>
      </c>
      <c r="G33" s="238" t="s">
        <v>375</v>
      </c>
      <c r="H33" s="220" t="s">
        <v>376</v>
      </c>
      <c r="I33" s="109" t="s">
        <v>838</v>
      </c>
      <c r="J33" s="110">
        <v>0.1</v>
      </c>
      <c r="K33" s="114" t="s">
        <v>779</v>
      </c>
      <c r="L33" s="119" t="s">
        <v>703</v>
      </c>
      <c r="M33" s="116" t="s">
        <v>648</v>
      </c>
      <c r="N33" s="114" t="s">
        <v>529</v>
      </c>
      <c r="O33" s="115" t="s">
        <v>780</v>
      </c>
      <c r="P33" s="116" t="s">
        <v>992</v>
      </c>
      <c r="Q33" s="114" t="s">
        <v>861</v>
      </c>
      <c r="R33" s="110">
        <v>0.1</v>
      </c>
      <c r="S33" s="111" t="s">
        <v>973</v>
      </c>
      <c r="T33" s="114" t="s">
        <v>935</v>
      </c>
      <c r="U33" s="112" t="s">
        <v>529</v>
      </c>
      <c r="V33" s="581" t="s">
        <v>1173</v>
      </c>
      <c r="W33" s="590">
        <v>0.5</v>
      </c>
      <c r="X33" s="582" t="s">
        <v>1195</v>
      </c>
      <c r="Y33" s="595" t="s">
        <v>1076</v>
      </c>
      <c r="Z33" s="610" t="s">
        <v>1107</v>
      </c>
      <c r="AA33" s="114" t="s">
        <v>529</v>
      </c>
      <c r="AB33" s="199" t="s">
        <v>1174</v>
      </c>
      <c r="AC33" s="610" t="s">
        <v>1265</v>
      </c>
      <c r="AD33" s="558" t="s">
        <v>861</v>
      </c>
      <c r="AE33" s="557">
        <v>0.6</v>
      </c>
      <c r="AF33" s="680" t="s">
        <v>1357</v>
      </c>
      <c r="AG33" s="558" t="s">
        <v>1358</v>
      </c>
      <c r="AH33" s="583" t="s">
        <v>529</v>
      </c>
      <c r="AI33" s="69"/>
      <c r="AJ33" s="67"/>
      <c r="AK33" s="67"/>
      <c r="AL33" s="68"/>
      <c r="AM33" s="69"/>
      <c r="AN33" s="67"/>
      <c r="AO33" s="68"/>
      <c r="AP33" s="69"/>
      <c r="AQ33" s="67"/>
      <c r="AR33" s="67"/>
      <c r="AS33" s="67"/>
      <c r="AT33" s="67"/>
      <c r="AU33" s="68"/>
    </row>
    <row r="34" spans="1:47" ht="205.15" customHeight="1" x14ac:dyDescent="0.2">
      <c r="A34" s="450">
        <v>8</v>
      </c>
      <c r="B34" s="658" t="s">
        <v>377</v>
      </c>
      <c r="C34" s="232" t="s">
        <v>378</v>
      </c>
      <c r="D34" s="204">
        <v>44228</v>
      </c>
      <c r="E34" s="204">
        <v>44561</v>
      </c>
      <c r="F34" s="238" t="s">
        <v>379</v>
      </c>
      <c r="G34" s="238" t="s">
        <v>380</v>
      </c>
      <c r="H34" s="122" t="s">
        <v>381</v>
      </c>
      <c r="I34" s="395" t="s">
        <v>839</v>
      </c>
      <c r="J34" s="464">
        <v>0.05</v>
      </c>
      <c r="K34" s="114" t="s">
        <v>680</v>
      </c>
      <c r="L34" s="119" t="s">
        <v>622</v>
      </c>
      <c r="M34" s="116" t="s">
        <v>648</v>
      </c>
      <c r="N34" s="114" t="s">
        <v>529</v>
      </c>
      <c r="O34" s="115" t="s">
        <v>707</v>
      </c>
      <c r="P34" s="116" t="s">
        <v>992</v>
      </c>
      <c r="Q34" s="114" t="s">
        <v>861</v>
      </c>
      <c r="R34" s="110">
        <v>0.05</v>
      </c>
      <c r="S34" s="111" t="s">
        <v>839</v>
      </c>
      <c r="T34" s="114" t="s">
        <v>936</v>
      </c>
      <c r="U34" s="112" t="s">
        <v>529</v>
      </c>
      <c r="V34" s="612" t="s">
        <v>1047</v>
      </c>
      <c r="W34" s="559">
        <v>0.95</v>
      </c>
      <c r="X34" s="67" t="s">
        <v>1175</v>
      </c>
      <c r="Y34" s="583" t="s">
        <v>579</v>
      </c>
      <c r="Z34" s="610" t="s">
        <v>1107</v>
      </c>
      <c r="AA34" s="114" t="s">
        <v>529</v>
      </c>
      <c r="AB34" s="199" t="s">
        <v>1176</v>
      </c>
      <c r="AC34" s="610" t="s">
        <v>1265</v>
      </c>
      <c r="AD34" s="650" t="s">
        <v>861</v>
      </c>
      <c r="AE34" s="775">
        <v>0.95</v>
      </c>
      <c r="AF34" s="776" t="s">
        <v>1360</v>
      </c>
      <c r="AG34" s="558" t="s">
        <v>1359</v>
      </c>
      <c r="AH34" s="583" t="s">
        <v>530</v>
      </c>
      <c r="AI34" s="69"/>
      <c r="AJ34" s="67"/>
      <c r="AK34" s="67"/>
      <c r="AL34" s="68"/>
      <c r="AM34" s="69"/>
      <c r="AN34" s="67"/>
      <c r="AO34" s="68"/>
      <c r="AP34" s="69"/>
      <c r="AQ34" s="67"/>
      <c r="AR34" s="67"/>
      <c r="AS34" s="67"/>
      <c r="AT34" s="67"/>
      <c r="AU34" s="68"/>
    </row>
    <row r="35" spans="1:47" ht="38.25" customHeight="1" x14ac:dyDescent="0.2">
      <c r="A35" s="1009" t="s">
        <v>141</v>
      </c>
      <c r="B35" s="1010"/>
      <c r="C35" s="1010"/>
      <c r="D35" s="1010"/>
      <c r="E35" s="1010"/>
      <c r="F35" s="1010"/>
      <c r="G35" s="1010"/>
      <c r="H35" s="1047"/>
      <c r="I35" s="465"/>
      <c r="J35" s="466"/>
      <c r="K35" s="467"/>
      <c r="L35" s="468"/>
      <c r="M35" s="469"/>
      <c r="N35" s="467"/>
      <c r="O35" s="470"/>
      <c r="P35" s="471"/>
      <c r="Q35" s="472"/>
      <c r="R35" s="467"/>
      <c r="S35" s="473"/>
      <c r="T35" s="467"/>
      <c r="U35" s="474"/>
      <c r="V35" s="414"/>
      <c r="W35" s="607"/>
      <c r="X35" s="415"/>
      <c r="Y35" s="596"/>
      <c r="Z35" s="414"/>
      <c r="AA35" s="415"/>
      <c r="AB35" s="416"/>
      <c r="AC35" s="414"/>
      <c r="AD35" s="415"/>
      <c r="AE35" s="415"/>
      <c r="AF35" s="415"/>
      <c r="AG35" s="415"/>
      <c r="AH35" s="416"/>
      <c r="AI35" s="414"/>
      <c r="AJ35" s="415"/>
      <c r="AK35" s="415"/>
      <c r="AL35" s="416"/>
      <c r="AM35" s="414"/>
      <c r="AN35" s="415"/>
      <c r="AO35" s="416"/>
      <c r="AP35" s="414"/>
      <c r="AQ35" s="415"/>
      <c r="AR35" s="415"/>
      <c r="AS35" s="415"/>
      <c r="AT35" s="415"/>
      <c r="AU35" s="416"/>
    </row>
    <row r="36" spans="1:47" ht="223.9" customHeight="1" x14ac:dyDescent="0.2">
      <c r="A36" s="475">
        <v>1</v>
      </c>
      <c r="B36" s="668" t="s">
        <v>503</v>
      </c>
      <c r="C36" s="445" t="s">
        <v>331</v>
      </c>
      <c r="D36" s="204">
        <v>44197</v>
      </c>
      <c r="E36" s="204">
        <v>44561</v>
      </c>
      <c r="F36" s="445" t="s">
        <v>504</v>
      </c>
      <c r="G36" s="445" t="s">
        <v>505</v>
      </c>
      <c r="H36" s="202">
        <v>2</v>
      </c>
      <c r="I36" s="109" t="s">
        <v>610</v>
      </c>
      <c r="J36" s="221">
        <v>0.05</v>
      </c>
      <c r="K36" s="114" t="s">
        <v>579</v>
      </c>
      <c r="L36" s="119"/>
      <c r="M36" s="116" t="s">
        <v>648</v>
      </c>
      <c r="N36" s="114" t="s">
        <v>529</v>
      </c>
      <c r="O36" s="115" t="s">
        <v>682</v>
      </c>
      <c r="P36" s="116" t="s">
        <v>992</v>
      </c>
      <c r="Q36" s="114" t="s">
        <v>861</v>
      </c>
      <c r="R36" s="110">
        <v>0.05</v>
      </c>
      <c r="S36" s="111" t="s">
        <v>937</v>
      </c>
      <c r="T36" s="114" t="s">
        <v>938</v>
      </c>
      <c r="U36" s="112" t="s">
        <v>529</v>
      </c>
      <c r="V36" s="69" t="s">
        <v>1177</v>
      </c>
      <c r="W36" s="557">
        <v>0.66600000000000004</v>
      </c>
      <c r="X36" s="67" t="s">
        <v>1178</v>
      </c>
      <c r="Y36" s="583" t="s">
        <v>579</v>
      </c>
      <c r="Z36" s="610" t="s">
        <v>1107</v>
      </c>
      <c r="AA36" s="114" t="s">
        <v>529</v>
      </c>
      <c r="AB36" s="199" t="s">
        <v>1179</v>
      </c>
      <c r="AC36" s="610" t="s">
        <v>1265</v>
      </c>
      <c r="AD36" s="558" t="s">
        <v>861</v>
      </c>
      <c r="AE36" s="557">
        <v>0.5</v>
      </c>
      <c r="AF36" s="680" t="s">
        <v>1361</v>
      </c>
      <c r="AG36" s="558" t="s">
        <v>1362</v>
      </c>
      <c r="AH36" s="583" t="s">
        <v>529</v>
      </c>
      <c r="AI36" s="69"/>
      <c r="AJ36" s="67"/>
      <c r="AK36" s="67"/>
      <c r="AL36" s="68"/>
      <c r="AM36" s="69"/>
      <c r="AN36" s="67"/>
      <c r="AO36" s="68"/>
      <c r="AP36" s="69"/>
      <c r="AQ36" s="67"/>
      <c r="AR36" s="67"/>
      <c r="AS36" s="67"/>
      <c r="AT36" s="67"/>
      <c r="AU36" s="68"/>
    </row>
    <row r="37" spans="1:47" ht="192.6" customHeight="1" x14ac:dyDescent="0.2">
      <c r="A37" s="475">
        <v>2</v>
      </c>
      <c r="B37" s="233" t="s">
        <v>382</v>
      </c>
      <c r="C37" s="234" t="s">
        <v>383</v>
      </c>
      <c r="D37" s="204">
        <v>44256</v>
      </c>
      <c r="E37" s="204">
        <v>44561</v>
      </c>
      <c r="F37" s="234" t="s">
        <v>384</v>
      </c>
      <c r="G37" s="234" t="s">
        <v>385</v>
      </c>
      <c r="H37" s="202" t="s">
        <v>386</v>
      </c>
      <c r="I37" s="395" t="s">
        <v>631</v>
      </c>
      <c r="J37" s="434">
        <v>0.33</v>
      </c>
      <c r="K37" s="114" t="s">
        <v>681</v>
      </c>
      <c r="L37" s="119" t="s">
        <v>622</v>
      </c>
      <c r="M37" s="116" t="s">
        <v>648</v>
      </c>
      <c r="N37" s="114" t="s">
        <v>529</v>
      </c>
      <c r="O37" s="115" t="s">
        <v>840</v>
      </c>
      <c r="P37" s="116" t="s">
        <v>992</v>
      </c>
      <c r="Q37" s="114" t="s">
        <v>861</v>
      </c>
      <c r="R37" s="110">
        <v>0.33</v>
      </c>
      <c r="S37" s="111" t="s">
        <v>631</v>
      </c>
      <c r="T37" s="114" t="s">
        <v>939</v>
      </c>
      <c r="U37" s="112" t="s">
        <v>529</v>
      </c>
      <c r="V37" s="574" t="s">
        <v>1048</v>
      </c>
      <c r="W37" s="575">
        <v>0.33</v>
      </c>
      <c r="X37" s="558" t="s">
        <v>1049</v>
      </c>
      <c r="Y37" s="583" t="s">
        <v>579</v>
      </c>
      <c r="Z37" s="610" t="s">
        <v>1107</v>
      </c>
      <c r="AA37" s="114" t="s">
        <v>529</v>
      </c>
      <c r="AB37" s="199" t="s">
        <v>1180</v>
      </c>
      <c r="AC37" s="610" t="s">
        <v>1265</v>
      </c>
      <c r="AD37" s="558" t="s">
        <v>861</v>
      </c>
      <c r="AE37" s="557">
        <v>0.66</v>
      </c>
      <c r="AF37" s="680" t="s">
        <v>1363</v>
      </c>
      <c r="AG37" s="558" t="s">
        <v>1371</v>
      </c>
      <c r="AH37" s="583" t="s">
        <v>529</v>
      </c>
      <c r="AI37" s="69"/>
      <c r="AJ37" s="67"/>
      <c r="AK37" s="67"/>
      <c r="AL37" s="68"/>
      <c r="AM37" s="69"/>
      <c r="AN37" s="67"/>
      <c r="AO37" s="68"/>
      <c r="AP37" s="69"/>
      <c r="AQ37" s="67"/>
      <c r="AR37" s="67"/>
      <c r="AS37" s="67"/>
      <c r="AT37" s="67"/>
      <c r="AU37" s="68"/>
    </row>
    <row r="38" spans="1:47" ht="39.75" customHeight="1" x14ac:dyDescent="0.2">
      <c r="A38" s="1040" t="s">
        <v>142</v>
      </c>
      <c r="B38" s="1041"/>
      <c r="C38" s="1041"/>
      <c r="D38" s="1041"/>
      <c r="E38" s="1041"/>
      <c r="F38" s="1041"/>
      <c r="G38" s="1041"/>
      <c r="H38" s="1042"/>
      <c r="I38" s="476"/>
      <c r="J38" s="477"/>
      <c r="K38" s="478"/>
      <c r="L38" s="479"/>
      <c r="M38" s="480"/>
      <c r="N38" s="478"/>
      <c r="O38" s="481"/>
      <c r="P38" s="482"/>
      <c r="Q38" s="483"/>
      <c r="R38" s="478"/>
      <c r="S38" s="484"/>
      <c r="T38" s="478"/>
      <c r="U38" s="485"/>
      <c r="V38" s="417"/>
      <c r="W38" s="608"/>
      <c r="X38" s="418"/>
      <c r="Y38" s="597"/>
      <c r="Z38" s="417"/>
      <c r="AA38" s="418"/>
      <c r="AB38" s="419"/>
      <c r="AC38" s="417"/>
      <c r="AD38" s="418"/>
      <c r="AE38" s="418"/>
      <c r="AF38" s="418"/>
      <c r="AG38" s="418"/>
      <c r="AH38" s="419"/>
      <c r="AI38" s="417"/>
      <c r="AJ38" s="418"/>
      <c r="AK38" s="418"/>
      <c r="AL38" s="419"/>
      <c r="AM38" s="417"/>
      <c r="AN38" s="418"/>
      <c r="AO38" s="419"/>
      <c r="AP38" s="417"/>
      <c r="AQ38" s="418"/>
      <c r="AR38" s="418"/>
      <c r="AS38" s="418"/>
      <c r="AT38" s="418"/>
      <c r="AU38" s="419"/>
    </row>
    <row r="39" spans="1:47" s="413" customFormat="1" ht="237" customHeight="1" x14ac:dyDescent="0.2">
      <c r="A39" s="384">
        <v>1</v>
      </c>
      <c r="B39" s="663" t="s">
        <v>506</v>
      </c>
      <c r="C39" s="219" t="s">
        <v>288</v>
      </c>
      <c r="D39" s="204">
        <v>44197</v>
      </c>
      <c r="E39" s="204">
        <v>44561</v>
      </c>
      <c r="F39" s="219" t="s">
        <v>507</v>
      </c>
      <c r="G39" s="219" t="s">
        <v>286</v>
      </c>
      <c r="H39" s="220" t="s">
        <v>287</v>
      </c>
      <c r="I39" s="109" t="s">
        <v>743</v>
      </c>
      <c r="J39" s="110">
        <v>0.33</v>
      </c>
      <c r="K39" s="114" t="s">
        <v>744</v>
      </c>
      <c r="L39" s="119" t="s">
        <v>577</v>
      </c>
      <c r="M39" s="116" t="s">
        <v>648</v>
      </c>
      <c r="N39" s="114" t="s">
        <v>529</v>
      </c>
      <c r="O39" s="115" t="s">
        <v>745</v>
      </c>
      <c r="P39" s="116" t="s">
        <v>992</v>
      </c>
      <c r="Q39" s="114" t="s">
        <v>861</v>
      </c>
      <c r="R39" s="110">
        <v>0.33</v>
      </c>
      <c r="S39" s="111" t="s">
        <v>996</v>
      </c>
      <c r="T39" s="114" t="s">
        <v>995</v>
      </c>
      <c r="U39" s="112" t="s">
        <v>529</v>
      </c>
      <c r="V39" s="109" t="s">
        <v>1208</v>
      </c>
      <c r="W39" s="110">
        <v>0.33</v>
      </c>
      <c r="X39" s="622" t="s">
        <v>1210</v>
      </c>
      <c r="Y39" s="112" t="s">
        <v>579</v>
      </c>
      <c r="Z39" s="610" t="s">
        <v>1107</v>
      </c>
      <c r="AA39" s="114" t="s">
        <v>529</v>
      </c>
      <c r="AB39" s="115" t="s">
        <v>1209</v>
      </c>
      <c r="AC39" s="610" t="s">
        <v>1265</v>
      </c>
      <c r="AD39" s="558" t="s">
        <v>861</v>
      </c>
      <c r="AE39" s="557">
        <v>0.75</v>
      </c>
      <c r="AF39" s="680" t="s">
        <v>1372</v>
      </c>
      <c r="AG39" s="558" t="s">
        <v>1364</v>
      </c>
      <c r="AH39" s="583" t="s">
        <v>529</v>
      </c>
      <c r="AI39" s="69"/>
      <c r="AJ39" s="67"/>
      <c r="AK39" s="67"/>
      <c r="AL39" s="68"/>
      <c r="AM39" s="69"/>
      <c r="AN39" s="67"/>
      <c r="AO39" s="68"/>
      <c r="AP39" s="69"/>
      <c r="AQ39" s="67"/>
      <c r="AR39" s="67"/>
      <c r="AS39" s="67"/>
      <c r="AT39" s="67"/>
      <c r="AU39" s="68"/>
    </row>
    <row r="40" spans="1:47" ht="211.15" customHeight="1" x14ac:dyDescent="0.2">
      <c r="A40" s="218">
        <v>2</v>
      </c>
      <c r="B40" s="668" t="s">
        <v>841</v>
      </c>
      <c r="C40" s="445" t="s">
        <v>330</v>
      </c>
      <c r="D40" s="204">
        <v>44197</v>
      </c>
      <c r="E40" s="204">
        <v>44561</v>
      </c>
      <c r="F40" s="445" t="s">
        <v>328</v>
      </c>
      <c r="G40" s="445" t="s">
        <v>329</v>
      </c>
      <c r="H40" s="220">
        <v>2</v>
      </c>
      <c r="I40" s="109" t="s">
        <v>842</v>
      </c>
      <c r="J40" s="221">
        <v>0</v>
      </c>
      <c r="K40" s="114"/>
      <c r="L40" s="115" t="s">
        <v>842</v>
      </c>
      <c r="M40" s="116" t="s">
        <v>648</v>
      </c>
      <c r="N40" s="114" t="s">
        <v>529</v>
      </c>
      <c r="O40" s="115" t="s">
        <v>843</v>
      </c>
      <c r="P40" s="116" t="s">
        <v>992</v>
      </c>
      <c r="Q40" s="114" t="s">
        <v>861</v>
      </c>
      <c r="R40" s="110">
        <v>0</v>
      </c>
      <c r="S40" s="111" t="s">
        <v>842</v>
      </c>
      <c r="T40" s="114" t="s">
        <v>579</v>
      </c>
      <c r="U40" s="112" t="s">
        <v>529</v>
      </c>
      <c r="V40" s="69" t="s">
        <v>1091</v>
      </c>
      <c r="W40" s="557">
        <v>0.5</v>
      </c>
      <c r="X40" s="67" t="s">
        <v>1092</v>
      </c>
      <c r="Y40" s="583" t="s">
        <v>579</v>
      </c>
      <c r="Z40" s="610" t="s">
        <v>1107</v>
      </c>
      <c r="AA40" s="114" t="s">
        <v>529</v>
      </c>
      <c r="AB40" s="199" t="s">
        <v>1181</v>
      </c>
      <c r="AC40" s="610" t="s">
        <v>1265</v>
      </c>
      <c r="AD40" s="558" t="s">
        <v>861</v>
      </c>
      <c r="AE40" s="557">
        <v>0.5</v>
      </c>
      <c r="AF40" s="680" t="s">
        <v>1365</v>
      </c>
      <c r="AG40" s="558" t="s">
        <v>1366</v>
      </c>
      <c r="AH40" s="583" t="s">
        <v>529</v>
      </c>
      <c r="AI40" s="69"/>
      <c r="AJ40" s="67"/>
      <c r="AK40" s="67"/>
      <c r="AL40" s="68"/>
      <c r="AM40" s="69"/>
      <c r="AN40" s="67"/>
      <c r="AO40" s="68"/>
      <c r="AP40" s="69"/>
      <c r="AQ40" s="67"/>
      <c r="AR40" s="67"/>
      <c r="AS40" s="67"/>
      <c r="AT40" s="67"/>
      <c r="AU40" s="68"/>
    </row>
    <row r="41" spans="1:47" ht="211.9" customHeight="1" thickBot="1" x14ac:dyDescent="0.25">
      <c r="A41" s="486">
        <v>3</v>
      </c>
      <c r="B41" s="669" t="s">
        <v>387</v>
      </c>
      <c r="C41" s="487" t="s">
        <v>365</v>
      </c>
      <c r="D41" s="270">
        <v>44228</v>
      </c>
      <c r="E41" s="270">
        <v>44561</v>
      </c>
      <c r="F41" s="487" t="s">
        <v>388</v>
      </c>
      <c r="G41" s="487" t="s">
        <v>508</v>
      </c>
      <c r="H41" s="488" t="s">
        <v>389</v>
      </c>
      <c r="I41" s="400" t="s">
        <v>632</v>
      </c>
      <c r="J41" s="274">
        <v>0.33</v>
      </c>
      <c r="K41" s="132" t="s">
        <v>814</v>
      </c>
      <c r="L41" s="403" t="s">
        <v>622</v>
      </c>
      <c r="M41" s="134" t="s">
        <v>648</v>
      </c>
      <c r="N41" s="132" t="s">
        <v>529</v>
      </c>
      <c r="O41" s="133" t="s">
        <v>683</v>
      </c>
      <c r="P41" s="134" t="s">
        <v>992</v>
      </c>
      <c r="Q41" s="132" t="s">
        <v>861</v>
      </c>
      <c r="R41" s="128">
        <v>0.33</v>
      </c>
      <c r="S41" s="129" t="s">
        <v>940</v>
      </c>
      <c r="T41" s="132" t="s">
        <v>941</v>
      </c>
      <c r="U41" s="130" t="s">
        <v>529</v>
      </c>
      <c r="V41" s="572" t="s">
        <v>1050</v>
      </c>
      <c r="W41" s="613">
        <v>0.33</v>
      </c>
      <c r="X41" s="576" t="s">
        <v>1182</v>
      </c>
      <c r="Y41" s="578" t="s">
        <v>579</v>
      </c>
      <c r="Z41" s="609" t="s">
        <v>1107</v>
      </c>
      <c r="AA41" s="132" t="s">
        <v>529</v>
      </c>
      <c r="AB41" s="520" t="s">
        <v>1183</v>
      </c>
      <c r="AC41" s="609" t="s">
        <v>1265</v>
      </c>
      <c r="AD41" s="586" t="s">
        <v>861</v>
      </c>
      <c r="AE41" s="586">
        <v>0.66</v>
      </c>
      <c r="AF41" s="682" t="s">
        <v>1367</v>
      </c>
      <c r="AG41" s="576" t="s">
        <v>1368</v>
      </c>
      <c r="AH41" s="578" t="s">
        <v>529</v>
      </c>
      <c r="AI41" s="69"/>
      <c r="AJ41" s="67"/>
      <c r="AK41" s="67"/>
      <c r="AL41" s="68"/>
      <c r="AM41" s="69"/>
      <c r="AN41" s="67"/>
      <c r="AO41" s="68"/>
      <c r="AP41" s="69"/>
      <c r="AQ41" s="67"/>
      <c r="AR41" s="67"/>
      <c r="AS41" s="67"/>
      <c r="AT41" s="67"/>
      <c r="AU41" s="68"/>
    </row>
  </sheetData>
  <sheetProtection autoFilter="0"/>
  <autoFilter ref="A8:AU41" xr:uid="{00000000-0009-0000-0000-000006000000}"/>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AP7:AU7"/>
    <mergeCell ref="V7:Y7"/>
    <mergeCell ref="Z7:AB7"/>
    <mergeCell ref="AC7:AH7"/>
    <mergeCell ref="AI7:AL7"/>
    <mergeCell ref="AM7:AO7"/>
    <mergeCell ref="M7:O7"/>
    <mergeCell ref="P7:U7"/>
    <mergeCell ref="A20:H20"/>
    <mergeCell ref="A26:H26"/>
    <mergeCell ref="A35:H35"/>
    <mergeCell ref="A38:H38"/>
    <mergeCell ref="G7:G8"/>
    <mergeCell ref="H7:H8"/>
    <mergeCell ref="C7:C8"/>
    <mergeCell ref="D7:D8"/>
    <mergeCell ref="E7:E8"/>
    <mergeCell ref="F7:F8"/>
    <mergeCell ref="A9:H9"/>
  </mergeCells>
  <phoneticPr fontId="23" type="noConversion"/>
  <dataValidations count="1">
    <dataValidation type="list" allowBlank="1" showInputMessage="1" showErrorMessage="1" sqref="AH36:AH37" xr:uid="{00000000-0002-0000-0600-000000000000}">
      <formula1>#REF!</formula1>
    </dataValidation>
  </dataValidations>
  <hyperlinks>
    <hyperlink ref="G14" r:id="rId1" display="http://www.cajaviviendapopular.gov.co/?q=content/transparencia" xr:uid="{00000000-0004-0000-0600-000000000000}"/>
    <hyperlink ref="G13" r:id="rId2" display="http://www.cajaviviendapopular.gov.co/?q=content/transparencia" xr:uid="{00000000-0004-0000-0600-000001000000}"/>
    <hyperlink ref="Y11" r:id="rId3" xr:uid="{00000000-0004-0000-0600-000002000000}"/>
    <hyperlink ref="X39" r:id="rId4" display="https://drive.google.com/drive/folders/1sZ1Ts1iYdhmdaLlF1st9C0_jnrUpTyOw" xr:uid="{00000000-0004-0000-0600-000003000000}"/>
  </hyperlinks>
  <pageMargins left="0.7" right="0.7" top="0.75" bottom="0.75" header="0.3" footer="0.3"/>
  <pageSetup scale="37" orientation="portrait" horizontalDpi="4294967293" verticalDpi="300" r:id="rId5"/>
  <drawing r:id="rId6"/>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1000000}">
          <x14:formula1>
            <xm:f>'CONTROL DE CAMBIOS'!$C$32:$C$36</xm:f>
          </x14:formula1>
          <xm:sqref>U8 AH8 AU8</xm:sqref>
        </x14:dataValidation>
        <x14:dataValidation type="list" allowBlank="1" showInputMessage="1" showErrorMessage="1" xr:uid="{00000000-0002-0000-0600-000002000000}">
          <x14:formula1>
            <xm:f>'CONTROL DE CAMBIOS'!$A$32:$A$35</xm:f>
          </x14:formula1>
          <xm:sqref>N8 AA8 AN8</xm:sqref>
        </x14:dataValidation>
        <x14:dataValidation type="list" allowBlank="1" showInputMessage="1" showErrorMessage="1" xr:uid="{00000000-0002-0000-0600-000003000000}">
          <x14:formula1>
            <xm:f>'CONTROL DE CAMBIOS'!$A$32:$A$36</xm:f>
          </x14:formula1>
          <xm:sqref>AN10:AN41 N10:N41 AA10:AA41</xm:sqref>
        </x14:dataValidation>
        <x14:dataValidation type="list" allowBlank="1" showInputMessage="1" showErrorMessage="1" xr:uid="{00000000-0002-0000-0600-000004000000}">
          <x14:formula1>
            <xm:f>'CONTROL DE CAMBIOS'!$C$32:$C$37</xm:f>
          </x14:formula1>
          <xm:sqref>AU10:AU41 U10:U41</xm:sqref>
        </x14:dataValidation>
        <x14:dataValidation type="list" allowBlank="1" showInputMessage="1" showErrorMessage="1" xr:uid="{00000000-0002-0000-0600-000005000000}">
          <x14:formula1>
            <xm:f>'CONTROL DE CAMBIOS'!#REF!</xm:f>
          </x14:formula1>
          <xm:sqref>AH38:AH41 AH10:AH35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AT16"/>
  <sheetViews>
    <sheetView zoomScaleNormal="100" zoomScaleSheetLayoutView="20" workbookViewId="0">
      <selection activeCell="A13" sqref="A13"/>
    </sheetView>
  </sheetViews>
  <sheetFormatPr baseColWidth="10" defaultColWidth="11.42578125" defaultRowHeight="14.25" x14ac:dyDescent="0.2"/>
  <cols>
    <col min="1" max="1" width="6" style="147" customWidth="1"/>
    <col min="2" max="2" width="52.5703125" style="147" customWidth="1"/>
    <col min="3" max="3" width="21.28515625" style="147" customWidth="1"/>
    <col min="4" max="5" width="15.42578125" style="147" customWidth="1"/>
    <col min="6" max="6" width="24.140625" style="175" customWidth="1"/>
    <col min="7" max="7" width="27.28515625" style="176" customWidth="1"/>
    <col min="8" max="8" width="51.5703125" style="175" customWidth="1"/>
    <col min="9" max="9" width="18.28515625" style="420" customWidth="1"/>
    <col min="10" max="10" width="40.28515625" style="176" customWidth="1"/>
    <col min="11" max="11" width="33" style="147" customWidth="1"/>
    <col min="12" max="13" width="17.42578125" style="176" customWidth="1"/>
    <col min="14" max="14" width="33.7109375" style="147" customWidth="1"/>
    <col min="15" max="17" width="21.28515625" style="147" customWidth="1"/>
    <col min="18" max="18" width="48.5703125" style="147" customWidth="1"/>
    <col min="19" max="20" width="20.42578125" style="176" customWidth="1"/>
    <col min="21" max="21" width="28.28515625" style="147" customWidth="1"/>
    <col min="22" max="22" width="19.5703125" style="147" customWidth="1"/>
    <col min="23" max="23" width="41.5703125" style="176" customWidth="1"/>
    <col min="24" max="24" width="19.5703125" style="176" customWidth="1"/>
    <col min="25" max="30" width="19.5703125" style="147" customWidth="1"/>
    <col min="31" max="31" width="36.28515625" style="147" customWidth="1"/>
    <col min="32" max="32" width="19.5703125" style="147" customWidth="1"/>
    <col min="33" max="33" width="28.5703125" style="147" customWidth="1"/>
    <col min="34" max="45" width="19.5703125" style="147" customWidth="1"/>
    <col min="46" max="46" width="34.140625" style="147" customWidth="1"/>
    <col min="47" max="16384" width="11.42578125" style="147"/>
  </cols>
  <sheetData>
    <row r="1" spans="1:46" ht="34.9" customHeight="1" x14ac:dyDescent="0.2">
      <c r="A1" s="958" t="s">
        <v>566</v>
      </c>
      <c r="B1" s="866"/>
      <c r="C1" s="866"/>
      <c r="D1" s="866"/>
      <c r="E1" s="866"/>
      <c r="F1" s="866"/>
      <c r="G1" s="49" t="s">
        <v>156</v>
      </c>
      <c r="H1" s="956"/>
      <c r="I1" s="848"/>
      <c r="J1" s="866" t="s">
        <v>157</v>
      </c>
      <c r="K1" s="866"/>
      <c r="L1" s="866"/>
      <c r="M1" s="866"/>
      <c r="N1" s="866"/>
      <c r="O1" s="866"/>
      <c r="P1" s="866"/>
      <c r="Q1" s="866"/>
      <c r="R1" s="866"/>
      <c r="S1" s="866"/>
      <c r="T1" s="49" t="s">
        <v>156</v>
      </c>
      <c r="U1" s="847"/>
      <c r="V1" s="848"/>
      <c r="W1" s="866" t="s">
        <v>157</v>
      </c>
      <c r="X1" s="866"/>
      <c r="Y1" s="866"/>
      <c r="Z1" s="866"/>
      <c r="AA1" s="866"/>
      <c r="AB1" s="866"/>
      <c r="AC1" s="866"/>
      <c r="AD1" s="866"/>
      <c r="AE1" s="866"/>
      <c r="AF1" s="866"/>
      <c r="AG1" s="523" t="s">
        <v>156</v>
      </c>
      <c r="AH1" s="847"/>
      <c r="AI1" s="848"/>
      <c r="AJ1" s="866" t="s">
        <v>157</v>
      </c>
      <c r="AK1" s="866"/>
      <c r="AL1" s="866"/>
      <c r="AM1" s="866"/>
      <c r="AN1" s="866"/>
      <c r="AO1" s="866"/>
      <c r="AP1" s="866"/>
      <c r="AQ1" s="866"/>
      <c r="AR1" s="866"/>
      <c r="AS1" s="866"/>
      <c r="AT1" s="523" t="s">
        <v>156</v>
      </c>
    </row>
    <row r="2" spans="1:46" ht="34.9" customHeight="1" x14ac:dyDescent="0.2">
      <c r="A2" s="868"/>
      <c r="B2" s="867"/>
      <c r="C2" s="867"/>
      <c r="D2" s="867"/>
      <c r="E2" s="867"/>
      <c r="F2" s="867"/>
      <c r="G2" s="52" t="s">
        <v>560</v>
      </c>
      <c r="H2" s="957"/>
      <c r="I2" s="850"/>
      <c r="J2" s="867"/>
      <c r="K2" s="867"/>
      <c r="L2" s="867"/>
      <c r="M2" s="867"/>
      <c r="N2" s="867"/>
      <c r="O2" s="867"/>
      <c r="P2" s="867"/>
      <c r="Q2" s="867"/>
      <c r="R2" s="867"/>
      <c r="S2" s="867"/>
      <c r="T2" s="148" t="s">
        <v>560</v>
      </c>
      <c r="U2" s="849"/>
      <c r="V2" s="850"/>
      <c r="W2" s="867"/>
      <c r="X2" s="867"/>
      <c r="Y2" s="867"/>
      <c r="Z2" s="867"/>
      <c r="AA2" s="867"/>
      <c r="AB2" s="867"/>
      <c r="AC2" s="867"/>
      <c r="AD2" s="867"/>
      <c r="AE2" s="867"/>
      <c r="AF2" s="867"/>
      <c r="AG2" s="53" t="s">
        <v>560</v>
      </c>
      <c r="AH2" s="849"/>
      <c r="AI2" s="850"/>
      <c r="AJ2" s="867"/>
      <c r="AK2" s="867"/>
      <c r="AL2" s="867"/>
      <c r="AM2" s="867"/>
      <c r="AN2" s="867"/>
      <c r="AO2" s="867"/>
      <c r="AP2" s="867"/>
      <c r="AQ2" s="867"/>
      <c r="AR2" s="867"/>
      <c r="AS2" s="867"/>
      <c r="AT2" s="524" t="s">
        <v>560</v>
      </c>
    </row>
    <row r="3" spans="1:46" ht="34.9" customHeight="1" x14ac:dyDescent="0.2">
      <c r="A3" s="868"/>
      <c r="B3" s="867"/>
      <c r="C3" s="867"/>
      <c r="D3" s="867"/>
      <c r="E3" s="867"/>
      <c r="F3" s="867"/>
      <c r="G3" s="52" t="s">
        <v>561</v>
      </c>
      <c r="H3" s="957"/>
      <c r="I3" s="850"/>
      <c r="J3" s="867"/>
      <c r="K3" s="867"/>
      <c r="L3" s="867"/>
      <c r="M3" s="867"/>
      <c r="N3" s="867"/>
      <c r="O3" s="867"/>
      <c r="P3" s="867"/>
      <c r="Q3" s="867"/>
      <c r="R3" s="867"/>
      <c r="S3" s="867"/>
      <c r="T3" s="148" t="s">
        <v>561</v>
      </c>
      <c r="U3" s="849"/>
      <c r="V3" s="850"/>
      <c r="W3" s="867"/>
      <c r="X3" s="867"/>
      <c r="Y3" s="867"/>
      <c r="Z3" s="867"/>
      <c r="AA3" s="867"/>
      <c r="AB3" s="867"/>
      <c r="AC3" s="867"/>
      <c r="AD3" s="867"/>
      <c r="AE3" s="867"/>
      <c r="AF3" s="867"/>
      <c r="AG3" s="53" t="s">
        <v>561</v>
      </c>
      <c r="AH3" s="849"/>
      <c r="AI3" s="850"/>
      <c r="AJ3" s="867"/>
      <c r="AK3" s="867"/>
      <c r="AL3" s="867"/>
      <c r="AM3" s="867"/>
      <c r="AN3" s="867"/>
      <c r="AO3" s="867"/>
      <c r="AP3" s="867"/>
      <c r="AQ3" s="867"/>
      <c r="AR3" s="867"/>
      <c r="AS3" s="867"/>
      <c r="AT3" s="524" t="s">
        <v>561</v>
      </c>
    </row>
    <row r="4" spans="1:46" ht="15" x14ac:dyDescent="0.2">
      <c r="A4" s="868" t="s">
        <v>149</v>
      </c>
      <c r="B4" s="867"/>
      <c r="C4" s="867"/>
      <c r="D4" s="867"/>
      <c r="E4" s="867"/>
      <c r="F4" s="867"/>
      <c r="G4" s="869"/>
      <c r="H4" s="955" t="s">
        <v>149</v>
      </c>
      <c r="I4" s="867"/>
      <c r="J4" s="867"/>
      <c r="K4" s="867"/>
      <c r="L4" s="867"/>
      <c r="M4" s="867"/>
      <c r="N4" s="867"/>
      <c r="O4" s="867"/>
      <c r="P4" s="867"/>
      <c r="Q4" s="867"/>
      <c r="R4" s="867"/>
      <c r="S4" s="867"/>
      <c r="T4" s="869"/>
      <c r="U4" s="868" t="s">
        <v>149</v>
      </c>
      <c r="V4" s="867"/>
      <c r="W4" s="867"/>
      <c r="X4" s="867"/>
      <c r="Y4" s="867"/>
      <c r="Z4" s="867"/>
      <c r="AA4" s="867"/>
      <c r="AB4" s="867"/>
      <c r="AC4" s="867"/>
      <c r="AD4" s="867"/>
      <c r="AE4" s="867"/>
      <c r="AF4" s="867"/>
      <c r="AG4" s="869"/>
      <c r="AH4" s="868" t="s">
        <v>149</v>
      </c>
      <c r="AI4" s="867"/>
      <c r="AJ4" s="867"/>
      <c r="AK4" s="867"/>
      <c r="AL4" s="867"/>
      <c r="AM4" s="867"/>
      <c r="AN4" s="867"/>
      <c r="AO4" s="867"/>
      <c r="AP4" s="867"/>
      <c r="AQ4" s="867"/>
      <c r="AR4" s="867"/>
      <c r="AS4" s="867"/>
      <c r="AT4" s="869"/>
    </row>
    <row r="5" spans="1:46" ht="33" customHeight="1" thickBot="1" x14ac:dyDescent="0.25">
      <c r="A5" s="975" t="s">
        <v>985</v>
      </c>
      <c r="B5" s="976"/>
      <c r="C5" s="976"/>
      <c r="D5" s="976"/>
      <c r="E5" s="976"/>
      <c r="F5" s="976" t="s">
        <v>1031</v>
      </c>
      <c r="G5" s="1048"/>
      <c r="H5" s="962" t="s">
        <v>569</v>
      </c>
      <c r="I5" s="962"/>
      <c r="J5" s="962"/>
      <c r="K5" s="962"/>
      <c r="L5" s="962"/>
      <c r="M5" s="962"/>
      <c r="N5" s="962"/>
      <c r="O5" s="962"/>
      <c r="P5" s="962"/>
      <c r="Q5" s="963"/>
      <c r="R5" s="964" t="s">
        <v>1031</v>
      </c>
      <c r="S5" s="962"/>
      <c r="T5" s="965"/>
      <c r="U5" s="986" t="s">
        <v>568</v>
      </c>
      <c r="V5" s="962"/>
      <c r="W5" s="962"/>
      <c r="X5" s="962"/>
      <c r="Y5" s="962"/>
      <c r="Z5" s="962"/>
      <c r="AA5" s="962"/>
      <c r="AB5" s="962"/>
      <c r="AC5" s="962"/>
      <c r="AD5" s="963"/>
      <c r="AE5" s="964" t="s">
        <v>1031</v>
      </c>
      <c r="AF5" s="962"/>
      <c r="AG5" s="965"/>
      <c r="AH5" s="986" t="s">
        <v>570</v>
      </c>
      <c r="AI5" s="962"/>
      <c r="AJ5" s="962"/>
      <c r="AK5" s="962"/>
      <c r="AL5" s="962"/>
      <c r="AM5" s="962"/>
      <c r="AN5" s="962"/>
      <c r="AO5" s="962"/>
      <c r="AP5" s="962"/>
      <c r="AQ5" s="963"/>
      <c r="AR5" s="964" t="s">
        <v>1031</v>
      </c>
      <c r="AS5" s="962"/>
      <c r="AT5" s="965"/>
    </row>
    <row r="6" spans="1:46" ht="33" customHeight="1" thickBot="1" x14ac:dyDescent="0.25">
      <c r="A6" s="1058" t="s">
        <v>159</v>
      </c>
      <c r="B6" s="1059"/>
      <c r="C6" s="1059"/>
      <c r="D6" s="1059"/>
      <c r="E6" s="1059"/>
      <c r="F6" s="1059"/>
      <c r="G6" s="1060"/>
      <c r="H6" s="1061" t="s">
        <v>159</v>
      </c>
      <c r="I6" s="1061"/>
      <c r="J6" s="1061"/>
      <c r="K6" s="1061"/>
      <c r="L6" s="1061"/>
      <c r="M6" s="1061"/>
      <c r="N6" s="1061"/>
      <c r="O6" s="1061"/>
      <c r="P6" s="1061"/>
      <c r="Q6" s="1061"/>
      <c r="R6" s="1061"/>
      <c r="S6" s="1061"/>
      <c r="T6" s="1061"/>
      <c r="U6" s="1062" t="s">
        <v>159</v>
      </c>
      <c r="V6" s="1063"/>
      <c r="W6" s="1063"/>
      <c r="X6" s="1063"/>
      <c r="Y6" s="1063"/>
      <c r="Z6" s="1063"/>
      <c r="AA6" s="1063"/>
      <c r="AB6" s="1063"/>
      <c r="AC6" s="1063"/>
      <c r="AD6" s="1063"/>
      <c r="AE6" s="1063"/>
      <c r="AF6" s="1063"/>
      <c r="AG6" s="1063"/>
      <c r="AH6" s="1062" t="s">
        <v>159</v>
      </c>
      <c r="AI6" s="1063"/>
      <c r="AJ6" s="1063"/>
      <c r="AK6" s="1063"/>
      <c r="AL6" s="1063"/>
      <c r="AM6" s="1063"/>
      <c r="AN6" s="1063"/>
      <c r="AO6" s="1063"/>
      <c r="AP6" s="1063"/>
      <c r="AQ6" s="1063"/>
      <c r="AR6" s="1063"/>
      <c r="AS6" s="1063"/>
      <c r="AT6" s="1064"/>
    </row>
    <row r="7" spans="1:46" ht="41.25" customHeight="1" x14ac:dyDescent="0.2">
      <c r="A7" s="977" t="s">
        <v>123</v>
      </c>
      <c r="B7" s="979" t="s">
        <v>124</v>
      </c>
      <c r="C7" s="979" t="s">
        <v>125</v>
      </c>
      <c r="D7" s="979" t="s">
        <v>126</v>
      </c>
      <c r="E7" s="979" t="s">
        <v>127</v>
      </c>
      <c r="F7" s="979" t="s">
        <v>128</v>
      </c>
      <c r="G7" s="981" t="s">
        <v>129</v>
      </c>
      <c r="H7" s="997" t="s">
        <v>534</v>
      </c>
      <c r="I7" s="998"/>
      <c r="J7" s="998"/>
      <c r="K7" s="1056"/>
      <c r="L7" s="1057" t="s">
        <v>521</v>
      </c>
      <c r="M7" s="1001"/>
      <c r="N7" s="1002"/>
      <c r="O7" s="1003" t="s">
        <v>522</v>
      </c>
      <c r="P7" s="1004"/>
      <c r="Q7" s="1004"/>
      <c r="R7" s="1004"/>
      <c r="S7" s="1004"/>
      <c r="T7" s="1005"/>
      <c r="U7" s="838" t="s">
        <v>537</v>
      </c>
      <c r="V7" s="839"/>
      <c r="W7" s="839"/>
      <c r="X7" s="840"/>
      <c r="Y7" s="841" t="s">
        <v>538</v>
      </c>
      <c r="Z7" s="842"/>
      <c r="AA7" s="843"/>
      <c r="AB7" s="835" t="s">
        <v>539</v>
      </c>
      <c r="AC7" s="836"/>
      <c r="AD7" s="836"/>
      <c r="AE7" s="836"/>
      <c r="AF7" s="836"/>
      <c r="AG7" s="837"/>
      <c r="AH7" s="838" t="s">
        <v>540</v>
      </c>
      <c r="AI7" s="839"/>
      <c r="AJ7" s="839"/>
      <c r="AK7" s="840"/>
      <c r="AL7" s="841" t="s">
        <v>541</v>
      </c>
      <c r="AM7" s="842"/>
      <c r="AN7" s="843"/>
      <c r="AO7" s="835" t="s">
        <v>542</v>
      </c>
      <c r="AP7" s="836"/>
      <c r="AQ7" s="836"/>
      <c r="AR7" s="836"/>
      <c r="AS7" s="836"/>
      <c r="AT7" s="837"/>
    </row>
    <row r="8" spans="1:46" ht="87.75" x14ac:dyDescent="0.2">
      <c r="A8" s="978"/>
      <c r="B8" s="980"/>
      <c r="C8" s="980"/>
      <c r="D8" s="980"/>
      <c r="E8" s="980"/>
      <c r="F8" s="980"/>
      <c r="G8" s="982"/>
      <c r="H8" s="178" t="s">
        <v>516</v>
      </c>
      <c r="I8" s="421" t="s">
        <v>230</v>
      </c>
      <c r="J8" s="535" t="s">
        <v>517</v>
      </c>
      <c r="K8" s="543" t="s">
        <v>518</v>
      </c>
      <c r="L8" s="100" t="s">
        <v>519</v>
      </c>
      <c r="M8" s="101" t="s">
        <v>523</v>
      </c>
      <c r="N8" s="181" t="s">
        <v>520</v>
      </c>
      <c r="O8" s="182" t="s">
        <v>535</v>
      </c>
      <c r="P8" s="536" t="s">
        <v>528</v>
      </c>
      <c r="Q8" s="536" t="s">
        <v>524</v>
      </c>
      <c r="R8" s="536" t="s">
        <v>525</v>
      </c>
      <c r="S8" s="536" t="s">
        <v>526</v>
      </c>
      <c r="T8" s="537" t="s">
        <v>527</v>
      </c>
      <c r="U8" s="598" t="s">
        <v>516</v>
      </c>
      <c r="V8" s="599" t="s">
        <v>230</v>
      </c>
      <c r="W8" s="599" t="s">
        <v>517</v>
      </c>
      <c r="X8" s="600" t="s">
        <v>518</v>
      </c>
      <c r="Y8" s="601" t="s">
        <v>519</v>
      </c>
      <c r="Z8" s="602" t="s">
        <v>523</v>
      </c>
      <c r="AA8" s="603" t="s">
        <v>520</v>
      </c>
      <c r="AB8" s="772" t="s">
        <v>535</v>
      </c>
      <c r="AC8" s="773" t="s">
        <v>528</v>
      </c>
      <c r="AD8" s="773" t="s">
        <v>524</v>
      </c>
      <c r="AE8" s="773" t="s">
        <v>525</v>
      </c>
      <c r="AF8" s="773" t="s">
        <v>526</v>
      </c>
      <c r="AG8" s="774" t="s">
        <v>527</v>
      </c>
      <c r="AH8" s="527" t="s">
        <v>516</v>
      </c>
      <c r="AI8" s="528" t="s">
        <v>230</v>
      </c>
      <c r="AJ8" s="528" t="s">
        <v>517</v>
      </c>
      <c r="AK8" s="529" t="s">
        <v>518</v>
      </c>
      <c r="AL8" s="530" t="s">
        <v>519</v>
      </c>
      <c r="AM8" s="531" t="s">
        <v>523</v>
      </c>
      <c r="AN8" s="532" t="s">
        <v>520</v>
      </c>
      <c r="AO8" s="533" t="s">
        <v>535</v>
      </c>
      <c r="AP8" s="525" t="s">
        <v>528</v>
      </c>
      <c r="AQ8" s="525" t="s">
        <v>524</v>
      </c>
      <c r="AR8" s="525" t="s">
        <v>525</v>
      </c>
      <c r="AS8" s="525" t="s">
        <v>526</v>
      </c>
      <c r="AT8" s="526" t="s">
        <v>527</v>
      </c>
    </row>
    <row r="9" spans="1:46" ht="42.75" customHeight="1" x14ac:dyDescent="0.2">
      <c r="A9" s="1015" t="s">
        <v>138</v>
      </c>
      <c r="B9" s="1016"/>
      <c r="C9" s="1016"/>
      <c r="D9" s="1016"/>
      <c r="E9" s="1016"/>
      <c r="F9" s="1016"/>
      <c r="G9" s="1017"/>
      <c r="H9" s="490"/>
      <c r="I9" s="422"/>
      <c r="J9" s="539"/>
      <c r="K9" s="328"/>
      <c r="L9" s="491"/>
      <c r="M9" s="539"/>
      <c r="N9" s="328"/>
      <c r="O9" s="492"/>
      <c r="P9" s="322"/>
      <c r="Q9" s="322"/>
      <c r="R9" s="322"/>
      <c r="S9" s="539"/>
      <c r="T9" s="541"/>
      <c r="U9" s="286"/>
      <c r="V9" s="285"/>
      <c r="W9" s="604"/>
      <c r="X9" s="591"/>
      <c r="Y9" s="286"/>
      <c r="Z9" s="285"/>
      <c r="AA9" s="287"/>
      <c r="AB9" s="286"/>
      <c r="AC9" s="285"/>
      <c r="AD9" s="285"/>
      <c r="AE9" s="285"/>
      <c r="AF9" s="285"/>
      <c r="AG9" s="287"/>
      <c r="AH9" s="286"/>
      <c r="AI9" s="285"/>
      <c r="AJ9" s="285"/>
      <c r="AK9" s="287"/>
      <c r="AL9" s="286"/>
      <c r="AM9" s="285"/>
      <c r="AN9" s="287"/>
      <c r="AO9" s="286"/>
      <c r="AP9" s="285"/>
      <c r="AQ9" s="285"/>
      <c r="AR9" s="285"/>
      <c r="AS9" s="285"/>
      <c r="AT9" s="287"/>
    </row>
    <row r="10" spans="1:46" ht="230.45" customHeight="1" x14ac:dyDescent="0.2">
      <c r="A10" s="450">
        <v>1</v>
      </c>
      <c r="B10" s="666" t="s">
        <v>472</v>
      </c>
      <c r="C10" s="429" t="s">
        <v>293</v>
      </c>
      <c r="D10" s="493">
        <v>44378</v>
      </c>
      <c r="E10" s="493">
        <v>44561</v>
      </c>
      <c r="F10" s="429" t="s">
        <v>998</v>
      </c>
      <c r="G10" s="202" t="s">
        <v>174</v>
      </c>
      <c r="H10" s="198" t="s">
        <v>851</v>
      </c>
      <c r="I10" s="246">
        <v>0.6</v>
      </c>
      <c r="J10" s="114" t="s">
        <v>649</v>
      </c>
      <c r="K10" s="494"/>
      <c r="L10" s="113" t="s">
        <v>648</v>
      </c>
      <c r="M10" s="114" t="s">
        <v>536</v>
      </c>
      <c r="N10" s="494" t="s">
        <v>844</v>
      </c>
      <c r="O10" s="113" t="s">
        <v>992</v>
      </c>
      <c r="P10" s="114" t="s">
        <v>861</v>
      </c>
      <c r="Q10" s="110">
        <v>0.2</v>
      </c>
      <c r="R10" s="111" t="s">
        <v>851</v>
      </c>
      <c r="S10" s="114" t="s">
        <v>981</v>
      </c>
      <c r="T10" s="112" t="s">
        <v>536</v>
      </c>
      <c r="U10" s="69" t="s">
        <v>1082</v>
      </c>
      <c r="V10" s="559">
        <v>0.6</v>
      </c>
      <c r="W10" s="558" t="s">
        <v>579</v>
      </c>
      <c r="X10" s="583" t="s">
        <v>579</v>
      </c>
      <c r="Y10" s="610" t="s">
        <v>1107</v>
      </c>
      <c r="Z10" s="114" t="s">
        <v>529</v>
      </c>
      <c r="AA10" s="199" t="s">
        <v>1184</v>
      </c>
      <c r="AB10" s="610" t="s">
        <v>1265</v>
      </c>
      <c r="AC10" s="558" t="s">
        <v>861</v>
      </c>
      <c r="AD10" s="557">
        <v>0.2</v>
      </c>
      <c r="AE10" s="680" t="s">
        <v>1373</v>
      </c>
      <c r="AF10" s="558" t="s">
        <v>579</v>
      </c>
      <c r="AG10" s="583" t="s">
        <v>529</v>
      </c>
      <c r="AH10" s="69"/>
      <c r="AI10" s="67"/>
      <c r="AJ10" s="67"/>
      <c r="AK10" s="68"/>
      <c r="AL10" s="69"/>
      <c r="AM10" s="67"/>
      <c r="AN10" s="68"/>
      <c r="AO10" s="69"/>
      <c r="AP10" s="67"/>
      <c r="AQ10" s="67"/>
      <c r="AR10" s="67"/>
      <c r="AS10" s="67"/>
      <c r="AT10" s="68"/>
    </row>
    <row r="11" spans="1:46" ht="213" customHeight="1" x14ac:dyDescent="0.2">
      <c r="A11" s="450">
        <v>2</v>
      </c>
      <c r="B11" s="666" t="s">
        <v>942</v>
      </c>
      <c r="C11" s="429" t="s">
        <v>293</v>
      </c>
      <c r="D11" s="493">
        <v>44378</v>
      </c>
      <c r="E11" s="493">
        <v>44561</v>
      </c>
      <c r="F11" s="429" t="s">
        <v>173</v>
      </c>
      <c r="G11" s="202" t="s">
        <v>174</v>
      </c>
      <c r="H11" s="198" t="s">
        <v>845</v>
      </c>
      <c r="I11" s="221">
        <v>0.6</v>
      </c>
      <c r="J11" s="114" t="s">
        <v>650</v>
      </c>
      <c r="K11" s="199" t="s">
        <v>617</v>
      </c>
      <c r="L11" s="113" t="s">
        <v>648</v>
      </c>
      <c r="M11" s="114" t="s">
        <v>536</v>
      </c>
      <c r="N11" s="494" t="s">
        <v>846</v>
      </c>
      <c r="O11" s="113" t="s">
        <v>992</v>
      </c>
      <c r="P11" s="114" t="s">
        <v>861</v>
      </c>
      <c r="Q11" s="110">
        <v>0.6</v>
      </c>
      <c r="R11" s="111" t="s">
        <v>617</v>
      </c>
      <c r="S11" s="114" t="s">
        <v>943</v>
      </c>
      <c r="T11" s="112" t="s">
        <v>536</v>
      </c>
      <c r="U11" s="69" t="s">
        <v>1082</v>
      </c>
      <c r="V11" s="559">
        <v>0.6</v>
      </c>
      <c r="W11" s="558" t="s">
        <v>579</v>
      </c>
      <c r="X11" s="583" t="s">
        <v>579</v>
      </c>
      <c r="Y11" s="610" t="s">
        <v>1107</v>
      </c>
      <c r="Z11" s="114" t="s">
        <v>529</v>
      </c>
      <c r="AA11" s="199" t="s">
        <v>1184</v>
      </c>
      <c r="AB11" s="610" t="s">
        <v>1265</v>
      </c>
      <c r="AC11" s="558" t="s">
        <v>861</v>
      </c>
      <c r="AD11" s="557">
        <v>0.2</v>
      </c>
      <c r="AE11" s="680" t="s">
        <v>1373</v>
      </c>
      <c r="AF11" s="558" t="s">
        <v>579</v>
      </c>
      <c r="AG11" s="583" t="s">
        <v>529</v>
      </c>
      <c r="AH11" s="69"/>
      <c r="AI11" s="67"/>
      <c r="AJ11" s="67"/>
      <c r="AK11" s="68"/>
      <c r="AL11" s="69"/>
      <c r="AM11" s="67"/>
      <c r="AN11" s="68"/>
      <c r="AO11" s="69"/>
      <c r="AP11" s="67"/>
      <c r="AQ11" s="67"/>
      <c r="AR11" s="67"/>
      <c r="AS11" s="67"/>
      <c r="AT11" s="68"/>
    </row>
    <row r="12" spans="1:46" ht="329.25" customHeight="1" x14ac:dyDescent="0.2">
      <c r="A12" s="450">
        <v>3</v>
      </c>
      <c r="B12" s="666" t="s">
        <v>509</v>
      </c>
      <c r="C12" s="429" t="s">
        <v>294</v>
      </c>
      <c r="D12" s="493">
        <v>44256</v>
      </c>
      <c r="E12" s="493">
        <v>44561</v>
      </c>
      <c r="F12" s="495" t="s">
        <v>175</v>
      </c>
      <c r="G12" s="112" t="s">
        <v>176</v>
      </c>
      <c r="H12" s="198" t="s">
        <v>611</v>
      </c>
      <c r="I12" s="221">
        <v>0.33333000000000002</v>
      </c>
      <c r="J12" s="114" t="s">
        <v>651</v>
      </c>
      <c r="K12" s="494"/>
      <c r="L12" s="113" t="s">
        <v>648</v>
      </c>
      <c r="M12" s="114" t="s">
        <v>529</v>
      </c>
      <c r="N12" s="494" t="s">
        <v>847</v>
      </c>
      <c r="O12" s="113" t="s">
        <v>992</v>
      </c>
      <c r="P12" s="114" t="s">
        <v>861</v>
      </c>
      <c r="Q12" s="110">
        <v>0.33</v>
      </c>
      <c r="R12" s="111" t="s">
        <v>611</v>
      </c>
      <c r="S12" s="114" t="s">
        <v>946</v>
      </c>
      <c r="T12" s="112" t="s">
        <v>529</v>
      </c>
      <c r="U12" s="109" t="s">
        <v>1093</v>
      </c>
      <c r="V12" s="221">
        <v>0.33333000000000002</v>
      </c>
      <c r="W12" s="114" t="s">
        <v>1094</v>
      </c>
      <c r="X12" s="583" t="s">
        <v>579</v>
      </c>
      <c r="Y12" s="610" t="s">
        <v>1107</v>
      </c>
      <c r="Z12" s="114" t="s">
        <v>529</v>
      </c>
      <c r="AA12" s="494" t="s">
        <v>1185</v>
      </c>
      <c r="AB12" s="610" t="s">
        <v>1265</v>
      </c>
      <c r="AC12" s="114" t="s">
        <v>861</v>
      </c>
      <c r="AD12" s="110">
        <v>0.66</v>
      </c>
      <c r="AE12" s="111" t="s">
        <v>1382</v>
      </c>
      <c r="AF12" s="114" t="s">
        <v>1374</v>
      </c>
      <c r="AG12" s="112" t="s">
        <v>529</v>
      </c>
      <c r="AH12" s="69"/>
      <c r="AI12" s="67"/>
      <c r="AJ12" s="67"/>
      <c r="AK12" s="68"/>
      <c r="AL12" s="69"/>
      <c r="AM12" s="67"/>
      <c r="AN12" s="68"/>
      <c r="AO12" s="69"/>
      <c r="AP12" s="67"/>
      <c r="AQ12" s="67"/>
      <c r="AR12" s="67"/>
      <c r="AS12" s="67"/>
      <c r="AT12" s="68"/>
    </row>
    <row r="13" spans="1:46" ht="333" customHeight="1" x14ac:dyDescent="0.2">
      <c r="A13" s="450">
        <v>4</v>
      </c>
      <c r="B13" s="666" t="s">
        <v>510</v>
      </c>
      <c r="C13" s="429" t="s">
        <v>177</v>
      </c>
      <c r="D13" s="493">
        <v>44228</v>
      </c>
      <c r="E13" s="493">
        <v>44561</v>
      </c>
      <c r="F13" s="429" t="s">
        <v>848</v>
      </c>
      <c r="G13" s="202" t="s">
        <v>178</v>
      </c>
      <c r="H13" s="198" t="s">
        <v>849</v>
      </c>
      <c r="I13" s="110">
        <v>0.33</v>
      </c>
      <c r="J13" s="114" t="s">
        <v>850</v>
      </c>
      <c r="K13" s="199" t="s">
        <v>685</v>
      </c>
      <c r="L13" s="113" t="s">
        <v>648</v>
      </c>
      <c r="M13" s="114" t="s">
        <v>529</v>
      </c>
      <c r="N13" s="494" t="s">
        <v>684</v>
      </c>
      <c r="O13" s="113" t="s">
        <v>992</v>
      </c>
      <c r="P13" s="114" t="s">
        <v>861</v>
      </c>
      <c r="Q13" s="110">
        <v>0.33</v>
      </c>
      <c r="R13" s="111" t="s">
        <v>947</v>
      </c>
      <c r="S13" s="114" t="s">
        <v>948</v>
      </c>
      <c r="T13" s="112" t="s">
        <v>529</v>
      </c>
      <c r="U13" s="610" t="s">
        <v>1100</v>
      </c>
      <c r="V13" s="557">
        <v>0.33</v>
      </c>
      <c r="W13" s="558" t="s">
        <v>1101</v>
      </c>
      <c r="X13" s="583" t="s">
        <v>579</v>
      </c>
      <c r="Y13" s="610" t="s">
        <v>1107</v>
      </c>
      <c r="Z13" s="114" t="s">
        <v>529</v>
      </c>
      <c r="AA13" s="494" t="s">
        <v>1186</v>
      </c>
      <c r="AB13" s="610" t="s">
        <v>1265</v>
      </c>
      <c r="AC13" s="558" t="s">
        <v>861</v>
      </c>
      <c r="AD13" s="557">
        <v>0.66</v>
      </c>
      <c r="AE13" s="680" t="s">
        <v>1376</v>
      </c>
      <c r="AF13" s="558" t="s">
        <v>1375</v>
      </c>
      <c r="AG13" s="583" t="s">
        <v>529</v>
      </c>
      <c r="AH13" s="69"/>
      <c r="AI13" s="67"/>
      <c r="AJ13" s="67"/>
      <c r="AK13" s="68"/>
      <c r="AL13" s="69"/>
      <c r="AM13" s="67"/>
      <c r="AN13" s="68"/>
      <c r="AO13" s="69"/>
      <c r="AP13" s="67"/>
      <c r="AQ13" s="67"/>
      <c r="AR13" s="67"/>
      <c r="AS13" s="67"/>
      <c r="AT13" s="68"/>
    </row>
    <row r="14" spans="1:46" ht="167.45" customHeight="1" x14ac:dyDescent="0.2">
      <c r="A14" s="450">
        <v>5</v>
      </c>
      <c r="B14" s="666" t="s">
        <v>179</v>
      </c>
      <c r="C14" s="429" t="s">
        <v>295</v>
      </c>
      <c r="D14" s="493">
        <v>44470</v>
      </c>
      <c r="E14" s="493">
        <v>44561</v>
      </c>
      <c r="F14" s="429" t="s">
        <v>180</v>
      </c>
      <c r="G14" s="202" t="s">
        <v>181</v>
      </c>
      <c r="H14" s="198" t="s">
        <v>652</v>
      </c>
      <c r="I14" s="221">
        <v>0.33333000000000002</v>
      </c>
      <c r="J14" s="236" t="s">
        <v>612</v>
      </c>
      <c r="K14" s="494"/>
      <c r="L14" s="113" t="s">
        <v>648</v>
      </c>
      <c r="M14" s="114" t="s">
        <v>529</v>
      </c>
      <c r="N14" s="494" t="s">
        <v>653</v>
      </c>
      <c r="O14" s="113" t="s">
        <v>992</v>
      </c>
      <c r="P14" s="114" t="s">
        <v>861</v>
      </c>
      <c r="Q14" s="110">
        <v>0</v>
      </c>
      <c r="R14" s="121" t="s">
        <v>949</v>
      </c>
      <c r="S14" s="114" t="s">
        <v>950</v>
      </c>
      <c r="T14" s="112" t="s">
        <v>536</v>
      </c>
      <c r="U14" s="116" t="s">
        <v>536</v>
      </c>
      <c r="V14" s="558" t="s">
        <v>579</v>
      </c>
      <c r="W14" s="558" t="s">
        <v>579</v>
      </c>
      <c r="X14" s="583" t="s">
        <v>579</v>
      </c>
      <c r="Y14" s="610" t="s">
        <v>1107</v>
      </c>
      <c r="Z14" s="558" t="s">
        <v>536</v>
      </c>
      <c r="AA14" s="583" t="s">
        <v>579</v>
      </c>
      <c r="AB14" s="610" t="s">
        <v>1265</v>
      </c>
      <c r="AC14" s="558" t="s">
        <v>536</v>
      </c>
      <c r="AD14" s="557">
        <v>0</v>
      </c>
      <c r="AE14" s="558" t="s">
        <v>536</v>
      </c>
      <c r="AF14" s="558" t="s">
        <v>579</v>
      </c>
      <c r="AG14" s="583" t="s">
        <v>536</v>
      </c>
      <c r="AH14" s="69"/>
      <c r="AI14" s="67"/>
      <c r="AJ14" s="67"/>
      <c r="AK14" s="68"/>
      <c r="AL14" s="69"/>
      <c r="AM14" s="67"/>
      <c r="AN14" s="68"/>
      <c r="AO14" s="69"/>
      <c r="AP14" s="67"/>
      <c r="AQ14" s="67"/>
      <c r="AR14" s="67"/>
      <c r="AS14" s="67"/>
      <c r="AT14" s="68"/>
    </row>
    <row r="15" spans="1:46" ht="328.5" customHeight="1" thickBot="1" x14ac:dyDescent="0.25">
      <c r="A15" s="486">
        <v>6</v>
      </c>
      <c r="B15" s="670" t="s">
        <v>454</v>
      </c>
      <c r="C15" s="496" t="s">
        <v>290</v>
      </c>
      <c r="D15" s="497">
        <v>44256</v>
      </c>
      <c r="E15" s="497">
        <v>44545</v>
      </c>
      <c r="F15" s="496" t="s">
        <v>291</v>
      </c>
      <c r="G15" s="488" t="s">
        <v>292</v>
      </c>
      <c r="H15" s="498" t="s">
        <v>576</v>
      </c>
      <c r="I15" s="274">
        <v>0</v>
      </c>
      <c r="J15" s="132" t="s">
        <v>654</v>
      </c>
      <c r="K15" s="130" t="s">
        <v>577</v>
      </c>
      <c r="L15" s="131" t="s">
        <v>648</v>
      </c>
      <c r="M15" s="132" t="s">
        <v>529</v>
      </c>
      <c r="N15" s="499" t="s">
        <v>655</v>
      </c>
      <c r="O15" s="131" t="s">
        <v>992</v>
      </c>
      <c r="P15" s="132" t="s">
        <v>861</v>
      </c>
      <c r="Q15" s="128">
        <v>0</v>
      </c>
      <c r="R15" s="129" t="s">
        <v>576</v>
      </c>
      <c r="S15" s="132" t="s">
        <v>951</v>
      </c>
      <c r="T15" s="130" t="s">
        <v>529</v>
      </c>
      <c r="U15" s="611" t="s">
        <v>1070</v>
      </c>
      <c r="V15" s="577">
        <v>0</v>
      </c>
      <c r="W15" s="576" t="s">
        <v>1069</v>
      </c>
      <c r="X15" s="578" t="s">
        <v>577</v>
      </c>
      <c r="Y15" s="609" t="s">
        <v>1107</v>
      </c>
      <c r="Z15" s="576" t="s">
        <v>529</v>
      </c>
      <c r="AA15" s="71" t="s">
        <v>1187</v>
      </c>
      <c r="AB15" s="609" t="s">
        <v>1265</v>
      </c>
      <c r="AC15" s="576" t="s">
        <v>861</v>
      </c>
      <c r="AD15" s="586">
        <v>0</v>
      </c>
      <c r="AE15" s="682" t="s">
        <v>1384</v>
      </c>
      <c r="AF15" s="576" t="s">
        <v>579</v>
      </c>
      <c r="AG15" s="578" t="s">
        <v>531</v>
      </c>
      <c r="AH15" s="72"/>
      <c r="AI15" s="70"/>
      <c r="AJ15" s="70"/>
      <c r="AK15" s="71"/>
      <c r="AL15" s="72"/>
      <c r="AM15" s="70"/>
      <c r="AN15" s="71"/>
      <c r="AO15" s="72"/>
      <c r="AP15" s="70"/>
      <c r="AQ15" s="70"/>
      <c r="AR15" s="70"/>
      <c r="AS15" s="70"/>
      <c r="AT15" s="71"/>
    </row>
    <row r="16" spans="1:46" x14ac:dyDescent="0.2">
      <c r="Q16" s="489"/>
    </row>
  </sheetData>
  <sheetProtection autoFilter="0"/>
  <autoFilter ref="A8:AT15" xr:uid="{00000000-0009-0000-0000-000007000000}"/>
  <mergeCells count="40">
    <mergeCell ref="U1:V3"/>
    <mergeCell ref="W1:AF3"/>
    <mergeCell ref="AH1:AI3"/>
    <mergeCell ref="AJ1:AS3"/>
    <mergeCell ref="H4:T4"/>
    <mergeCell ref="U4:AG4"/>
    <mergeCell ref="AH4:AT4"/>
    <mergeCell ref="U6:AG6"/>
    <mergeCell ref="AH6:AT6"/>
    <mergeCell ref="U5:AD5"/>
    <mergeCell ref="AE5:AG5"/>
    <mergeCell ref="AH5:AQ5"/>
    <mergeCell ref="AR5:AT5"/>
    <mergeCell ref="A7:A8"/>
    <mergeCell ref="B7:B8"/>
    <mergeCell ref="C7:C8"/>
    <mergeCell ref="D7:D8"/>
    <mergeCell ref="E7:E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0000000}">
          <x14:formula1>
            <xm:f>'CONTROL DE CAMBIOS'!$A$32:$A$35</xm:f>
          </x14:formula1>
          <xm:sqref>M8 Z8 AM8</xm:sqref>
        </x14:dataValidation>
        <x14:dataValidation type="list" allowBlank="1" showInputMessage="1" showErrorMessage="1" xr:uid="{00000000-0002-0000-0700-000001000000}">
          <x14:formula1>
            <xm:f>'CONTROL DE CAMBIOS'!$C$32:$C$36</xm:f>
          </x14:formula1>
          <xm:sqref>T8 AG8 AT8</xm:sqref>
        </x14:dataValidation>
        <x14:dataValidation type="list" allowBlank="1" showInputMessage="1" showErrorMessage="1" xr:uid="{00000000-0002-0000-0700-000002000000}">
          <x14:formula1>
            <xm:f>'CONTROL DE CAMBIOS'!$A$32:$A$36</xm:f>
          </x14:formula1>
          <xm:sqref>AM10:AM15 M10:M15 Z10:Z15</xm:sqref>
        </x14:dataValidation>
        <x14:dataValidation type="list" allowBlank="1" showInputMessage="1" showErrorMessage="1" xr:uid="{00000000-0002-0000-0700-000003000000}">
          <x14:formula1>
            <xm:f>'CONTROL DE CAMBIOS'!$C$32:$C$37</xm:f>
          </x14:formula1>
          <xm:sqref>AT10:AT15 U14 T10:T15</xm:sqref>
        </x14:dataValidation>
        <x14:dataValidation type="list" allowBlank="1" showInputMessage="1" showErrorMessage="1" xr:uid="{00000000-0002-0000-0700-000004000000}">
          <x14:formula1>
            <xm:f>'CONTROL DE CAMBIOS'!#REF!</xm:f>
          </x14:formula1>
          <xm:sqref>AG10:AG15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T23"/>
  <sheetViews>
    <sheetView zoomScaleNormal="100" workbookViewId="0">
      <selection activeCell="F10" sqref="F10"/>
    </sheetView>
  </sheetViews>
  <sheetFormatPr baseColWidth="10" defaultColWidth="11.42578125" defaultRowHeight="14.25" x14ac:dyDescent="0.2"/>
  <cols>
    <col min="1" max="1" width="25.85546875" style="147" customWidth="1"/>
    <col min="2" max="2" width="6.7109375" style="147" customWidth="1"/>
    <col min="3" max="3" width="51.140625" style="147" customWidth="1"/>
    <col min="4" max="4" width="24.42578125" style="147" customWidth="1"/>
    <col min="5" max="5" width="25.7109375" style="147" customWidth="1"/>
    <col min="6" max="7" width="30.28515625" style="147" customWidth="1"/>
    <col min="8" max="8" width="38.42578125" style="175" customWidth="1"/>
    <col min="9" max="9" width="13.28515625" style="176" customWidth="1"/>
    <col min="10" max="10" width="22.85546875" style="176" customWidth="1"/>
    <col min="11" max="11" width="41" style="175" customWidth="1"/>
    <col min="12" max="12" width="15.140625" style="176" customWidth="1"/>
    <col min="13" max="13" width="15.42578125" style="176" customWidth="1"/>
    <col min="14" max="14" width="56.28515625" style="175" customWidth="1"/>
    <col min="15" max="16" width="18.140625" style="147" customWidth="1"/>
    <col min="17" max="17" width="19.7109375" style="147" customWidth="1"/>
    <col min="18" max="18" width="43.85546875" style="147" customWidth="1"/>
    <col min="19" max="19" width="21.85546875" style="147" customWidth="1"/>
    <col min="20" max="20" width="19.5703125" style="147" customWidth="1"/>
    <col min="21" max="21" width="53.7109375" style="147" customWidth="1"/>
    <col min="22" max="26" width="18.42578125" style="147" customWidth="1"/>
    <col min="27" max="27" width="23" style="147" customWidth="1"/>
    <col min="28" max="30" width="18.42578125" style="147" customWidth="1"/>
    <col min="31" max="31" width="32.28515625" style="147" customWidth="1"/>
    <col min="32" max="45" width="18.42578125" style="147" customWidth="1"/>
    <col min="46" max="46" width="26" style="147" customWidth="1"/>
    <col min="47" max="16384" width="11.42578125" style="147"/>
  </cols>
  <sheetData>
    <row r="1" spans="1:46" ht="28.5" customHeight="1" x14ac:dyDescent="0.2">
      <c r="A1" s="1123" t="s">
        <v>566</v>
      </c>
      <c r="B1" s="820"/>
      <c r="C1" s="820"/>
      <c r="D1" s="820"/>
      <c r="E1" s="820"/>
      <c r="F1" s="821"/>
      <c r="G1" s="500" t="s">
        <v>156</v>
      </c>
      <c r="H1" s="847"/>
      <c r="I1" s="848"/>
      <c r="J1" s="866" t="s">
        <v>157</v>
      </c>
      <c r="K1" s="866"/>
      <c r="L1" s="866"/>
      <c r="M1" s="866"/>
      <c r="N1" s="866"/>
      <c r="O1" s="866"/>
      <c r="P1" s="866"/>
      <c r="Q1" s="866"/>
      <c r="R1" s="866"/>
      <c r="S1" s="866"/>
      <c r="T1" s="50" t="s">
        <v>156</v>
      </c>
      <c r="U1" s="847"/>
      <c r="V1" s="848"/>
      <c r="W1" s="866" t="s">
        <v>157</v>
      </c>
      <c r="X1" s="866"/>
      <c r="Y1" s="866"/>
      <c r="Z1" s="866"/>
      <c r="AA1" s="866"/>
      <c r="AB1" s="866"/>
      <c r="AC1" s="866"/>
      <c r="AD1" s="866"/>
      <c r="AE1" s="866"/>
      <c r="AF1" s="866"/>
      <c r="AG1" s="50" t="s">
        <v>156</v>
      </c>
      <c r="AH1" s="847"/>
      <c r="AI1" s="848"/>
      <c r="AJ1" s="866" t="s">
        <v>157</v>
      </c>
      <c r="AK1" s="866"/>
      <c r="AL1" s="866"/>
      <c r="AM1" s="866"/>
      <c r="AN1" s="866"/>
      <c r="AO1" s="866"/>
      <c r="AP1" s="866"/>
      <c r="AQ1" s="866"/>
      <c r="AR1" s="866"/>
      <c r="AS1" s="866"/>
      <c r="AT1" s="50" t="s">
        <v>156</v>
      </c>
    </row>
    <row r="2" spans="1:46" ht="29.25" customHeight="1" x14ac:dyDescent="0.2">
      <c r="A2" s="1123"/>
      <c r="B2" s="820"/>
      <c r="C2" s="820"/>
      <c r="D2" s="820"/>
      <c r="E2" s="820"/>
      <c r="F2" s="821"/>
      <c r="G2" s="501" t="s">
        <v>560</v>
      </c>
      <c r="H2" s="849"/>
      <c r="I2" s="850"/>
      <c r="J2" s="867"/>
      <c r="K2" s="867"/>
      <c r="L2" s="867"/>
      <c r="M2" s="867"/>
      <c r="N2" s="867"/>
      <c r="O2" s="867"/>
      <c r="P2" s="867"/>
      <c r="Q2" s="867"/>
      <c r="R2" s="867"/>
      <c r="S2" s="867"/>
      <c r="T2" s="53" t="s">
        <v>560</v>
      </c>
      <c r="U2" s="849"/>
      <c r="V2" s="850"/>
      <c r="W2" s="867"/>
      <c r="X2" s="867"/>
      <c r="Y2" s="867"/>
      <c r="Z2" s="867"/>
      <c r="AA2" s="867"/>
      <c r="AB2" s="867"/>
      <c r="AC2" s="867"/>
      <c r="AD2" s="867"/>
      <c r="AE2" s="867"/>
      <c r="AF2" s="867"/>
      <c r="AG2" s="53" t="s">
        <v>560</v>
      </c>
      <c r="AH2" s="849"/>
      <c r="AI2" s="850"/>
      <c r="AJ2" s="867"/>
      <c r="AK2" s="867"/>
      <c r="AL2" s="867"/>
      <c r="AM2" s="867"/>
      <c r="AN2" s="867"/>
      <c r="AO2" s="867"/>
      <c r="AP2" s="867"/>
      <c r="AQ2" s="867"/>
      <c r="AR2" s="867"/>
      <c r="AS2" s="867"/>
      <c r="AT2" s="54" t="s">
        <v>560</v>
      </c>
    </row>
    <row r="3" spans="1:46" ht="30" customHeight="1" x14ac:dyDescent="0.2">
      <c r="A3" s="1124"/>
      <c r="B3" s="823"/>
      <c r="C3" s="823"/>
      <c r="D3" s="823"/>
      <c r="E3" s="823"/>
      <c r="F3" s="824"/>
      <c r="G3" s="501" t="s">
        <v>561</v>
      </c>
      <c r="H3" s="849"/>
      <c r="I3" s="850"/>
      <c r="J3" s="867"/>
      <c r="K3" s="867"/>
      <c r="L3" s="867"/>
      <c r="M3" s="867"/>
      <c r="N3" s="867"/>
      <c r="O3" s="867"/>
      <c r="P3" s="867"/>
      <c r="Q3" s="867"/>
      <c r="R3" s="867"/>
      <c r="S3" s="867"/>
      <c r="T3" s="53" t="s">
        <v>561</v>
      </c>
      <c r="U3" s="849"/>
      <c r="V3" s="850"/>
      <c r="W3" s="867"/>
      <c r="X3" s="867"/>
      <c r="Y3" s="867"/>
      <c r="Z3" s="867"/>
      <c r="AA3" s="867"/>
      <c r="AB3" s="867"/>
      <c r="AC3" s="867"/>
      <c r="AD3" s="867"/>
      <c r="AE3" s="867"/>
      <c r="AF3" s="867"/>
      <c r="AG3" s="53" t="s">
        <v>561</v>
      </c>
      <c r="AH3" s="849"/>
      <c r="AI3" s="850"/>
      <c r="AJ3" s="867"/>
      <c r="AK3" s="867"/>
      <c r="AL3" s="867"/>
      <c r="AM3" s="867"/>
      <c r="AN3" s="867"/>
      <c r="AO3" s="867"/>
      <c r="AP3" s="867"/>
      <c r="AQ3" s="867"/>
      <c r="AR3" s="867"/>
      <c r="AS3" s="867"/>
      <c r="AT3" s="54" t="s">
        <v>561</v>
      </c>
    </row>
    <row r="4" spans="1:46" ht="34.5" customHeight="1" x14ac:dyDescent="0.2">
      <c r="A4" s="825" t="s">
        <v>149</v>
      </c>
      <c r="B4" s="826"/>
      <c r="C4" s="826"/>
      <c r="D4" s="826"/>
      <c r="E4" s="826"/>
      <c r="F4" s="826"/>
      <c r="G4" s="826"/>
      <c r="H4" s="868" t="s">
        <v>149</v>
      </c>
      <c r="I4" s="867"/>
      <c r="J4" s="867"/>
      <c r="K4" s="867"/>
      <c r="L4" s="867"/>
      <c r="M4" s="867"/>
      <c r="N4" s="867"/>
      <c r="O4" s="867"/>
      <c r="P4" s="867"/>
      <c r="Q4" s="867"/>
      <c r="R4" s="867"/>
      <c r="S4" s="867"/>
      <c r="T4" s="869"/>
      <c r="U4" s="868" t="s">
        <v>149</v>
      </c>
      <c r="V4" s="867"/>
      <c r="W4" s="867"/>
      <c r="X4" s="867"/>
      <c r="Y4" s="867"/>
      <c r="Z4" s="867"/>
      <c r="AA4" s="867"/>
      <c r="AB4" s="867"/>
      <c r="AC4" s="867"/>
      <c r="AD4" s="867"/>
      <c r="AE4" s="867"/>
      <c r="AF4" s="867"/>
      <c r="AG4" s="869"/>
      <c r="AH4" s="868" t="s">
        <v>149</v>
      </c>
      <c r="AI4" s="867"/>
      <c r="AJ4" s="867"/>
      <c r="AK4" s="867"/>
      <c r="AL4" s="867"/>
      <c r="AM4" s="867"/>
      <c r="AN4" s="867"/>
      <c r="AO4" s="867"/>
      <c r="AP4" s="867"/>
      <c r="AQ4" s="867"/>
      <c r="AR4" s="867"/>
      <c r="AS4" s="867"/>
      <c r="AT4" s="869"/>
    </row>
    <row r="5" spans="1:46" ht="34.5" customHeight="1" thickBot="1" x14ac:dyDescent="0.25">
      <c r="A5" s="975" t="s">
        <v>985</v>
      </c>
      <c r="B5" s="976"/>
      <c r="C5" s="976"/>
      <c r="D5" s="976"/>
      <c r="E5" s="976"/>
      <c r="F5" s="964" t="s">
        <v>1031</v>
      </c>
      <c r="G5" s="962"/>
      <c r="H5" s="986" t="s">
        <v>569</v>
      </c>
      <c r="I5" s="962"/>
      <c r="J5" s="962"/>
      <c r="K5" s="962"/>
      <c r="L5" s="962"/>
      <c r="M5" s="962"/>
      <c r="N5" s="962"/>
      <c r="O5" s="962"/>
      <c r="P5" s="962"/>
      <c r="Q5" s="963"/>
      <c r="R5" s="964" t="s">
        <v>1031</v>
      </c>
      <c r="S5" s="962"/>
      <c r="T5" s="965"/>
      <c r="U5" s="986" t="s">
        <v>568</v>
      </c>
      <c r="V5" s="962"/>
      <c r="W5" s="962"/>
      <c r="X5" s="962"/>
      <c r="Y5" s="962"/>
      <c r="Z5" s="962"/>
      <c r="AA5" s="962"/>
      <c r="AB5" s="962"/>
      <c r="AC5" s="962"/>
      <c r="AD5" s="963"/>
      <c r="AE5" s="964" t="s">
        <v>1031</v>
      </c>
      <c r="AF5" s="962"/>
      <c r="AG5" s="965"/>
      <c r="AH5" s="986" t="s">
        <v>570</v>
      </c>
      <c r="AI5" s="962"/>
      <c r="AJ5" s="962"/>
      <c r="AK5" s="962"/>
      <c r="AL5" s="962"/>
      <c r="AM5" s="962"/>
      <c r="AN5" s="962"/>
      <c r="AO5" s="962"/>
      <c r="AP5" s="962"/>
      <c r="AQ5" s="963"/>
      <c r="AR5" s="964" t="s">
        <v>1031</v>
      </c>
      <c r="AS5" s="962"/>
      <c r="AT5" s="965"/>
    </row>
    <row r="6" spans="1:46" ht="48" customHeight="1" thickBot="1" x14ac:dyDescent="0.25">
      <c r="A6" s="1073" t="s">
        <v>170</v>
      </c>
      <c r="B6" s="1074"/>
      <c r="C6" s="1074"/>
      <c r="D6" s="1074"/>
      <c r="E6" s="1074"/>
      <c r="F6" s="1074"/>
      <c r="G6" s="1075"/>
      <c r="H6" s="1112" t="s">
        <v>170</v>
      </c>
      <c r="I6" s="1113"/>
      <c r="J6" s="1113"/>
      <c r="K6" s="1113"/>
      <c r="L6" s="1074"/>
      <c r="M6" s="1074"/>
      <c r="N6" s="1074"/>
      <c r="O6" s="1074"/>
      <c r="P6" s="1074"/>
      <c r="Q6" s="1074"/>
      <c r="R6" s="1074"/>
      <c r="S6" s="1074"/>
      <c r="T6" s="1114"/>
      <c r="U6" s="1115" t="s">
        <v>170</v>
      </c>
      <c r="V6" s="1116"/>
      <c r="W6" s="1116"/>
      <c r="X6" s="1116"/>
      <c r="Y6" s="1116"/>
      <c r="Z6" s="1116"/>
      <c r="AA6" s="1116"/>
      <c r="AB6" s="1117"/>
      <c r="AC6" s="1117"/>
      <c r="AD6" s="1117"/>
      <c r="AE6" s="1117"/>
      <c r="AF6" s="1117"/>
      <c r="AG6" s="1117"/>
      <c r="AH6" s="1116" t="s">
        <v>170</v>
      </c>
      <c r="AI6" s="1116"/>
      <c r="AJ6" s="1116"/>
      <c r="AK6" s="1116"/>
      <c r="AL6" s="1116"/>
      <c r="AM6" s="1116"/>
      <c r="AN6" s="1116"/>
      <c r="AO6" s="1116"/>
      <c r="AP6" s="1116"/>
      <c r="AQ6" s="1116"/>
      <c r="AR6" s="1116"/>
      <c r="AS6" s="1116"/>
      <c r="AT6" s="1118"/>
    </row>
    <row r="7" spans="1:46" ht="34.5" customHeight="1" x14ac:dyDescent="0.2">
      <c r="A7" s="1077" t="s">
        <v>143</v>
      </c>
      <c r="B7" s="1079" t="s">
        <v>559</v>
      </c>
      <c r="C7" s="1079" t="s">
        <v>144</v>
      </c>
      <c r="D7" s="1125" t="s">
        <v>145</v>
      </c>
      <c r="E7" s="1079" t="s">
        <v>125</v>
      </c>
      <c r="F7" s="1079" t="s">
        <v>146</v>
      </c>
      <c r="G7" s="1127"/>
      <c r="H7" s="1006" t="s">
        <v>534</v>
      </c>
      <c r="I7" s="998"/>
      <c r="J7" s="998"/>
      <c r="K7" s="1056"/>
      <c r="L7" s="1119" t="s">
        <v>521</v>
      </c>
      <c r="M7" s="1120"/>
      <c r="N7" s="1121"/>
      <c r="O7" s="1008" t="s">
        <v>522</v>
      </c>
      <c r="P7" s="1004"/>
      <c r="Q7" s="1004"/>
      <c r="R7" s="1004"/>
      <c r="S7" s="1004"/>
      <c r="T7" s="1005"/>
      <c r="U7" s="832" t="s">
        <v>537</v>
      </c>
      <c r="V7" s="1104"/>
      <c r="W7" s="1104"/>
      <c r="X7" s="1105"/>
      <c r="Y7" s="1106" t="s">
        <v>538</v>
      </c>
      <c r="Z7" s="1107"/>
      <c r="AA7" s="1122"/>
      <c r="AB7" s="835" t="s">
        <v>539</v>
      </c>
      <c r="AC7" s="836"/>
      <c r="AD7" s="836"/>
      <c r="AE7" s="836"/>
      <c r="AF7" s="836"/>
      <c r="AG7" s="837"/>
      <c r="AH7" s="1103" t="s">
        <v>545</v>
      </c>
      <c r="AI7" s="1104"/>
      <c r="AJ7" s="1104"/>
      <c r="AK7" s="1105"/>
      <c r="AL7" s="1106" t="s">
        <v>544</v>
      </c>
      <c r="AM7" s="1107"/>
      <c r="AN7" s="1108"/>
      <c r="AO7" s="1109" t="s">
        <v>542</v>
      </c>
      <c r="AP7" s="1110"/>
      <c r="AQ7" s="1110"/>
      <c r="AR7" s="1110"/>
      <c r="AS7" s="1110"/>
      <c r="AT7" s="1111"/>
    </row>
    <row r="8" spans="1:46" ht="18" customHeight="1" x14ac:dyDescent="0.2">
      <c r="A8" s="1078"/>
      <c r="B8" s="1080"/>
      <c r="C8" s="1080"/>
      <c r="D8" s="1126"/>
      <c r="E8" s="1080"/>
      <c r="F8" s="1080"/>
      <c r="G8" s="1128"/>
      <c r="H8" s="933" t="s">
        <v>516</v>
      </c>
      <c r="I8" s="935" t="s">
        <v>230</v>
      </c>
      <c r="J8" s="935" t="s">
        <v>517</v>
      </c>
      <c r="K8" s="1129" t="s">
        <v>518</v>
      </c>
      <c r="L8" s="1130" t="s">
        <v>519</v>
      </c>
      <c r="M8" s="1069" t="s">
        <v>523</v>
      </c>
      <c r="N8" s="1132" t="s">
        <v>520</v>
      </c>
      <c r="O8" s="1134" t="s">
        <v>535</v>
      </c>
      <c r="P8" s="1065" t="s">
        <v>528</v>
      </c>
      <c r="Q8" s="1065" t="s">
        <v>524</v>
      </c>
      <c r="R8" s="1065" t="s">
        <v>525</v>
      </c>
      <c r="S8" s="1065" t="s">
        <v>526</v>
      </c>
      <c r="T8" s="1067" t="s">
        <v>527</v>
      </c>
      <c r="U8" s="1085" t="s">
        <v>516</v>
      </c>
      <c r="V8" s="1087" t="s">
        <v>230</v>
      </c>
      <c r="W8" s="1087" t="s">
        <v>517</v>
      </c>
      <c r="X8" s="1089" t="s">
        <v>518</v>
      </c>
      <c r="Y8" s="1091" t="s">
        <v>519</v>
      </c>
      <c r="Z8" s="1093" t="s">
        <v>523</v>
      </c>
      <c r="AA8" s="1095" t="s">
        <v>520</v>
      </c>
      <c r="AB8" s="893" t="s">
        <v>535</v>
      </c>
      <c r="AC8" s="895" t="s">
        <v>528</v>
      </c>
      <c r="AD8" s="895" t="s">
        <v>524</v>
      </c>
      <c r="AE8" s="895" t="s">
        <v>525</v>
      </c>
      <c r="AF8" s="895" t="s">
        <v>526</v>
      </c>
      <c r="AG8" s="897" t="s">
        <v>527</v>
      </c>
      <c r="AH8" s="1101" t="s">
        <v>516</v>
      </c>
      <c r="AI8" s="1087" t="s">
        <v>230</v>
      </c>
      <c r="AJ8" s="1087" t="s">
        <v>517</v>
      </c>
      <c r="AK8" s="1089" t="s">
        <v>518</v>
      </c>
      <c r="AL8" s="1091" t="s">
        <v>519</v>
      </c>
      <c r="AM8" s="1093" t="s">
        <v>523</v>
      </c>
      <c r="AN8" s="1097" t="s">
        <v>520</v>
      </c>
      <c r="AO8" s="1099" t="s">
        <v>535</v>
      </c>
      <c r="AP8" s="1081" t="s">
        <v>528</v>
      </c>
      <c r="AQ8" s="1081" t="s">
        <v>524</v>
      </c>
      <c r="AR8" s="1081" t="s">
        <v>525</v>
      </c>
      <c r="AS8" s="1081" t="s">
        <v>526</v>
      </c>
      <c r="AT8" s="1083" t="s">
        <v>527</v>
      </c>
    </row>
    <row r="9" spans="1:46" ht="38.25" customHeight="1" x14ac:dyDescent="0.2">
      <c r="A9" s="1078"/>
      <c r="B9" s="1080"/>
      <c r="C9" s="1080"/>
      <c r="D9" s="1126"/>
      <c r="E9" s="1080"/>
      <c r="F9" s="542" t="s">
        <v>859</v>
      </c>
      <c r="G9" s="507" t="s">
        <v>860</v>
      </c>
      <c r="H9" s="933"/>
      <c r="I9" s="935"/>
      <c r="J9" s="935"/>
      <c r="K9" s="1129"/>
      <c r="L9" s="1131"/>
      <c r="M9" s="1070"/>
      <c r="N9" s="1133"/>
      <c r="O9" s="1135"/>
      <c r="P9" s="1066"/>
      <c r="Q9" s="1066"/>
      <c r="R9" s="1066"/>
      <c r="S9" s="1066"/>
      <c r="T9" s="1068"/>
      <c r="U9" s="1086"/>
      <c r="V9" s="1088"/>
      <c r="W9" s="1088"/>
      <c r="X9" s="1090"/>
      <c r="Y9" s="1092"/>
      <c r="Z9" s="1094"/>
      <c r="AA9" s="1096"/>
      <c r="AB9" s="893"/>
      <c r="AC9" s="895"/>
      <c r="AD9" s="895"/>
      <c r="AE9" s="895"/>
      <c r="AF9" s="895"/>
      <c r="AG9" s="897"/>
      <c r="AH9" s="1102"/>
      <c r="AI9" s="1088"/>
      <c r="AJ9" s="1088"/>
      <c r="AK9" s="1090"/>
      <c r="AL9" s="1092"/>
      <c r="AM9" s="1094"/>
      <c r="AN9" s="1098"/>
      <c r="AO9" s="1100"/>
      <c r="AP9" s="1082"/>
      <c r="AQ9" s="1082"/>
      <c r="AR9" s="1082"/>
      <c r="AS9" s="1082"/>
      <c r="AT9" s="1084"/>
    </row>
    <row r="10" spans="1:46" ht="253.9" customHeight="1" x14ac:dyDescent="0.2">
      <c r="A10" s="1076" t="s">
        <v>182</v>
      </c>
      <c r="B10" s="508">
        <v>1</v>
      </c>
      <c r="C10" s="495" t="s">
        <v>183</v>
      </c>
      <c r="D10" s="509" t="s">
        <v>184</v>
      </c>
      <c r="E10" s="509" t="s">
        <v>334</v>
      </c>
      <c r="F10" s="510">
        <v>44228</v>
      </c>
      <c r="G10" s="511">
        <v>44255</v>
      </c>
      <c r="H10" s="109" t="s">
        <v>618</v>
      </c>
      <c r="I10" s="221">
        <v>1</v>
      </c>
      <c r="J10" s="114" t="s">
        <v>641</v>
      </c>
      <c r="K10" s="199" t="s">
        <v>635</v>
      </c>
      <c r="L10" s="113" t="s">
        <v>633</v>
      </c>
      <c r="M10" s="114" t="s">
        <v>530</v>
      </c>
      <c r="N10" s="199" t="s">
        <v>634</v>
      </c>
      <c r="O10" s="116" t="s">
        <v>992</v>
      </c>
      <c r="P10" s="114" t="s">
        <v>861</v>
      </c>
      <c r="Q10" s="110">
        <v>1</v>
      </c>
      <c r="R10" s="111" t="s">
        <v>618</v>
      </c>
      <c r="S10" s="114" t="s">
        <v>952</v>
      </c>
      <c r="T10" s="112" t="s">
        <v>530</v>
      </c>
      <c r="U10" s="69" t="s">
        <v>1095</v>
      </c>
      <c r="V10" s="557">
        <v>1</v>
      </c>
      <c r="W10" s="558" t="s">
        <v>579</v>
      </c>
      <c r="X10" s="583" t="s">
        <v>579</v>
      </c>
      <c r="Y10" s="558" t="s">
        <v>1107</v>
      </c>
      <c r="Z10" s="114" t="s">
        <v>530</v>
      </c>
      <c r="AA10" s="650" t="s">
        <v>1121</v>
      </c>
      <c r="AB10" s="610" t="s">
        <v>1265</v>
      </c>
      <c r="AC10" s="558" t="s">
        <v>579</v>
      </c>
      <c r="AD10" s="557">
        <v>1</v>
      </c>
      <c r="AE10" s="558" t="s">
        <v>1273</v>
      </c>
      <c r="AF10" s="558" t="s">
        <v>579</v>
      </c>
      <c r="AG10" s="583" t="s">
        <v>530</v>
      </c>
      <c r="AH10" s="66"/>
      <c r="AI10" s="67"/>
      <c r="AJ10" s="67"/>
      <c r="AK10" s="68"/>
      <c r="AL10" s="69"/>
      <c r="AM10" s="67"/>
      <c r="AN10" s="68"/>
      <c r="AO10" s="69"/>
      <c r="AP10" s="67"/>
      <c r="AQ10" s="67"/>
      <c r="AR10" s="67"/>
      <c r="AS10" s="67"/>
      <c r="AT10" s="68"/>
    </row>
    <row r="11" spans="1:46" ht="194.45" customHeight="1" x14ac:dyDescent="0.2">
      <c r="A11" s="1076"/>
      <c r="B11" s="508">
        <v>2</v>
      </c>
      <c r="C11" s="495" t="s">
        <v>511</v>
      </c>
      <c r="D11" s="512" t="s">
        <v>185</v>
      </c>
      <c r="E11" s="509" t="s">
        <v>334</v>
      </c>
      <c r="F11" s="513">
        <v>44256</v>
      </c>
      <c r="G11" s="514">
        <v>44286</v>
      </c>
      <c r="H11" s="109" t="s">
        <v>636</v>
      </c>
      <c r="I11" s="221">
        <v>1</v>
      </c>
      <c r="J11" s="114" t="s">
        <v>642</v>
      </c>
      <c r="K11" s="199"/>
      <c r="L11" s="113" t="s">
        <v>633</v>
      </c>
      <c r="M11" s="114" t="s">
        <v>530</v>
      </c>
      <c r="N11" s="199" t="s">
        <v>944</v>
      </c>
      <c r="O11" s="116" t="s">
        <v>992</v>
      </c>
      <c r="P11" s="114" t="s">
        <v>861</v>
      </c>
      <c r="Q11" s="110">
        <v>1</v>
      </c>
      <c r="R11" s="111" t="s">
        <v>636</v>
      </c>
      <c r="S11" s="114" t="s">
        <v>953</v>
      </c>
      <c r="T11" s="112" t="s">
        <v>530</v>
      </c>
      <c r="U11" s="69" t="s">
        <v>1095</v>
      </c>
      <c r="V11" s="557">
        <v>1</v>
      </c>
      <c r="W11" s="558" t="s">
        <v>579</v>
      </c>
      <c r="X11" s="583" t="s">
        <v>579</v>
      </c>
      <c r="Y11" s="558" t="s">
        <v>1107</v>
      </c>
      <c r="Z11" s="114" t="s">
        <v>530</v>
      </c>
      <c r="AA11" s="650" t="s">
        <v>1121</v>
      </c>
      <c r="AB11" s="610" t="s">
        <v>1265</v>
      </c>
      <c r="AC11" s="558" t="s">
        <v>579</v>
      </c>
      <c r="AD11" s="557">
        <v>1</v>
      </c>
      <c r="AE11" s="558" t="s">
        <v>1273</v>
      </c>
      <c r="AF11" s="558" t="s">
        <v>579</v>
      </c>
      <c r="AG11" s="583" t="s">
        <v>530</v>
      </c>
      <c r="AH11" s="66"/>
      <c r="AI11" s="67"/>
      <c r="AJ11" s="67"/>
      <c r="AK11" s="68"/>
      <c r="AL11" s="69"/>
      <c r="AM11" s="67"/>
      <c r="AN11" s="68"/>
      <c r="AO11" s="69"/>
      <c r="AP11" s="67"/>
      <c r="AQ11" s="67"/>
      <c r="AR11" s="67"/>
      <c r="AS11" s="67"/>
      <c r="AT11" s="68"/>
    </row>
    <row r="12" spans="1:46" ht="208.15" customHeight="1" x14ac:dyDescent="0.2">
      <c r="A12" s="544" t="s">
        <v>186</v>
      </c>
      <c r="B12" s="508">
        <v>3</v>
      </c>
      <c r="C12" s="495" t="s">
        <v>512</v>
      </c>
      <c r="D12" s="509" t="s">
        <v>852</v>
      </c>
      <c r="E12" s="509" t="s">
        <v>335</v>
      </c>
      <c r="F12" s="510">
        <v>44287</v>
      </c>
      <c r="G12" s="511">
        <v>44316</v>
      </c>
      <c r="H12" s="109" t="s">
        <v>637</v>
      </c>
      <c r="I12" s="221">
        <v>1</v>
      </c>
      <c r="J12" s="114" t="s">
        <v>643</v>
      </c>
      <c r="K12" s="112" t="s">
        <v>853</v>
      </c>
      <c r="L12" s="113" t="s">
        <v>633</v>
      </c>
      <c r="M12" s="114" t="s">
        <v>530</v>
      </c>
      <c r="N12" s="199" t="s">
        <v>854</v>
      </c>
      <c r="O12" s="116" t="s">
        <v>992</v>
      </c>
      <c r="P12" s="114" t="s">
        <v>861</v>
      </c>
      <c r="Q12" s="110">
        <v>1</v>
      </c>
      <c r="R12" s="111" t="s">
        <v>954</v>
      </c>
      <c r="S12" s="114" t="s">
        <v>955</v>
      </c>
      <c r="T12" s="112" t="s">
        <v>530</v>
      </c>
      <c r="U12" s="69" t="s">
        <v>1095</v>
      </c>
      <c r="V12" s="557">
        <v>1</v>
      </c>
      <c r="W12" s="558" t="s">
        <v>579</v>
      </c>
      <c r="X12" s="583" t="s">
        <v>579</v>
      </c>
      <c r="Y12" s="558" t="s">
        <v>1107</v>
      </c>
      <c r="Z12" s="114" t="s">
        <v>530</v>
      </c>
      <c r="AA12" s="650" t="s">
        <v>1121</v>
      </c>
      <c r="AB12" s="610" t="s">
        <v>1265</v>
      </c>
      <c r="AC12" s="558" t="s">
        <v>579</v>
      </c>
      <c r="AD12" s="557">
        <v>1</v>
      </c>
      <c r="AE12" s="558" t="s">
        <v>1273</v>
      </c>
      <c r="AF12" s="558" t="s">
        <v>579</v>
      </c>
      <c r="AG12" s="583" t="s">
        <v>530</v>
      </c>
      <c r="AH12" s="66"/>
      <c r="AI12" s="67"/>
      <c r="AJ12" s="67"/>
      <c r="AK12" s="68"/>
      <c r="AL12" s="69"/>
      <c r="AM12" s="67"/>
      <c r="AN12" s="68"/>
      <c r="AO12" s="69"/>
      <c r="AP12" s="67"/>
      <c r="AQ12" s="67"/>
      <c r="AR12" s="67"/>
      <c r="AS12" s="67"/>
      <c r="AT12" s="68"/>
    </row>
    <row r="13" spans="1:46" ht="287.25" customHeight="1" x14ac:dyDescent="0.2">
      <c r="A13" s="544" t="s">
        <v>187</v>
      </c>
      <c r="B13" s="508">
        <v>4</v>
      </c>
      <c r="C13" s="495" t="s">
        <v>513</v>
      </c>
      <c r="D13" s="509" t="s">
        <v>855</v>
      </c>
      <c r="E13" s="509" t="s">
        <v>330</v>
      </c>
      <c r="F13" s="510">
        <v>44287</v>
      </c>
      <c r="G13" s="511">
        <v>44316</v>
      </c>
      <c r="H13" s="109" t="s">
        <v>638</v>
      </c>
      <c r="I13" s="114">
        <v>0</v>
      </c>
      <c r="J13" s="114" t="s">
        <v>644</v>
      </c>
      <c r="K13" s="199" t="s">
        <v>639</v>
      </c>
      <c r="L13" s="113" t="s">
        <v>633</v>
      </c>
      <c r="M13" s="114" t="s">
        <v>532</v>
      </c>
      <c r="N13" s="199" t="s">
        <v>640</v>
      </c>
      <c r="O13" s="116" t="s">
        <v>992</v>
      </c>
      <c r="P13" s="114" t="s">
        <v>861</v>
      </c>
      <c r="Q13" s="110">
        <v>0</v>
      </c>
      <c r="R13" s="121" t="s">
        <v>957</v>
      </c>
      <c r="S13" s="114" t="s">
        <v>956</v>
      </c>
      <c r="T13" s="112" t="s">
        <v>532</v>
      </c>
      <c r="U13" s="67" t="s">
        <v>1096</v>
      </c>
      <c r="V13" s="559">
        <v>1</v>
      </c>
      <c r="W13" s="67" t="s">
        <v>1189</v>
      </c>
      <c r="X13" s="68" t="s">
        <v>579</v>
      </c>
      <c r="Y13" s="558" t="s">
        <v>1107</v>
      </c>
      <c r="Z13" s="114" t="s">
        <v>530</v>
      </c>
      <c r="AA13" s="650" t="s">
        <v>1188</v>
      </c>
      <c r="AB13" s="610" t="s">
        <v>1265</v>
      </c>
      <c r="AC13" s="558" t="s">
        <v>861</v>
      </c>
      <c r="AD13" s="557">
        <v>1</v>
      </c>
      <c r="AE13" s="680" t="s">
        <v>1383</v>
      </c>
      <c r="AF13" s="680" t="s">
        <v>1290</v>
      </c>
      <c r="AG13" s="583" t="s">
        <v>530</v>
      </c>
      <c r="AH13" s="66"/>
      <c r="AI13" s="67"/>
      <c r="AJ13" s="67"/>
      <c r="AK13" s="68"/>
      <c r="AL13" s="69"/>
      <c r="AM13" s="67"/>
      <c r="AN13" s="68"/>
      <c r="AO13" s="69"/>
      <c r="AP13" s="67"/>
      <c r="AQ13" s="67"/>
      <c r="AR13" s="67"/>
      <c r="AS13" s="67"/>
      <c r="AT13" s="68"/>
    </row>
    <row r="14" spans="1:46" ht="391.5" customHeight="1" x14ac:dyDescent="0.2">
      <c r="A14" s="544" t="s">
        <v>188</v>
      </c>
      <c r="B14" s="508">
        <v>5</v>
      </c>
      <c r="C14" s="495" t="s">
        <v>514</v>
      </c>
      <c r="D14" s="509" t="s">
        <v>856</v>
      </c>
      <c r="E14" s="509" t="s">
        <v>335</v>
      </c>
      <c r="F14" s="510">
        <v>44228</v>
      </c>
      <c r="G14" s="511">
        <v>44561</v>
      </c>
      <c r="H14" s="109" t="s">
        <v>646</v>
      </c>
      <c r="I14" s="221">
        <v>0.33</v>
      </c>
      <c r="J14" s="114" t="s">
        <v>647</v>
      </c>
      <c r="K14" s="199" t="s">
        <v>857</v>
      </c>
      <c r="L14" s="113" t="s">
        <v>633</v>
      </c>
      <c r="M14" s="114" t="s">
        <v>529</v>
      </c>
      <c r="N14" s="199" t="s">
        <v>858</v>
      </c>
      <c r="O14" s="116" t="s">
        <v>992</v>
      </c>
      <c r="P14" s="114" t="s">
        <v>861</v>
      </c>
      <c r="Q14" s="110">
        <v>0.33</v>
      </c>
      <c r="R14" s="111" t="s">
        <v>958</v>
      </c>
      <c r="S14" s="114" t="s">
        <v>959</v>
      </c>
      <c r="T14" s="112" t="s">
        <v>529</v>
      </c>
      <c r="U14" s="69" t="s">
        <v>1377</v>
      </c>
      <c r="V14" s="559">
        <v>0.9</v>
      </c>
      <c r="W14" s="67" t="s">
        <v>1097</v>
      </c>
      <c r="X14" s="68" t="s">
        <v>579</v>
      </c>
      <c r="Y14" s="558" t="s">
        <v>1107</v>
      </c>
      <c r="Z14" s="114" t="s">
        <v>529</v>
      </c>
      <c r="AA14" s="650" t="s">
        <v>1190</v>
      </c>
      <c r="AB14" s="610" t="s">
        <v>1265</v>
      </c>
      <c r="AC14" s="558" t="s">
        <v>861</v>
      </c>
      <c r="AD14" s="557">
        <v>1</v>
      </c>
      <c r="AE14" s="680" t="s">
        <v>1378</v>
      </c>
      <c r="AF14" s="780" t="s">
        <v>1379</v>
      </c>
      <c r="AG14" s="583" t="s">
        <v>530</v>
      </c>
      <c r="AH14" s="66"/>
      <c r="AI14" s="67"/>
      <c r="AJ14" s="67"/>
      <c r="AK14" s="68"/>
      <c r="AL14" s="69"/>
      <c r="AM14" s="67"/>
      <c r="AN14" s="68"/>
      <c r="AO14" s="69"/>
      <c r="AP14" s="67"/>
      <c r="AQ14" s="67"/>
      <c r="AR14" s="67"/>
      <c r="AS14" s="67"/>
      <c r="AT14" s="68"/>
    </row>
    <row r="15" spans="1:46" ht="84" customHeight="1" thickBot="1" x14ac:dyDescent="0.25">
      <c r="A15" s="515" t="s">
        <v>189</v>
      </c>
      <c r="B15" s="516">
        <v>6</v>
      </c>
      <c r="C15" s="671" t="s">
        <v>190</v>
      </c>
      <c r="D15" s="517" t="s">
        <v>191</v>
      </c>
      <c r="E15" s="517" t="s">
        <v>334</v>
      </c>
      <c r="F15" s="518">
        <v>44531</v>
      </c>
      <c r="G15" s="519">
        <v>44561</v>
      </c>
      <c r="H15" s="127" t="s">
        <v>645</v>
      </c>
      <c r="I15" s="132" t="s">
        <v>579</v>
      </c>
      <c r="J15" s="132" t="s">
        <v>579</v>
      </c>
      <c r="K15" s="520"/>
      <c r="L15" s="131" t="s">
        <v>633</v>
      </c>
      <c r="M15" s="132" t="s">
        <v>536</v>
      </c>
      <c r="N15" s="520" t="s">
        <v>579</v>
      </c>
      <c r="O15" s="134" t="s">
        <v>992</v>
      </c>
      <c r="P15" s="132" t="s">
        <v>861</v>
      </c>
      <c r="Q15" s="128">
        <v>0</v>
      </c>
      <c r="R15" s="129" t="s">
        <v>945</v>
      </c>
      <c r="S15" s="132" t="s">
        <v>579</v>
      </c>
      <c r="T15" s="130" t="s">
        <v>536</v>
      </c>
      <c r="U15" s="576" t="s">
        <v>536</v>
      </c>
      <c r="V15" s="70" t="s">
        <v>579</v>
      </c>
      <c r="W15" s="70" t="s">
        <v>579</v>
      </c>
      <c r="X15" s="71" t="s">
        <v>579</v>
      </c>
      <c r="Y15" s="609" t="s">
        <v>1107</v>
      </c>
      <c r="Z15" s="132" t="s">
        <v>536</v>
      </c>
      <c r="AA15" s="781" t="s">
        <v>579</v>
      </c>
      <c r="AB15" s="609" t="s">
        <v>1265</v>
      </c>
      <c r="AC15" s="576" t="s">
        <v>536</v>
      </c>
      <c r="AD15" s="586">
        <v>0</v>
      </c>
      <c r="AE15" s="576" t="s">
        <v>579</v>
      </c>
      <c r="AF15" s="576" t="s">
        <v>579</v>
      </c>
      <c r="AG15" s="578" t="s">
        <v>536</v>
      </c>
      <c r="AH15" s="782"/>
      <c r="AI15" s="70"/>
      <c r="AJ15" s="70"/>
      <c r="AK15" s="71"/>
      <c r="AL15" s="72"/>
      <c r="AM15" s="70"/>
      <c r="AN15" s="71"/>
      <c r="AO15" s="72"/>
      <c r="AP15" s="70"/>
      <c r="AQ15" s="70"/>
      <c r="AR15" s="70"/>
      <c r="AS15" s="70"/>
      <c r="AT15" s="71"/>
    </row>
    <row r="16" spans="1:46" ht="15" x14ac:dyDescent="0.2">
      <c r="A16" s="502"/>
      <c r="B16" s="503"/>
      <c r="C16" s="504"/>
      <c r="D16" s="505"/>
      <c r="E16" s="505"/>
      <c r="F16" s="506"/>
      <c r="G16" s="506"/>
    </row>
    <row r="17" spans="1:7" ht="15" x14ac:dyDescent="0.2">
      <c r="A17" s="1071"/>
      <c r="B17" s="503"/>
      <c r="C17" s="504"/>
      <c r="D17" s="505"/>
      <c r="E17" s="505"/>
      <c r="F17" s="506"/>
      <c r="G17" s="506"/>
    </row>
    <row r="18" spans="1:7" ht="15" x14ac:dyDescent="0.2">
      <c r="A18" s="1071"/>
      <c r="B18" s="503"/>
      <c r="C18" s="504"/>
      <c r="D18" s="505"/>
      <c r="E18" s="505"/>
      <c r="F18" s="506"/>
      <c r="G18" s="506"/>
    </row>
    <row r="19" spans="1:7" ht="15" x14ac:dyDescent="0.2">
      <c r="A19" s="1071"/>
      <c r="B19" s="503"/>
      <c r="C19" s="504"/>
      <c r="D19" s="505"/>
      <c r="E19" s="505"/>
      <c r="F19" s="506"/>
      <c r="G19" s="506"/>
    </row>
    <row r="20" spans="1:7" ht="15" x14ac:dyDescent="0.2">
      <c r="A20" s="1071"/>
      <c r="B20" s="503"/>
      <c r="C20" s="504"/>
      <c r="D20" s="505"/>
      <c r="E20" s="505"/>
      <c r="F20" s="506"/>
      <c r="G20" s="506"/>
    </row>
    <row r="21" spans="1:7" ht="79.5" customHeight="1" x14ac:dyDescent="0.2">
      <c r="A21" s="1072"/>
      <c r="B21" s="503"/>
      <c r="C21" s="504"/>
      <c r="D21" s="505"/>
      <c r="E21" s="505"/>
      <c r="F21" s="506"/>
      <c r="G21" s="506"/>
    </row>
    <row r="22" spans="1:7" ht="94.5" customHeight="1" x14ac:dyDescent="0.2">
      <c r="A22" s="1072"/>
      <c r="B22" s="503"/>
      <c r="C22" s="504"/>
      <c r="D22" s="505"/>
      <c r="E22" s="505"/>
      <c r="F22" s="506"/>
      <c r="G22" s="506"/>
    </row>
    <row r="23" spans="1:7" ht="87.75" customHeight="1" x14ac:dyDescent="0.2">
      <c r="A23" s="1072"/>
      <c r="B23" s="503"/>
      <c r="C23" s="504"/>
      <c r="D23" s="505"/>
      <c r="E23" s="505"/>
      <c r="F23" s="506"/>
      <c r="G23" s="506"/>
    </row>
  </sheetData>
  <sheetProtection autoFilter="0"/>
  <autoFilter ref="A9:AT15" xr:uid="{00000000-0009-0000-0000-000008000000}"/>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0000000}">
          <x14:formula1>
            <xm:f>'CONTROL DE CAMBIOS'!$C$32:$C$36</xm:f>
          </x14:formula1>
          <xm:sqref>T8 AG8 AT8</xm:sqref>
        </x14:dataValidation>
        <x14:dataValidation type="list" allowBlank="1" showInputMessage="1" showErrorMessage="1" xr:uid="{00000000-0002-0000-0800-000001000000}">
          <x14:formula1>
            <xm:f>'CONTROL DE CAMBIOS'!$A$32:$A$35</xm:f>
          </x14:formula1>
          <xm:sqref>M8 Z8 AM8</xm:sqref>
        </x14:dataValidation>
        <x14:dataValidation type="list" allowBlank="1" showInputMessage="1" showErrorMessage="1" xr:uid="{00000000-0002-0000-0800-000002000000}">
          <x14:formula1>
            <xm:f>'CONTROL DE CAMBIOS'!$A$32:$A$36</xm:f>
          </x14:formula1>
          <xm:sqref>AM10:AM15 M10:M15 Z10:Z15</xm:sqref>
        </x14:dataValidation>
        <x14:dataValidation type="list" allowBlank="1" showInputMessage="1" showErrorMessage="1" xr:uid="{00000000-0002-0000-0800-000003000000}">
          <x14:formula1>
            <xm:f>'CONTROL DE CAMBIOS'!$C$32:$C$37</xm:f>
          </x14:formula1>
          <xm:sqref>AT10:AT15 T10:T15</xm:sqref>
        </x14:dataValidation>
        <x14:dataValidation type="list" allowBlank="1" showInputMessage="1" showErrorMessage="1" xr:uid="{00000000-0002-0000-0800-000004000000}">
          <x14:formula1>
            <xm:f>'CONTROL DE CAMBIOS'!#REF!</xm:f>
          </x14:formula1>
          <xm:sqref>AG10:AG15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CONTROL DE CAMBIOS ACTUALIZADO</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Kelly Johanna Serrano Rincon</cp:lastModifiedBy>
  <cp:lastPrinted>2017-08-30T22:20:48Z</cp:lastPrinted>
  <dcterms:created xsi:type="dcterms:W3CDTF">2017-07-10T14:58:32Z</dcterms:created>
  <dcterms:modified xsi:type="dcterms:W3CDTF">2021-10-14T19:02:12Z</dcterms:modified>
</cp:coreProperties>
</file>