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Volumes/CONTROL I/BOTON TRANSPARENCIA/DECRETO 215/Nueva carpeta/2019/"/>
    </mc:Choice>
  </mc:AlternateContent>
  <xr:revisionPtr revIDLastSave="0" documentId="13_ncr:1_{58C679D8-6F51-374F-B28D-339FB2F645AF}" xr6:coauthVersionLast="36" xr6:coauthVersionMax="36" xr10:uidLastSave="{00000000-0000-0000-0000-000000000000}"/>
  <bookViews>
    <workbookView xWindow="0" yWindow="460" windowWidth="44100" windowHeight="22820" xr2:uid="{00000000-000D-0000-FFFF-FFFF00000000}"/>
  </bookViews>
  <sheets>
    <sheet name="FORMATO RECOPILACION DE DATOS" sheetId="1" r:id="rId1"/>
    <sheet name="ESTRUCTURA " sheetId="6" state="hidden" r:id="rId2"/>
  </sheets>
  <externalReferences>
    <externalReference r:id="rId3"/>
    <externalReference r:id="rId4"/>
  </externalReferences>
  <definedNames>
    <definedName name="_xlnm._FilterDatabase" localSheetId="0" hidden="1">'FORMATO RECOPILACION DE DATOS'!$B$12:$C$12</definedName>
    <definedName name="_ftn1" localSheetId="0">'FORMATO RECOPILACION DE DATOS'!$N$41</definedName>
    <definedName name="_ftnref1" localSheetId="0">'FORMATO RECOPILACION DE DATOS'!$N$38</definedName>
    <definedName name="acceso_con_calidad_a_la_educación_superior" localSheetId="1">#REF!</definedName>
    <definedName name="acceso_con_calidad_a_la_educación_superior">#REF!</definedName>
    <definedName name="Ambiente" localSheetId="1">#REF!</definedName>
    <definedName name="Ambiente">#REF!</definedName>
    <definedName name="Ambiente_sano_para_la_equidad_y_disfrute_del_ciudadano" localSheetId="1">#REF!</definedName>
    <definedName name="Ambiente_sano_para_la_equidad_y_disfrute_del_ciudadano">#REF!</definedName>
    <definedName name="Articulación_regional_y_planeación_integral_del_transporte" localSheetId="1">#REF!</definedName>
    <definedName name="Articulación_regional_y_planeación_integral_del_transporte">#REF!</definedName>
    <definedName name="Atención_integral_y_eficiente_en_salud" localSheetId="1">#REF!</definedName>
    <definedName name="Atención_integral_y_eficiente_en_salud">#REF!</definedName>
    <definedName name="ayuda_3">"CuadroTexto 4"</definedName>
    <definedName name="ayuda3">"CuadroTexto 4"</definedName>
    <definedName name="Bogotá_ciudad_inteligente" localSheetId="1">#REF!</definedName>
    <definedName name="Bogotá_ciudad_inteligente">#REF!</definedName>
    <definedName name="Bogotá_democracia_para_todos_desde_el_espacio_público" localSheetId="1">#REF!</definedName>
    <definedName name="Bogotá_democracia_para_todos_desde_el_espacio_público">#REF!</definedName>
    <definedName name="Bogotá_mejor_para_las_victimas_la_paz_y_la_reconciliación" localSheetId="1">#REF!</definedName>
    <definedName name="Bogotá_mejor_para_las_victimas_la_paz_y_la_reconciliación">#REF!</definedName>
    <definedName name="Bogotá_mejor_sin_violencia_para_las_mujeres" localSheetId="1">#REF!</definedName>
    <definedName name="Bogotá_mejor_sin_violencia_para_las_mujeres">#REF!</definedName>
    <definedName name="Bogotá_territorio_seguro_para_las_mujeres" localSheetId="1">#REF!</definedName>
    <definedName name="Bogotá_territorio_seguro_para_las_mujeres">#REF!</definedName>
    <definedName name="Bogotá_una_ciudad_digital" localSheetId="1">#REF!</definedName>
    <definedName name="Bogotá_una_ciudad_digital">#REF!</definedName>
    <definedName name="Bogotá_una_ciudad_inteligente" localSheetId="1">#REF!</definedName>
    <definedName name="Bogotá_una_ciudad_inteligente">#REF!</definedName>
    <definedName name="Bogotá_vive_los_derechos_humanos" localSheetId="1">#REF!</definedName>
    <definedName name="Bogotá_vive_los_derechos_humanos">#REF!</definedName>
    <definedName name="Calidad_educativa_para_todos" localSheetId="1">#REF!</definedName>
    <definedName name="Calidad_educativa_para_todos">#REF!</definedName>
    <definedName name="Cambio_cultural_y_construcción_del_tejido_social_para_la_vida" localSheetId="1">#REF!</definedName>
    <definedName name="Cambio_cultural_y_construcción_del_tejido_social_para_la_vida">#REF!</definedName>
    <definedName name="Ciudad_de_oportunidades_para_las_mujeres_niñas_adolescentes_y_jóvenes" localSheetId="1">#REF!</definedName>
    <definedName name="Ciudad_de_oportunidades_para_las_mujeres_niñas_adolescentes_y_jóvenes">#REF!</definedName>
    <definedName name="Consolidar_el_turismo_como_factor_de_desarrollo_confianza_y_felicidad_para_Bogotá_Región" localSheetId="1">#REF!</definedName>
    <definedName name="Consolidar_el_turismo_como_factor_de_desarrollo_confianza_y_felicidad_para_Bogotá_Región">#REF!</definedName>
    <definedName name="Cultura_Recreación_y_Deporte" localSheetId="1">#REF!</definedName>
    <definedName name="Cultura_Recreación_y_Deporte">#REF!</definedName>
    <definedName name="Departamento_Administrativo_del_Servicio_Civil" localSheetId="1">#REF!</definedName>
    <definedName name="Departamento_Administrativo_del_Servicio_Civil">#REF!</definedName>
    <definedName name="Desarrollo_Económico_Industria_y_Turismo" localSheetId="1">#REF!</definedName>
    <definedName name="Desarrollo_Económico_Industria_y_Turismo">#REF!</definedName>
    <definedName name="Desarrollo_integral_desde_la_gestación_hasta_la_adolescencia" localSheetId="1">#REF!</definedName>
    <definedName name="Desarrollo_integral_desde_la_gestación_hasta_la_adolescencia">#REF!</definedName>
    <definedName name="Desarrollo_integral_para_la_felicidad_y_el_ejercicio_de_la_ciudadanía" localSheetId="1">#REF!</definedName>
    <definedName name="Desarrollo_integral_para_la_felicidad_y_el_ejercicio_de_la_ciudadanía">#REF!</definedName>
    <definedName name="Desarrollo_rural_sostenible" localSheetId="1">#REF!</definedName>
    <definedName name="Desarrollo_rural_sostenible">#REF!</definedName>
    <definedName name="Educación" localSheetId="1">#REF!</definedName>
    <definedName name="Educación">#REF!</definedName>
    <definedName name="EJE_TRANSVERSAL_CUATRO" localSheetId="1">#REF!</definedName>
    <definedName name="EJE_TRANSVERSAL_CUATRO">#REF!</definedName>
    <definedName name="EJE_TRANSVERSAL_DOS" localSheetId="1">#REF!</definedName>
    <definedName name="EJE_TRANSVERSAL_DOS">#REF!</definedName>
    <definedName name="EJE_TRANSVERSAL_TRES" localSheetId="1">#REF!</definedName>
    <definedName name="EJE_TRANSVERSAL_TRES">#REF!</definedName>
    <definedName name="EJE_TRANSVERSAL_UNO" localSheetId="1">#REF!</definedName>
    <definedName name="EJE_TRANSVERSAL_UNO">#REF!</definedName>
    <definedName name="Elevar_la_eficiencia_de_los_mercados_de_la_ciudad" localSheetId="1">#REF!</definedName>
    <definedName name="Elevar_la_eficiencia_de_los_mercados_de_la_ciudad">#REF!</definedName>
    <definedName name="Equipo_por_la_educación_para_el_reencuentro_la_reconciliación_y_la_paz" localSheetId="1">#REF!</definedName>
    <definedName name="Equipo_por_la_educación_para_el_reencuentro_la_reconciliación_y_la_paz">#REF!</definedName>
    <definedName name="Espacio_público_derecho_de_todos" localSheetId="1">#REF!</definedName>
    <definedName name="Espacio_público_derecho_de_todos">#REF!</definedName>
    <definedName name="Espacios_vivos_y_dinámicos_Patrimonio_e_infraestructura_cultural_y_deportiva_para_todos" localSheetId="1">#REF!</definedName>
    <definedName name="Espacios_vivos_y_dinámicos_Patrimonio_e_infraestructura_cultural_y_deportiva_para_todos">#REF!</definedName>
    <definedName name="Familias_protegidas_y_adaptadas_al_cambio_climático" localSheetId="1">#REF!</definedName>
    <definedName name="Familias_protegidas_y_adaptadas_al_cambio_climático">#REF!</definedName>
    <definedName name="Financiación_para_el_Desarrollo_Territorial" localSheetId="1">#REF!</definedName>
    <definedName name="Financiación_para_el_Desarrollo_Territorial">#REF!</definedName>
    <definedName name="Fortalecimiento_del_sistema_de_protección_integral_a_mujeres_víctimas_de_la_violencia_SOFÍA" localSheetId="1">#REF!</definedName>
    <definedName name="Fortalecimiento_del_sistema_de_protección_integral_a_mujeres_víctimas_de_la_violencia_SOFÍA">#REF!</definedName>
    <definedName name="Fortalecimiento_del_Sistema_Distrital_de_Justicia" localSheetId="1">#REF!</definedName>
    <definedName name="Fortalecimiento_del_Sistema_Distrital_de_Justicia">#REF!</definedName>
    <definedName name="Fundamentar_el_Desarrollo_Económico_en_la_generación_y_uso_del_conocimiento_para_mejorar_la_competitividad_de_la_Ciudad_Región" localSheetId="1">#REF!</definedName>
    <definedName name="Fundamentar_el_Desarrollo_Económico_en_la_generación_y_uso_del_conocimiento_para_mejorar_la_competitividad_de_la_Ciudad_Región">#REF!</definedName>
    <definedName name="Generar_alternativas_de_ingreso_y_empleo_de_mejor_calidad" localSheetId="1">#REF!</definedName>
    <definedName name="Generar_alternativas_de_ingreso_y_empleo_de_mejor_calidad">#REF!</definedName>
    <definedName name="Gestión_Contractual" localSheetId="1">#REF!</definedName>
    <definedName name="Gestión_Contractual">#REF!</definedName>
    <definedName name="Gestión_de_la_Huella_ambiental_urbana" localSheetId="1">#REF!</definedName>
    <definedName name="Gestión_de_la_Huella_ambiental_urbana">#REF!</definedName>
    <definedName name="Gestión_Fisica" localSheetId="1">#REF!</definedName>
    <definedName name="Gestión_Fisica">#REF!</definedName>
    <definedName name="Gestión_Juridica" localSheetId="1">#REF!</definedName>
    <definedName name="Gestión_Juridica">#REF!</definedName>
    <definedName name="Gestión_local_regional_e_internacional" localSheetId="1">#REF!</definedName>
    <definedName name="Gestión_local_regional_e_internacional">#REF!</definedName>
    <definedName name="Gestión_Presupuestal" localSheetId="1">#REF!</definedName>
    <definedName name="Gestión_Presupuestal">#REF!</definedName>
    <definedName name="Gestión_Pública" localSheetId="1">#REF!</definedName>
    <definedName name="Gestión_Pública">#REF!</definedName>
    <definedName name="Gobierno_Seguridad_y_Convivencia" localSheetId="1">#REF!</definedName>
    <definedName name="Gobierno_Seguridad_y_Convivencia">#REF!</definedName>
    <definedName name="Gobierno_y_ciudadania_digital" localSheetId="1">#REF!</definedName>
    <definedName name="Gobierno_y_ciudadania_digital">#REF!</definedName>
    <definedName name="Hábitat" localSheetId="1">#REF!</definedName>
    <definedName name="Hábitat">#REF!</definedName>
    <definedName name="Hacienda" localSheetId="1">#REF!</definedName>
    <definedName name="Hacienda">#REF!</definedName>
    <definedName name="Igualdad_y_autonomía_para_una_Bogotá_incluyente" localSheetId="1">#REF!</definedName>
    <definedName name="Igualdad_y_autonomía_para_una_Bogotá_incluyente">#REF!</definedName>
    <definedName name="Inclusión_educativa_para_la_equidad" localSheetId="1">#REF!</definedName>
    <definedName name="Inclusión_educativa_para_la_equidad">#REF!</definedName>
    <definedName name="Información_relevante_e_integral_para_la_planeación_territorial" localSheetId="1">#REF!</definedName>
    <definedName name="Información_relevante_e_integral_para_la_planeación_territorial">#REF!</definedName>
    <definedName name="Infraestructura_para_el_Desarrollo_del_Hábitat" localSheetId="1">#REF!</definedName>
    <definedName name="Infraestructura_para_el_Desarrollo_del_Hábitat">#REF!</definedName>
    <definedName name="Integración_Social" localSheetId="1">#REF!</definedName>
    <definedName name="Integración_Social">#REF!</definedName>
    <definedName name="Integración_social_para_una_ciudad_de_oportunidades" localSheetId="1">#REF!</definedName>
    <definedName name="Integración_social_para_una_ciudad_de_oportunidades">#REF!</definedName>
    <definedName name="Intervenciones_Integrales_del_Hábitat" localSheetId="1">#REF!</definedName>
    <definedName name="Intervenciones_Integrales_del_Hábitat">#REF!</definedName>
    <definedName name="Justicia_para_todos_consolidación_del_sistema_Distrital_de_Justicia" localSheetId="1">#REF!</definedName>
    <definedName name="Justicia_para_todos_consolidación_del_sistema_Distrital_de_Justicia">#REF!</definedName>
    <definedName name="Mejor_movilidad_para_todos" localSheetId="1">#REF!</definedName>
    <definedName name="Mejor_movilidad_para_todos">#REF!</definedName>
    <definedName name="Mejorar_y_fortalecer_el_recaudo_tributario_de_la_ciudad_e_impulsar_el_uso_de_mecanismos_de_vinculación_de_capital_privado" localSheetId="1">#REF!</definedName>
    <definedName name="Mejorar_y_fortalecer_el_recaudo_tributario_de_la_ciudad_e_impulsar_el_uso_de_mecanismos_de_vinculación_de_capital_privado">#REF!</definedName>
    <definedName name="Mejores_oportunidades_para_el_desarrollo_a_través_de_la_cultura_la_recreación_y_el_deporte" localSheetId="1">#REF!</definedName>
    <definedName name="Mejores_oportunidades_para_el_desarrollo_a_través_de_la_cultura_la_recreación_y_el_deporte">#REF!</definedName>
    <definedName name="Modernización_de_la_infraestructura_física_y_tecnológica_en_salud" localSheetId="1">#REF!</definedName>
    <definedName name="Modernización_de_la_infraestructura_física_y_tecnológica_en_salud">#REF!</definedName>
    <definedName name="Modernizacion_institucional" localSheetId="1">#REF!</definedName>
    <definedName name="Modernizacion_institucional">#REF!</definedName>
    <definedName name="Movilidad" localSheetId="1">#REF!</definedName>
    <definedName name="Movilidad">#REF!</definedName>
    <definedName name="Mujer" localSheetId="1">#REF!</definedName>
    <definedName name="Mujer">#REF!</definedName>
    <definedName name="Mujeres_protagonistas_activas_y_empoderadas_en_el_cierre_de_brechas_de_género" localSheetId="1">#REF!</definedName>
    <definedName name="Mujeres_protagonistas_activas_y_empoderadas_en_el_cierre_de_brechas_de_género">#REF!</definedName>
    <definedName name="Ocupación_territorial_equilibrada_y_sostenible" localSheetId="1">#REF!</definedName>
    <definedName name="Ocupación_territorial_equilibrada_y_sostenible">#REF!</definedName>
    <definedName name="Oportunidades_para_la_prevención_de_la_maternidad_y_la_paternidad_temprana" localSheetId="1">#REF!</definedName>
    <definedName name="Oportunidades_para_la_prevención_de_la_maternidad_y_la_paternidad_temprana">#REF!</definedName>
    <definedName name="PILAR_1" localSheetId="1">#REF!</definedName>
    <definedName name="PILAR_1">#REF!</definedName>
    <definedName name="PILAR_2" localSheetId="1">#REF!</definedName>
    <definedName name="PILAR_2">#REF!</definedName>
    <definedName name="PILAR_3" localSheetId="1">#REF!</definedName>
    <definedName name="PILAR_3">#REF!</definedName>
    <definedName name="Planeación" localSheetId="1">#REF!</definedName>
    <definedName name="Planeación">#REF!</definedName>
    <definedName name="Prevención_y_atención_de_la_maternidad_y_la_paternidad_tempranas" localSheetId="1">#REF!</definedName>
    <definedName name="Prevención_y_atención_de_la_maternidad_y_la_paternidad_tempranas">#REF!</definedName>
    <definedName name="Promover_el_desarrollo_sostenible_de_la_ruralidad_urbana" localSheetId="1">#REF!</definedName>
    <definedName name="Promover_el_desarrollo_sostenible_de_la_ruralidad_urbana">#REF!</definedName>
    <definedName name="Propietarios_de_vivienda_en_bogota_a_traves_del_arriendo" localSheetId="1">#REF!</definedName>
    <definedName name="Propietarios_de_vivienda_en_bogota_a_traves_del_arriendo">#REF!</definedName>
    <definedName name="Proyectos_urbanos_integrales_con_visión_de_ciudad" localSheetId="1">#REF!</definedName>
    <definedName name="Proyectos_urbanos_integrales_con_visión_de_ciudad">#REF!</definedName>
    <definedName name="Recuperación_incorporación_vida_urbana_y_control_de_la_ilegalidad" localSheetId="1">#REF!</definedName>
    <definedName name="Recuperación_incorporación_vida_urbana_y_control_de_la_ilegalidad">#REF!</definedName>
    <definedName name="Recuperación_y_manejo_de_la_estructura_ecológica_principal" localSheetId="1">#REF!</definedName>
    <definedName name="Recuperación_y_manejo_de_la_estructura_ecológica_principal">#REF!</definedName>
    <definedName name="Reforma_Administrativa" localSheetId="1">#REF!</definedName>
    <definedName name="Reforma_Administrativa">#REF!</definedName>
    <definedName name="Ruta_integral_de_atención_para_la_primera_infancia" localSheetId="1">#REF!</definedName>
    <definedName name="Ruta_integral_de_atención_para_la_primera_infancia">#REF!</definedName>
    <definedName name="Salud" localSheetId="1">#REF!</definedName>
    <definedName name="Salud">#REF!</definedName>
    <definedName name="Seguridad_y_comportamientos_para_la_movilidad" localSheetId="1">#REF!</definedName>
    <definedName name="Seguridad_y_comportamientos_para_la_movilidad">#REF!</definedName>
    <definedName name="Seguridad_y_convivencia_para_todos" localSheetId="1">#REF!</definedName>
    <definedName name="Seguridad_y_convivencia_para_todos">#REF!</definedName>
    <definedName name="Sistema_Distrital_de_Derechos_Humanos" localSheetId="1">#REF!</definedName>
    <definedName name="Sistema_Distrital_de_Derechos_Humanos">#REF!</definedName>
    <definedName name="Sostenibilidad_del_territorio_y_adaptación_al_cambio_climático" localSheetId="1">#REF!</definedName>
    <definedName name="Sostenibilidad_del_territorio_y_adaptación_al_cambio_climático">#REF!</definedName>
    <definedName name="Suelo_para_reducir_el_déficit_habitacional_de_suelo_urbanizable_vivienda_y_soportes_urbanos" localSheetId="1">#REF!</definedName>
    <definedName name="Suelo_para_reducir_el_déficit_habitacional_de_suelo_urbanizable_vivienda_y_soportes_urbanos">#REF!</definedName>
    <definedName name="Tecnología_e_Información_para_la_eficiencia_administrativa" localSheetId="1">#REF!</definedName>
    <definedName name="Tecnología_e_Información_para_la_eficiencia_administrativa">#REF!</definedName>
    <definedName name="Territorios_con_Oportunidad" localSheetId="1">#REF!</definedName>
    <definedName name="Territorios_con_Oportunidad">#REF!</definedName>
    <definedName name="Transparencia_gestion_publica_y_servicio_al_ciudadano" localSheetId="1">#REF!</definedName>
    <definedName name="Transparencia_gestion_publica_y_servicio_al_ciudadano">#REF!</definedName>
    <definedName name="Transporte_limpio" localSheetId="1">#REF!</definedName>
    <definedName name="Transporte_limpi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H154" i="1" l="1"/>
  <c r="H149" i="1"/>
  <c r="H34" i="1"/>
  <c r="H29" i="1"/>
  <c r="H24" i="1"/>
  <c r="H74" i="1"/>
  <c r="H69" i="1"/>
  <c r="H64" i="1"/>
  <c r="H120" i="1"/>
  <c r="H115" i="1"/>
  <c r="H110" i="1"/>
  <c r="H105" i="1"/>
  <c r="H208" i="1"/>
  <c r="H203" i="1"/>
  <c r="H198" i="1"/>
  <c r="H193" i="1"/>
  <c r="H188" i="1"/>
  <c r="H183" i="1"/>
  <c r="H275" i="1" l="1"/>
  <c r="H235" i="1"/>
  <c r="H177" i="1"/>
  <c r="H143" i="1"/>
  <c r="H99" i="1"/>
  <c r="H58" i="1"/>
  <c r="H18" i="1"/>
  <c r="M275" i="1" l="1"/>
  <c r="H281" i="1" l="1"/>
  <c r="K275" i="1" l="1"/>
  <c r="M235" i="1" l="1"/>
  <c r="K235" i="1"/>
  <c r="M177" i="1"/>
  <c r="K177" i="1"/>
  <c r="M143" i="1"/>
  <c r="K143" i="1"/>
  <c r="M99" i="1"/>
  <c r="K99" i="1"/>
  <c r="M58" i="1"/>
  <c r="K58" i="1"/>
  <c r="L22" i="1" l="1"/>
  <c r="J22" i="1"/>
  <c r="I22" i="1"/>
  <c r="K18" i="1" s="1"/>
  <c r="M22" i="1" l="1"/>
  <c r="M18" i="1"/>
</calcChain>
</file>

<file path=xl/sharedStrings.xml><?xml version="1.0" encoding="utf-8"?>
<sst xmlns="http://schemas.openxmlformats.org/spreadsheetml/2006/main" count="595" uniqueCount="215">
  <si>
    <t>SEGUIMIENTO A LAS METAS DE LOS PROYECTOS DE INVERSIÓN Y METAS PLAN DE DESARROLLO</t>
  </si>
  <si>
    <t>ENTIDAD</t>
  </si>
  <si>
    <t xml:space="preserve">SECTOR </t>
  </si>
  <si>
    <t>VIGENCIA</t>
  </si>
  <si>
    <t>PERIODO REPORTADO</t>
  </si>
  <si>
    <t>EJE TRANSVERSAL CUATRO</t>
  </si>
  <si>
    <t xml:space="preserve">PROGRAMA </t>
  </si>
  <si>
    <t>META  DE RESULTADO PLAN DE DESARROLLO</t>
  </si>
  <si>
    <t>META PRODUCTO</t>
  </si>
  <si>
    <t>NOMBRE DEL INDICADOR</t>
  </si>
  <si>
    <t>RESULTADO DEL INDICADOR</t>
  </si>
  <si>
    <t xml:space="preserve">FECHA DE INICIO </t>
  </si>
  <si>
    <t xml:space="preserve">FECHA DE FINALIZACIÓN </t>
  </si>
  <si>
    <t xml:space="preserve">PROYECTO DE INVERSIÓN </t>
  </si>
  <si>
    <t xml:space="preserve">TRIMESTRE </t>
  </si>
  <si>
    <t>GESTIÓN CONTRACTUAL</t>
  </si>
  <si>
    <t>N° CONTRATOS PROGRAMADOS</t>
  </si>
  <si>
    <t>N° CONTRATOS SUSCRITOS</t>
  </si>
  <si>
    <t>%</t>
  </si>
  <si>
    <t xml:space="preserve">PROGRAMADO </t>
  </si>
  <si>
    <t>EJECUTADO COMPROMISOS</t>
  </si>
  <si>
    <t>EJECUTADO GIROS</t>
  </si>
  <si>
    <t>TRIMESTRE 1</t>
  </si>
  <si>
    <t>TRIMESTRE 2</t>
  </si>
  <si>
    <t>TRIMESTRE 3</t>
  </si>
  <si>
    <t xml:space="preserve">TRIMESTRE 4 </t>
  </si>
  <si>
    <t xml:space="preserve">ACUMULADO </t>
  </si>
  <si>
    <t>EJECUCIÓN FÍSICA DE LAS METAS DEL PROYECTO DE  INVERSIÓN</t>
  </si>
  <si>
    <t xml:space="preserve">META PROYECTO DE INVERSIÓN </t>
  </si>
  <si>
    <t>EJECUTADO</t>
  </si>
  <si>
    <t>OBSERVACIONES</t>
  </si>
  <si>
    <t>SECRETARÍA JURÍDICA DISTRITAL</t>
  </si>
  <si>
    <t>GESTIÓN JURÍDICA</t>
  </si>
  <si>
    <t>UNIDAD ADMINISTRATIVA ESPECIAL CUERPO OFICIAL DE BOMBEROS DE BOGOTÁ</t>
  </si>
  <si>
    <t>SECRETARÍA DE SEGURIDAD, CONVIVENCIA Y JUSTICIA</t>
  </si>
  <si>
    <t>SEGURIDAD CONVIVENCIA Y JUSTICIA</t>
  </si>
  <si>
    <t>SECRETARÍA DISTRITAL DE LA MUJER</t>
  </si>
  <si>
    <t>MUJERES</t>
  </si>
  <si>
    <t>EMPRESA DE ACUEDUCTO ALCANTARILLADO Y ASESO DE BOGOTA-EAB-ESP</t>
  </si>
  <si>
    <t>EMPRESA DE RENOVACIÓN Y DESARROLLO URBANO (METROVIVINEDA - EMPRESA DE RENOVACIÓN URBANA)</t>
  </si>
  <si>
    <t>CAJA DE LA VIVIENDA POPULAR</t>
  </si>
  <si>
    <t>UNIDAD ADMINISTRATIVA ESPECIAL DE SERVICIOS PÚBLICOS UAESP</t>
  </si>
  <si>
    <t>SECRETARÍA DISTRITAL DEL HÁBITAT</t>
  </si>
  <si>
    <t>HÁBITAT</t>
  </si>
  <si>
    <t>EMPRESA METRO DE BOGOTA</t>
  </si>
  <si>
    <t>TERMINAL DE TRANSPORTES S.A .</t>
  </si>
  <si>
    <t>TRANSMILENIO S. A.</t>
  </si>
  <si>
    <t>INSTITUTO DE DESARROLLO URBANO - IDU</t>
  </si>
  <si>
    <t>UNIDAD ADMINISTRATIVA ESPECIAL DE REHABILITACIÓN Y MANTENIMIENTO VIAL</t>
  </si>
  <si>
    <t>SECRETARÍA DISTRITAL DE MOVILIDAD</t>
  </si>
  <si>
    <t>MOVILIDAD</t>
  </si>
  <si>
    <t>INSTITUTO DISTRITAL DE PROTECCCIÓN Y BIENESTAR ANIMAL-IDPYBA</t>
  </si>
  <si>
    <t>INSTITUTO DISTRITAL DE GESTIÓN DE RIESGOS Y CAMBIO CLIMÁTICO – IDIGER</t>
  </si>
  <si>
    <t>JARDÍN BOTÁNICO DE BOGOTÁ JOSÉ CELESTINO MUTIS</t>
  </si>
  <si>
    <t>SECRETARÍA DISTRITAL DE AMBIENTE</t>
  </si>
  <si>
    <t>AMBIENTE</t>
  </si>
  <si>
    <t>CANAL CAPITAL</t>
  </si>
  <si>
    <t>INSTITUTO DISTRITAL DE LAS ARTES</t>
  </si>
  <si>
    <t>FUNDACIÓN GILBERTO ALZALTE AVENDAÑO</t>
  </si>
  <si>
    <t>INSTITUTO DISTRITAL DE PATRIMONIO CULTURAL</t>
  </si>
  <si>
    <t>ORQUESTA FILARMÓNICA DE BOGOTÁ</t>
  </si>
  <si>
    <t>INSTITUTO DISTRITAL DE RECREACIÓN Y DEPORTE</t>
  </si>
  <si>
    <t>SECRETARÍA DE CULTURA, RECREACIÓN Y DEPORTE</t>
  </si>
  <si>
    <t>CULTURA, RECREACIÓN Y DEPORTE</t>
  </si>
  <si>
    <t>INSTITUTO PARA LA PROTECCIÓN DE LA NIÑEZ Y JUVENTUD</t>
  </si>
  <si>
    <t>SECRETARÍA DISTRITAL DE INTEGRACIÓN SOCIAL</t>
  </si>
  <si>
    <t>INTEGRACIÓN SOCIAL</t>
  </si>
  <si>
    <t>SECRETARÍA DISTRITAL DE SALUD</t>
  </si>
  <si>
    <t>SALUD</t>
  </si>
  <si>
    <t>UNIVERSIDAD DISTRITAL FRANCISCO JOSÉ DE CALDAS</t>
  </si>
  <si>
    <t>INSTITUTO PARA LA INVESTIGACIÓN EDUCATIVA Y EL DESARROLLO PEDAGÓGICO</t>
  </si>
  <si>
    <t>SECRETARÍA DISTRITAL DE EDUCACIÓN</t>
  </si>
  <si>
    <t>EDUCACIÓN</t>
  </si>
  <si>
    <t>MUJER</t>
  </si>
  <si>
    <t>INSTITUTO DISTRITAL DE TURISMO</t>
  </si>
  <si>
    <t>INSTITUTO PARA LA ECONOMÍA SOCIAL - IPES</t>
  </si>
  <si>
    <t>SECRETARÍA DISTRITAL DE DESARROLLO ECONÓMICO</t>
  </si>
  <si>
    <t>DESARROLLO ECONÓMICO</t>
  </si>
  <si>
    <t>SECRETARÍA DISTRITAL DE PLANEACIÓN</t>
  </si>
  <si>
    <t>PLANEACIÓN</t>
  </si>
  <si>
    <t>LOTERÍA DE BOGOTÁ</t>
  </si>
  <si>
    <t>UNIDAD ADMINISTRATIVA ESPECIAL DE CATASTRO DISTRITAL</t>
  </si>
  <si>
    <t>Gobierno Legítimo, fortalecimiento local y eficiencia</t>
  </si>
  <si>
    <t>FONDO DE PRESTACIONES ECONÓMICAS, CESANTIAS Y PENSIONES - FONCEP</t>
  </si>
  <si>
    <t>Sostenibilidad ambiental basada en eficiencia energética</t>
  </si>
  <si>
    <t>EJE TRANSVERSAL TRES</t>
  </si>
  <si>
    <t>SECRETARÍA DE HACIENDA DISTRITAL</t>
  </si>
  <si>
    <t>HACIENDA</t>
  </si>
  <si>
    <t>Desarrollo económico basado en el conocimiento</t>
  </si>
  <si>
    <t>EJE TRANSVERSAL DOS</t>
  </si>
  <si>
    <t>INSTITUTO DISTRITAL DE LA PARTICIPACIÓN Y ACCIÓN COMUNAL</t>
  </si>
  <si>
    <t>Nuevo Ordenamiento Territorial</t>
  </si>
  <si>
    <t>EJE TRANSVERSAL UNO</t>
  </si>
  <si>
    <t xml:space="preserve">31 DE DICIEMBRE </t>
  </si>
  <si>
    <t>DEPARTAMENTO ADMINISTRATIVO DE LA DEFENSORÍA DEL ESPACIO PÚBLICO</t>
  </si>
  <si>
    <t>Construcción de Comunidad y Cultura Ciudadana</t>
  </si>
  <si>
    <t>PILAR 3</t>
  </si>
  <si>
    <t xml:space="preserve">30 DE SEPTIEMBRE </t>
  </si>
  <si>
    <t>SECRETARÍA DISTRITAL DE GOBIERNO</t>
  </si>
  <si>
    <t>GOBIERNO</t>
  </si>
  <si>
    <t>Democracia Urbana</t>
  </si>
  <si>
    <t>PILAR 2</t>
  </si>
  <si>
    <t xml:space="preserve">30 DE JUNIO </t>
  </si>
  <si>
    <t>DEPARTAMENTO ADMINISTRATIVO DEL SERVICIO CIVIL</t>
  </si>
  <si>
    <t>Igualdad de Calidad de Vida</t>
  </si>
  <si>
    <t>PILAR 1</t>
  </si>
  <si>
    <t xml:space="preserve">30 DE MARZO </t>
  </si>
  <si>
    <t>GESTIÓN PÚBLICA</t>
  </si>
  <si>
    <t>SECRETARÍA GENERAL DE LA ALCALDÍA MAYOR DE BOGOTÁ</t>
  </si>
  <si>
    <t xml:space="preserve">NOMBRES PILARES O EJES TRANSVERSALES </t>
  </si>
  <si>
    <t xml:space="preserve">PILAR  O EJE TRANSVERSAL </t>
  </si>
  <si>
    <t xml:space="preserve">PERIODO </t>
  </si>
  <si>
    <t>SECTOR</t>
  </si>
  <si>
    <t>NOMBRE ENTIDAD</t>
  </si>
  <si>
    <t xml:space="preserve">RECOMENDACIONES </t>
  </si>
  <si>
    <t xml:space="preserve">ESTADO </t>
  </si>
  <si>
    <t>3. Retraso y/o incumplimiento en la ejecución presupuestal.</t>
  </si>
  <si>
    <t>Se requieren tomar medidas para mejorar los aspectos encontrados</t>
  </si>
  <si>
    <t xml:space="preserve">OBSERVACIONES </t>
  </si>
  <si>
    <t xml:space="preserve">OPCIONES DE RESPUESTA </t>
  </si>
  <si>
    <t xml:space="preserve">CALIFICACIÓN </t>
  </si>
  <si>
    <t>1. Incumplimiento y/o alerta de incumplimiento de la meta del proyecto de inversión.</t>
  </si>
  <si>
    <t>1. Establecer instrumentos y criterios de medición que faciliten el seguimiento a la ejecución presupuestal y contractual.</t>
  </si>
  <si>
    <t>Se ejecutó o está ejecutándose adecuadamente</t>
  </si>
  <si>
    <t xml:space="preserve">SI </t>
  </si>
  <si>
    <t>2. Incumplimiento del plan de adquisiciones aprobado.</t>
  </si>
  <si>
    <t xml:space="preserve">2. Fortalecer la planeación del proceso contractual. </t>
  </si>
  <si>
    <t xml:space="preserve">NO </t>
  </si>
  <si>
    <t>3. Mantener actualizado el Plan Anual de Adquisiciones.</t>
  </si>
  <si>
    <t>4. La información registrada en los diferentes instrumentos de planeación y seguimiento no coincide.</t>
  </si>
  <si>
    <t>4. Mantener monitoreo constante y periódico del seguimiento del presupuesto, contratación y cumplimiento de las metas de los proyectos de inversión.</t>
  </si>
  <si>
    <t xml:space="preserve">5. Realizar acciones de capacitación y sensibilización para el fortalecimiento de gestión contractual. </t>
  </si>
  <si>
    <t>6. La ejecución presupuestal y gestión contractual no es coherente con la ejecución física.</t>
  </si>
  <si>
    <t xml:space="preserve">6. Realizar reprogramación de plazo, actividades y/o presupuesto de proyectos de inversión de manera oportuna. </t>
  </si>
  <si>
    <t>7. La información reportada en SEGPLAN  no es coherente con la información verificada en la Entidad.</t>
  </si>
  <si>
    <t>7. Fortalecer la capacidad operativa de la entidad para dar cumplimiento a la meta Plan de Desarrollo.</t>
  </si>
  <si>
    <t>8. Debilidad en la planeación de la contratación.</t>
  </si>
  <si>
    <t>8. Unificar y/o actualizar la información de los aplicativos que contienen el seguimiento de la ejecución presupuestal, contractual y de metas físicas de los proyectos de inversión.</t>
  </si>
  <si>
    <t>9. Las acciones aplicadas por la entidad son inefectivas.</t>
  </si>
  <si>
    <t>9. Establecer instrumentos y criterios de medición que faciliten el seguimiento al cumplimiento de las metas del proyecto de inversión.</t>
  </si>
  <si>
    <t>11. Se evidencia un comportamiento adecuado del proyecto de inversión frente al cumplimiento de las metas PDD.</t>
  </si>
  <si>
    <t>11. Articular las metas del proyecto de inversión con las metas del Plan Distrital de Desarrollo.</t>
  </si>
  <si>
    <t>12. La meta ya finalizó en plazo y fue cumplida.</t>
  </si>
  <si>
    <t>12. Continuar con la eficiente ejecución contractual, presupuestal y de metas físicas de los proyectos de inversión.</t>
  </si>
  <si>
    <t>13. Realizar un análisis que permita identificar las causas que retrasan el desarrollo del proyecto de inversión, de forma que se tomen las medidas efectivas que mejoren los resultados del cumplimiento de sus metas.</t>
  </si>
  <si>
    <t xml:space="preserve">5. Debilidades en la planeación del proyecto de inversión </t>
  </si>
  <si>
    <t xml:space="preserve">10. Inoportunidad de la entrega de la información reportada a SEGPLAN. </t>
  </si>
  <si>
    <r>
      <t>10.</t>
    </r>
    <r>
      <rPr>
        <b/>
        <sz val="11"/>
        <color rgb="FF000000"/>
        <rFont val="Arial"/>
        <family val="2"/>
      </rPr>
      <t xml:space="preserve"> </t>
    </r>
    <r>
      <rPr>
        <sz val="11"/>
        <color rgb="FF000000"/>
        <rFont val="Arial"/>
        <family val="2"/>
      </rPr>
      <t>Reportar oportunamente el seguimiento al proyecto de inversión a través de SEGPLAN.</t>
    </r>
  </si>
  <si>
    <t>1. Se ejecutó o está ejecutándose adecuadamente</t>
  </si>
  <si>
    <t>2. Se requieren tomar medidas para mejorar los aspectos encontrados</t>
  </si>
  <si>
    <t>Intervenciones integrales del habitat</t>
  </si>
  <si>
    <t>Desarrollar el 100% de las intervenciones priorizadas de  mejoramiento</t>
  </si>
  <si>
    <t>DEMOCRACIA URBANA</t>
  </si>
  <si>
    <t>Titular 10.000 predios</t>
  </si>
  <si>
    <t>Desarrollar el 100% de las intervenciones priorizadas de mejoramiento</t>
  </si>
  <si>
    <t>Gobierno legítimo, fortalecimiento local y eficiencia</t>
  </si>
  <si>
    <t>Transparencia, gestión pública y servicio a la ciudadanía</t>
  </si>
  <si>
    <t>Llevar a un 100% la implementación de las leyes 1712 de 2014 (Ley de Transparencia y del Derecho de Acceso a la Información Pública) y 1474 de 2011</t>
  </si>
  <si>
    <t>Calidad de vida</t>
  </si>
  <si>
    <t>Familias protegidas y adaptadas al cambio climático</t>
  </si>
  <si>
    <t>Reasentar a 4.286 familias localizadas en zona de riesgo no mitigable (286 a cargo de IDIGER</t>
  </si>
  <si>
    <t xml:space="preserve">Gobierno legítimo, fortalecimiento local y eficiencia. </t>
  </si>
  <si>
    <t xml:space="preserve">Modernización Institucional </t>
  </si>
  <si>
    <t>Desarrollar el 100% de actividades de intervención para el mejoramiento de la infraestructura física, dotacional y administrativa</t>
  </si>
  <si>
    <t>MEJORAMIENTO DE VIVIENDA EN SUS CONDICIONES FISICAS Y DE HABITABILIDAD EN LOS ASENTAMIENTOS HUMANOS PRIORIZADOS EN ÁREA URBANA Y RURAL (7328)</t>
  </si>
  <si>
    <t>PORCENTAJE DE INTERVENCIONES PRIORIZADAS DE MEJORAMIENTO DE VIVIENDA EJECUTADAS</t>
  </si>
  <si>
    <t>MEJORAMIENTO DE BARRIOS (208)</t>
  </si>
  <si>
    <t>Titular 10.000 predios (471)</t>
  </si>
  <si>
    <t>Gobierno y ciudadanía digital</t>
  </si>
  <si>
    <t>Optimizar sistemas  de información para optimizar la gestión hadware y software</t>
  </si>
  <si>
    <t>Fortalecimiento de las teconologías de información y comunicación (1174)</t>
  </si>
  <si>
    <t>Fortalecimiento institucional para  aumentar la eficiencia de la gestión (404)</t>
  </si>
  <si>
    <t>TITULACION DE PREDIOS Y GESTION DE URBANIZACIONES</t>
  </si>
  <si>
    <t>Implementar 100 Por Ciento Del Plan De Acción Para El Fortalecimiento, Innovación e integración de los sistemas de información</t>
  </si>
  <si>
    <t>REASENTAMIENTO DE HOGARES LOCALIZADOS EN ZONAS DE ALTO RIESGO
NO MITIGABLE
(3075)</t>
  </si>
  <si>
    <t>Meta 24. Realizar 34,250 asistencias técnicas, jurídicas y sociales a las intervenciones integrales de mejoramiento de vivienda en los territorios priorizados por la Secretaria Distrital del Hábitat en el área urbana y rural del distrito.</t>
  </si>
  <si>
    <t>Meta 26. Realizar 300 asistencias técnicas, jurídicas y sociales a los hogares delos predios localizados en unidades de planeamiento zonal (UPZ) de mejoramiento integral[1] o en aquellos territorios priorizados en cumplimiento del Plan de Desarrollo Bogotá Mejor para Todos, debidamente reglamentadas, para el trámite de licencias de construcción y/o actos de reconocimiento ante curadurías urbanas</t>
  </si>
  <si>
    <t>Meta 25. Realizar 8.610 visitas para supervisar la interventoría delas obras de Mejoramiento de Vivienda, priorizadas por la Secretaria Distrital del Hábitat, en el área urbana y rural.</t>
  </si>
  <si>
    <t>Meta 16. Contribuir al mejoramiento de barrios 100 por ciento territorios priorizados por la SDHT,  a través de procesos de obraS de  infraestructura en espacios públicos a escala barrial</t>
  </si>
  <si>
    <t>Meta 15. Contribuir al mejoramiento de barrios 100 por ciento territorios priorizados por la SDHB,  a través de procesos, estudios y diseños de infraestructura de espacios públicos a escala barrial</t>
  </si>
  <si>
    <t>Meta 18. Desarrollar al cien por ciento de las intervenciones de infraestructura priorizadas en el convenio interadministrativo No 618 de 2018</t>
  </si>
  <si>
    <t>Meta 17. Pago al 100 por ciento de compromisos de vigencias anteriores fenecidas que cumplan con los requisítos técnicos, financieros y jurídicos.</t>
  </si>
  <si>
    <t>Implementar el 100% Del plan de acción para el fortalecimiento, innovación e integración de los sistemas información</t>
  </si>
  <si>
    <t>Optimizar sistemas de información para optimizar la gestión (hardware y software)</t>
  </si>
  <si>
    <t>Desarrollar el 100% de actividades de intervención para el mejoramiento de la infraestructura física,
dotacional y administrativa</t>
  </si>
  <si>
    <t>Porcentaje de intervención en infraestructura física, dotacional y administrativa</t>
  </si>
  <si>
    <t>Garantizar el 100% de los servicios de apoyo y desarrollo institucional para el buen funcionamiento de la entidad de acuerdo al plan de acción.</t>
  </si>
  <si>
    <t>Ejecutar el 100% del plan de acción para la implementación del Sistema Integrado de Gestión de la CVP, en el marco del Modelo Integrado de Planeación  y Gestión</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</si>
  <si>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</si>
  <si>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Porcentaje de avance en la implementación de las Leyes 1712 de 2014 y 1474 de 2011</t>
  </si>
  <si>
    <t>Número de predios con títulos registrados</t>
  </si>
  <si>
    <t>Número de familias reasentadas definitivamente</t>
  </si>
  <si>
    <t>Reasentar a 4.286 familias localizadas en zonas de riesgo no mitigable (286 a cargo del IDIGER)</t>
  </si>
  <si>
    <r>
      <rPr>
        <b/>
        <sz val="14"/>
        <color theme="1"/>
        <rFont val="Arial"/>
        <family val="2"/>
      </rPr>
      <t xml:space="preserve">Observación 1: </t>
    </r>
    <r>
      <rPr>
        <sz val="14"/>
        <color theme="1"/>
        <rFont val="Arial"/>
        <family val="2"/>
      </rPr>
      <t>Una vez revisado el PAA publicado en la página web, frente al entregado mediante oficio a Control Interno, se evidenció que no existe un adecuado seguimiento a la programación de las contrataciones a suscribir y el plan en términos del seguimiento se encuentra desactualizado, igualmente, esta información no es consistente con la información reflejada en PREDIS</t>
    </r>
    <r>
      <rPr>
        <b/>
        <sz val="14"/>
        <color theme="1"/>
        <rFont val="Arial"/>
        <family val="2"/>
      </rPr>
      <t>.</t>
    </r>
    <r>
      <rPr>
        <b/>
        <i/>
        <sz val="14"/>
        <color theme="1"/>
        <rFont val="Arial"/>
        <family val="2"/>
      </rPr>
      <t>Categoría</t>
    </r>
    <r>
      <rPr>
        <b/>
        <sz val="14"/>
        <color theme="1"/>
        <rFont val="Arial"/>
        <family val="2"/>
      </rPr>
      <t>:</t>
    </r>
    <r>
      <rPr>
        <sz val="14"/>
        <color theme="1"/>
        <rFont val="Arial"/>
        <family val="2"/>
      </rPr>
      <t xml:space="preserve"> 4. La información registrada en los diferentes instrumentos de planeación y seguimiento no coincide.
</t>
    </r>
    <r>
      <rPr>
        <b/>
        <sz val="14"/>
        <color theme="1"/>
        <rFont val="Arial"/>
        <family val="2"/>
      </rPr>
      <t>Observación 2:</t>
    </r>
    <r>
      <rPr>
        <sz val="14"/>
        <color theme="1"/>
        <rFont val="Arial"/>
        <family val="2"/>
      </rPr>
      <t xml:space="preserve"> El proyecto presenta una baja ejecución en la “meta 24 - Realizar 34.250 asistencias técnicas, jurídicas y sociales en las intervenciones integrales de mejoramiento de vivienda priorizadas por la Secretaria Distrital del Hábitat”. Terminó el primer trimestre de 2019 con 2124, asistencias técnicas ubicándose en un 44,83% de cumplimento de lo programado para el trimestre, donde se tenía programado hacer 4738 asistencias técnicas. “Meta 25 - Realizar 8.610 visitas para supervisar las interventorías de las obras de Mejoramiento de Vivienda, priorizadas por la Secretaria Distrital del Hábitat”. Terminó el primer trimestre 2019 con una sobre ejecución del 131%, tenían previsto realizar 16 visitas y ejecutaron 21. Ahora respecto a la “meta 26 - Realizar 300 asistencias técnicas, jurídicas y sociales a los predios localizados en unidades de planeamiento zonal (UPZ) de mejoramiento integral o en territorios priorizados para el trámite de licencias de construcción y/o actos de reconocimiento ante curadurías urbanas”. Esta meta cumplió al 100% al finalizar el primer trimestre de 2019, se realizaron las 16 asistencias técnicas programadas para el trimestre.  </t>
    </r>
    <r>
      <rPr>
        <b/>
        <i/>
        <sz val="14"/>
        <color theme="1"/>
        <rFont val="Arial"/>
        <family val="2"/>
      </rPr>
      <t xml:space="preserve">Categoría: </t>
    </r>
    <r>
      <rPr>
        <sz val="14"/>
        <color theme="1"/>
        <rFont val="Arial"/>
        <family val="2"/>
      </rPr>
      <t xml:space="preserve">5. Subestimación de las metas por debilidades en la planeación del proyecto de inversión. </t>
    </r>
    <r>
      <rPr>
        <b/>
        <sz val="14"/>
        <color theme="1"/>
        <rFont val="Arial"/>
        <family val="2"/>
      </rPr>
      <t>Observación 3.</t>
    </r>
    <r>
      <rPr>
        <sz val="14"/>
        <color theme="1"/>
        <rFont val="Arial"/>
        <family val="2"/>
      </rPr>
      <t xml:space="preserve"> En la información reportada por la oficina de planeación se tenía previsto suscribir 87 contratos, siendo que se suscribieron 84, esta información fue corroborada a través del sistema PREDIS siendo consistente, sin embargo, en PAA publicado en la página WEB de la entidad para el proyecto de inversión se tenían previstos 95 procesos, por lo anterior la información reportada es inconsistente entre sí.</t>
    </r>
    <r>
      <rPr>
        <b/>
        <i/>
        <sz val="14"/>
        <color theme="1"/>
        <rFont val="Arial"/>
        <family val="2"/>
      </rPr>
      <t>Categoría:</t>
    </r>
    <r>
      <rPr>
        <sz val="14"/>
        <color theme="1"/>
        <rFont val="Arial"/>
        <family val="2"/>
      </rPr>
      <t xml:space="preserve"> 2. Incumplimiento del plan de adquisiciones aprobado.</t>
    </r>
    <r>
      <rPr>
        <b/>
        <sz val="14"/>
        <color theme="1"/>
        <rFont val="Arial"/>
        <family val="2"/>
      </rPr>
      <t>Recomendación 1:</t>
    </r>
    <r>
      <rPr>
        <sz val="14"/>
        <color theme="1"/>
        <rFont val="Arial"/>
        <family val="2"/>
      </rPr>
      <t xml:space="preserve"> Sobre este proyecto se puede concluir que la meta 25 fue subestimada y el alcance no fue el suficiente para la meta 24 de asistencias técnicas, jurídicas y sociales en las intervenciones integrales de mejoramiento de vivienda priorizadas por la Secretaria Distrital del Hábitat, por lo cual se hace necesario que se haga una reprogramación para estas dos metas. </t>
    </r>
    <r>
      <rPr>
        <b/>
        <i/>
        <sz val="14"/>
        <color theme="1"/>
        <rFont val="Arial"/>
        <family val="2"/>
      </rPr>
      <t>Categoría: 6.</t>
    </r>
    <r>
      <rPr>
        <sz val="14"/>
        <color theme="1"/>
        <rFont val="Arial"/>
        <family val="2"/>
      </rPr>
      <t xml:space="preserve"> Realizar reprogramación de plazo, actividades y/o presupuesto de proyectos de inversión de manera oportuna. 
</t>
    </r>
    <r>
      <rPr>
        <b/>
        <sz val="14"/>
        <color theme="1"/>
        <rFont val="Arial"/>
        <family val="2"/>
      </rPr>
      <t xml:space="preserve">Recomendación 2: </t>
    </r>
    <r>
      <rPr>
        <sz val="14"/>
        <color theme="1"/>
        <rFont val="Arial"/>
        <family val="2"/>
      </rPr>
      <t xml:space="preserve">Se dio un buen manejo presupuestal llegando al 70,78 % de los compromisos ejecutados </t>
    </r>
    <r>
      <rPr>
        <b/>
        <i/>
        <sz val="14"/>
        <color theme="1"/>
        <rFont val="Arial"/>
        <family val="2"/>
      </rPr>
      <t>Categoría: Otra:</t>
    </r>
    <r>
      <rPr>
        <sz val="14"/>
        <color theme="1"/>
        <rFont val="Arial"/>
        <family val="2"/>
      </rPr>
      <t xml:space="preserve"> Continuar con la eficiente ejecución presupuestal, sin embargo, es preciso mejorar el monitoreo y seguimiento a la ejecución del PAA. </t>
    </r>
    <r>
      <rPr>
        <b/>
        <sz val="14"/>
        <color theme="1"/>
        <rFont val="Arial"/>
        <family val="2"/>
      </rPr>
      <t>Recomendación 3:</t>
    </r>
    <r>
      <rPr>
        <sz val="14"/>
        <color theme="1"/>
        <rFont val="Arial"/>
        <family val="2"/>
      </rPr>
      <t xml:space="preserve"> Mejorar la herramienta de PAA de tal manera que permita hacer un seguimiento en tiempo real y mantener actualizadas, coherentes, consistentes y completas las herramientas de seguimiento a la programación y al seguimiento del PAA y de ejecución presupuestal. </t>
    </r>
    <r>
      <rPr>
        <b/>
        <i/>
        <sz val="14"/>
        <color theme="1"/>
        <rFont val="Arial"/>
        <family val="2"/>
      </rPr>
      <t>Categoría: Otra:</t>
    </r>
    <r>
      <rPr>
        <sz val="14"/>
        <color theme="1"/>
        <rFont val="Arial"/>
        <family val="2"/>
      </rPr>
      <t xml:space="preserve"> Mantener monitoreo constante y periódico del seguimiento del presupuesto y del PAA del proyecto de inversión.</t>
    </r>
    <r>
      <rPr>
        <b/>
        <i/>
        <u/>
        <sz val="14"/>
        <color theme="1"/>
        <rFont val="Arial"/>
        <family val="2"/>
      </rPr>
      <t>Estado:</t>
    </r>
    <r>
      <rPr>
        <sz val="14"/>
        <color theme="1"/>
        <rFont val="Arial"/>
        <family val="2"/>
      </rPr>
      <t xml:space="preserve"> Se ejecutó o se está ejecutando adecuadamente.
</t>
    </r>
  </si>
  <si>
    <r>
      <t xml:space="preserve">GESTIÓN PRESUPUESTAL
</t>
    </r>
    <r>
      <rPr>
        <sz val="14"/>
        <color theme="0"/>
        <rFont val="Arial"/>
        <family val="2"/>
      </rPr>
      <t>(CIFRAS MILLONES DE PESOS)</t>
    </r>
  </si>
  <si>
    <r>
      <rPr>
        <b/>
        <sz val="14"/>
        <color theme="1"/>
        <rFont val="Arial"/>
        <family val="2"/>
      </rPr>
      <t>Observación 1:</t>
    </r>
    <r>
      <rPr>
        <sz val="14"/>
        <color theme="1"/>
        <rFont val="Arial"/>
        <family val="2"/>
      </rPr>
      <t xml:space="preserve"> Según la meta estipulada para el primer trimestre del, año, no se cumplieron las metas en cuanto a la del PDD, como en las metas del proyecto, no se obtuvo ningún porcentaje de avance ni en las zonas de cesión ni en el cierre de proyectos.</t>
    </r>
    <r>
      <rPr>
        <b/>
        <i/>
        <sz val="14"/>
        <color theme="1"/>
        <rFont val="Arial"/>
        <family val="2"/>
      </rPr>
      <t>Categoría: 1,</t>
    </r>
    <r>
      <rPr>
        <sz val="14"/>
        <color theme="1"/>
        <rFont val="Arial"/>
        <family val="2"/>
      </rPr>
      <t xml:space="preserve"> Incumplimiento y/o alerta de incumplimiento de la meta del proyecto de inversión. 
</t>
    </r>
    <r>
      <rPr>
        <b/>
        <sz val="14"/>
        <color theme="1"/>
        <rFont val="Arial"/>
        <family val="2"/>
      </rPr>
      <t xml:space="preserve">Observación 2: </t>
    </r>
    <r>
      <rPr>
        <sz val="14"/>
        <color theme="1"/>
        <rFont val="Arial"/>
        <family val="2"/>
      </rPr>
      <t xml:space="preserve">Haciendo una comparación entre las diferentes fuentes de información , se concluyó que el PAA remitido por la OAP con respecto al PREDIS  no tiene un seguimiento completo a los contratos, por ejemplo no se evidencia seguimiento en el PAA del contrato 480 que corresponde a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 además haciendo una verificación con el PAA cargado en el SECOP II, se pueden determinar diferencias importantes con  los nombrados sistemas de información. </t>
    </r>
    <r>
      <rPr>
        <b/>
        <i/>
        <sz val="14"/>
        <color theme="1"/>
        <rFont val="Arial"/>
        <family val="2"/>
      </rPr>
      <t>Categoría</t>
    </r>
    <r>
      <rPr>
        <b/>
        <sz val="14"/>
        <color theme="1"/>
        <rFont val="Arial"/>
        <family val="2"/>
      </rPr>
      <t xml:space="preserve">: </t>
    </r>
    <r>
      <rPr>
        <sz val="14"/>
        <color theme="1"/>
        <rFont val="Arial"/>
        <family val="2"/>
      </rPr>
      <t xml:space="preserve">4. La información registrada en los diferentes instrumentos de planeación y seguimiento no coincide. </t>
    </r>
    <r>
      <rPr>
        <b/>
        <sz val="14"/>
        <color theme="1"/>
        <rFont val="Arial"/>
        <family val="2"/>
      </rPr>
      <t>Observación 3</t>
    </r>
    <r>
      <rPr>
        <sz val="14"/>
        <color theme="1"/>
        <rFont val="Arial"/>
        <family val="2"/>
      </rPr>
      <t xml:space="preserve">: Haciendo uso de la información presentada por la OAP se pudo evidenciar que el número de contratos reportados como firmados no coincide con el número de contratos presentados en el PAA, por lo cual se evidencia que la información reportada no corresponde a la realidad registrada en el sistema de información. </t>
    </r>
    <r>
      <rPr>
        <b/>
        <i/>
        <sz val="14"/>
        <color theme="1"/>
        <rFont val="Arial"/>
        <family val="2"/>
      </rPr>
      <t>Categoría</t>
    </r>
    <r>
      <rPr>
        <sz val="14"/>
        <color theme="1"/>
        <rFont val="Arial"/>
        <family val="2"/>
      </rPr>
      <t xml:space="preserve">: Otra: La información reportada por el archivo de contratos primer trimestre 2019 de la OAP no corresponde a lo reportado en el PAA, reportado pro esta misma oficina. </t>
    </r>
    <r>
      <rPr>
        <b/>
        <sz val="14"/>
        <color theme="1"/>
        <rFont val="Arial"/>
        <family val="2"/>
      </rPr>
      <t>Recomendación 1</t>
    </r>
    <r>
      <rPr>
        <sz val="14"/>
        <color theme="1"/>
        <rFont val="Arial"/>
        <family val="2"/>
      </rPr>
      <t xml:space="preserve">: Teniendo en cuenta que el PDD y las metas propuestas para el trimestre enero a marzo de 2019, es necesario determinar las causas del incumplimiento y las estrategias para poder cumplir al finalizar el año con las metas programadas. </t>
    </r>
    <r>
      <rPr>
        <b/>
        <i/>
        <sz val="14"/>
        <color theme="1"/>
        <rFont val="Arial"/>
        <family val="2"/>
      </rPr>
      <t>Categoría:</t>
    </r>
    <r>
      <rPr>
        <sz val="14"/>
        <color theme="1"/>
        <rFont val="Arial"/>
        <family val="2"/>
      </rPr>
      <t xml:space="preserve"> 13. Realizar un análisis que permita identificar las causas que retrasan el desarrollo del proyecto de inversión, de forma que se tomen las medidas efectivas que mejoren los resultados del cumplimiento de sus metas.  </t>
    </r>
    <r>
      <rPr>
        <b/>
        <sz val="14"/>
        <color theme="1"/>
        <rFont val="Arial"/>
        <family val="2"/>
      </rPr>
      <t>Recomendación 2:</t>
    </r>
    <r>
      <rPr>
        <sz val="14"/>
        <color theme="1"/>
        <rFont val="Arial"/>
        <family val="2"/>
      </rPr>
      <t xml:space="preserve"> Generar un sistema de información confiable donde todas las herramientas disponibles coincidan en los diferentes registros para poder hacer las comparaciones y revisiones pertinentes.</t>
    </r>
    <r>
      <rPr>
        <b/>
        <i/>
        <sz val="14"/>
        <color theme="1"/>
        <rFont val="Arial"/>
        <family val="2"/>
      </rPr>
      <t>Categoría:</t>
    </r>
    <r>
      <rPr>
        <sz val="14"/>
        <color theme="1"/>
        <rFont val="Arial"/>
        <family val="2"/>
      </rPr>
      <t xml:space="preserve"> Otras: Mejorar los instrumentos y criterios de medición para facilitar el seguimiento a la ejecución contractual.  </t>
    </r>
    <r>
      <rPr>
        <b/>
        <i/>
        <u/>
        <sz val="14"/>
        <color theme="1"/>
        <rFont val="Arial"/>
        <family val="2"/>
      </rPr>
      <t>Estado</t>
    </r>
    <r>
      <rPr>
        <sz val="14"/>
        <color theme="1"/>
        <rFont val="Arial"/>
        <family val="2"/>
      </rPr>
      <t xml:space="preserve">: Se requiere tomar medidas para mejorar los aspectos encontrados.
</t>
    </r>
  </si>
  <si>
    <t>Porcentaje de intervenciones priorizadas de mejoramiento ejecutadas</t>
  </si>
  <si>
    <r>
      <rPr>
        <b/>
        <sz val="14"/>
        <color theme="1"/>
        <rFont val="Arial"/>
        <family val="2"/>
      </rPr>
      <t xml:space="preserve">Observación 1: </t>
    </r>
    <r>
      <rPr>
        <sz val="14"/>
        <color theme="1"/>
        <rFont val="Arial"/>
        <family val="2"/>
      </rPr>
      <t xml:space="preserve">De acuerdo con la información reportada en el FUSS, se cumplió al 100% la programación del primer trimestre de cada una de las cuatro metas de este proyecto, evidenciando que se le está haciendo un monitoreo permanente a la ejecución del proyecto. </t>
    </r>
    <r>
      <rPr>
        <b/>
        <i/>
        <sz val="14"/>
        <color theme="1"/>
        <rFont val="Arial"/>
        <family val="2"/>
      </rPr>
      <t>Categoría</t>
    </r>
    <r>
      <rPr>
        <sz val="14"/>
        <color theme="1"/>
        <rFont val="Arial"/>
        <family val="2"/>
      </rPr>
      <t xml:space="preserve">: Otra: Se realiza un seguimiento y monitoreo adecuado a la programación y ejecución de las metas del proyecto. </t>
    </r>
    <r>
      <rPr>
        <b/>
        <sz val="14"/>
        <color theme="1"/>
        <rFont val="Arial"/>
        <family val="2"/>
      </rPr>
      <t>Observación 2:</t>
    </r>
    <r>
      <rPr>
        <sz val="14"/>
        <color theme="1"/>
        <rFont val="Arial"/>
        <family val="2"/>
      </rPr>
      <t xml:space="preserve"> La información de seguimiento del FUSS es diferente de la información reportada en SEGPLAN para la meta 18, en el FUSS reportan un cumplimiento del 15% y en el SEGPLAN del 10%. </t>
    </r>
    <r>
      <rPr>
        <b/>
        <i/>
        <sz val="14"/>
        <color theme="1"/>
        <rFont val="Arial"/>
        <family val="2"/>
      </rPr>
      <t>Categoría:</t>
    </r>
    <r>
      <rPr>
        <sz val="14"/>
        <color theme="1"/>
        <rFont val="Arial"/>
        <family val="2"/>
      </rPr>
      <t xml:space="preserve"> 4. La información registrada en los diferentes instrumentos de planeación y seguimiento no coincide. </t>
    </r>
    <r>
      <rPr>
        <b/>
        <sz val="14"/>
        <color theme="1"/>
        <rFont val="Arial"/>
        <family val="2"/>
      </rPr>
      <t xml:space="preserve">Observación 3: </t>
    </r>
    <r>
      <rPr>
        <sz val="14"/>
        <color theme="1"/>
        <rFont val="Arial"/>
        <family val="2"/>
      </rPr>
      <t xml:space="preserve">De conformidad con la información entregada por planeación el proyecto programó suscribir 50 contratos y suscribió 63, sin embargo, revisada la información consignada en el PAA se puedo establecer que para el primer trimestre del año se proyectó suscribir 82 contratos y verificado el sistema PREDIS se encontraron 62 contratos registrados por lo tanto se presentan inconsistencias entre la información reportada por planeación, en el PAA y en sistema PREDIS. </t>
    </r>
    <r>
      <rPr>
        <b/>
        <i/>
        <sz val="14"/>
        <color theme="1"/>
        <rFont val="Arial"/>
        <family val="2"/>
      </rPr>
      <t>Categoría:</t>
    </r>
    <r>
      <rPr>
        <sz val="14"/>
        <color theme="1"/>
        <rFont val="Arial"/>
        <family val="2"/>
      </rPr>
      <t xml:space="preserve"> 2. Incumplimiento del plan de adquisiciones aprobado.</t>
    </r>
    <r>
      <rPr>
        <b/>
        <sz val="14"/>
        <color theme="1"/>
        <rFont val="Arial"/>
        <family val="2"/>
      </rPr>
      <t>Recomendación 1:</t>
    </r>
    <r>
      <rPr>
        <sz val="14"/>
        <color theme="1"/>
        <rFont val="Arial"/>
        <family val="2"/>
      </rPr>
      <t xml:space="preserve"> De acuerdo con la revisión efectuada se recomienda que se siga manteniendo el seguimiento a las metas del proyecto de inversión, que permita hacer las modificaciones y reprogramaciones oportunamente. </t>
    </r>
    <r>
      <rPr>
        <b/>
        <i/>
        <sz val="14"/>
        <color theme="1"/>
        <rFont val="Arial"/>
        <family val="2"/>
      </rPr>
      <t>Categoría</t>
    </r>
    <r>
      <rPr>
        <sz val="14"/>
        <color theme="1"/>
        <rFont val="Arial"/>
        <family val="2"/>
      </rPr>
      <t xml:space="preserve">: Otra: Continuar con el monitoreo constante y periódico del seguimiento de las metas de los proyectos de inversión. </t>
    </r>
    <r>
      <rPr>
        <b/>
        <sz val="14"/>
        <color theme="1"/>
        <rFont val="Arial"/>
        <family val="2"/>
      </rPr>
      <t>Recomendación 2</t>
    </r>
    <r>
      <rPr>
        <sz val="14"/>
        <color theme="1"/>
        <rFont val="Arial"/>
        <family val="2"/>
      </rPr>
      <t xml:space="preserve">: Otra: La oficina Asesora de Planeación debe verificar la información reportada por el proyecto de inversión en el FUSS y adicional a ello debe generar controles que le permitan registrar las información pertinente, adecuada y oportuna en el sistema SEGPLAN, ya que lo reportado por el proyecto en el FUSS para la meta 18 es diferente de lo reportado en el SEGPLAN.
</t>
    </r>
    <r>
      <rPr>
        <b/>
        <i/>
        <sz val="14"/>
        <color theme="1"/>
        <rFont val="Arial"/>
        <family val="2"/>
      </rPr>
      <t xml:space="preserve">Categoría: </t>
    </r>
    <r>
      <rPr>
        <sz val="14"/>
        <color theme="1"/>
        <rFont val="Arial"/>
        <family val="2"/>
      </rPr>
      <t xml:space="preserve">Otra: Diligenciar adecuadamente los instrumentos y criterios de medición y reporte de la ejecución física del proyecto de inversión y verificar la información reportada. </t>
    </r>
    <r>
      <rPr>
        <b/>
        <sz val="14"/>
        <color theme="1"/>
        <rFont val="Arial"/>
        <family val="2"/>
      </rPr>
      <t>Recomendación 3:</t>
    </r>
    <r>
      <rPr>
        <sz val="14"/>
        <color theme="1"/>
        <rFont val="Arial"/>
        <family val="2"/>
      </rPr>
      <t xml:space="preserve"> Mejorar la herramienta de PAA de tal manera que permita hacer un seguimiento en tiempo real y mantener actualizadas, coherentes, consistentes y completas las herramientas de seguimiento a la programación y al seguimiento del PAA y de ejecución presupuestal. </t>
    </r>
    <r>
      <rPr>
        <b/>
        <i/>
        <sz val="14"/>
        <color theme="1"/>
        <rFont val="Arial"/>
        <family val="2"/>
      </rPr>
      <t xml:space="preserve"> Categoría:</t>
    </r>
    <r>
      <rPr>
        <sz val="14"/>
        <color theme="1"/>
        <rFont val="Arial"/>
        <family val="2"/>
      </rPr>
      <t xml:space="preserve"> Otra: Mantener monitoreo constante y periódico del seguimiento del presupuesto y del PAA del proyecto de inversión. </t>
    </r>
    <r>
      <rPr>
        <b/>
        <i/>
        <u/>
        <sz val="14"/>
        <color theme="1"/>
        <rFont val="Arial"/>
        <family val="2"/>
      </rPr>
      <t xml:space="preserve">Estado: </t>
    </r>
    <r>
      <rPr>
        <sz val="14"/>
        <color theme="1"/>
        <rFont val="Arial"/>
        <family val="2"/>
      </rPr>
      <t xml:space="preserve">Se ejecutó o se está ejecutando adecuadamente
</t>
    </r>
  </si>
  <si>
    <r>
      <rPr>
        <b/>
        <sz val="14"/>
        <color theme="1"/>
        <rFont val="Arial"/>
        <family val="2"/>
      </rPr>
      <t>Observación 1:</t>
    </r>
    <r>
      <rPr>
        <sz val="14"/>
        <color theme="1"/>
        <rFont val="Arial"/>
        <family val="2"/>
      </rPr>
      <t xml:space="preserve"> Se evidenció un resultado positivo para el PDD, cumpliendo con el 100 % de las metas propuestas para el primer trimestre de 2019</t>
    </r>
    <r>
      <rPr>
        <b/>
        <sz val="14"/>
        <color theme="1"/>
        <rFont val="Arial"/>
        <family val="2"/>
      </rPr>
      <t>.</t>
    </r>
    <r>
      <rPr>
        <b/>
        <i/>
        <sz val="14"/>
        <color theme="1"/>
        <rFont val="Arial"/>
        <family val="2"/>
      </rPr>
      <t>Categoría:</t>
    </r>
    <r>
      <rPr>
        <b/>
        <sz val="14"/>
        <color theme="1"/>
        <rFont val="Arial"/>
        <family val="2"/>
      </rPr>
      <t xml:space="preserve"> </t>
    </r>
    <r>
      <rPr>
        <sz val="14"/>
        <color theme="1"/>
        <rFont val="Arial"/>
        <family val="2"/>
      </rPr>
      <t>11.</t>
    </r>
    <r>
      <rPr>
        <b/>
        <sz val="14"/>
        <color theme="1"/>
        <rFont val="Arial"/>
        <family val="2"/>
      </rPr>
      <t xml:space="preserve"> </t>
    </r>
    <r>
      <rPr>
        <sz val="14"/>
        <color theme="1"/>
        <rFont val="Arial"/>
        <family val="2"/>
      </rPr>
      <t>Se evidencia un comportamiento adecuado del proyecto de inversión frente al cumplimiento de las metas</t>
    </r>
    <r>
      <rPr>
        <b/>
        <sz val="14"/>
        <color theme="1"/>
        <rFont val="Arial"/>
        <family val="2"/>
      </rPr>
      <t xml:space="preserve"> PDD. Observación 2:</t>
    </r>
    <r>
      <rPr>
        <sz val="14"/>
        <color theme="1"/>
        <rFont val="Arial"/>
        <family val="2"/>
      </rPr>
      <t xml:space="preserve"> Teniendo en cuenta el PAA cargado en el SECOP II y el enviado por la OAP, se puede evidenciar que en estos archivos no hay forma para revisar específicamente el proyecto de inversión Fortalecimiento institucional para aumentar la eficiencia de la gestión, ya que la información se encuentra organizada por ordenador del gasto y no por proyecto de inversión, siendo que tenemos un mismo ordenador del gasto para tres proyectos de inversión.</t>
    </r>
    <r>
      <rPr>
        <b/>
        <i/>
        <sz val="14"/>
        <color theme="1"/>
        <rFont val="Arial"/>
        <family val="2"/>
      </rPr>
      <t xml:space="preserve">Categoría: </t>
    </r>
    <r>
      <rPr>
        <sz val="14"/>
        <color theme="1"/>
        <rFont val="Arial"/>
        <family val="2"/>
      </rPr>
      <t xml:space="preserve">Otra:  Es necesario mejorar la herramienta de planeación y seguimiento de la entidad respecto al plan Anual de Adquisiciones puesto que hace falta información específica para realizar los debidos análisis. </t>
    </r>
    <r>
      <rPr>
        <b/>
        <sz val="14"/>
        <color theme="1"/>
        <rFont val="Arial"/>
        <family val="2"/>
      </rPr>
      <t xml:space="preserve">Observación 3: </t>
    </r>
    <r>
      <rPr>
        <sz val="14"/>
        <color theme="1"/>
        <rFont val="Arial"/>
        <family val="2"/>
      </rPr>
      <t>Una vez revisado el seguimiento a los contratos de la OAP con respecto al PREDIS, se pudo determinar que la información reportada es coherente.</t>
    </r>
    <r>
      <rPr>
        <b/>
        <i/>
        <sz val="14"/>
        <color theme="1"/>
        <rFont val="Arial"/>
        <family val="2"/>
      </rPr>
      <t xml:space="preserve">Categoría: </t>
    </r>
    <r>
      <rPr>
        <sz val="14"/>
        <color theme="1"/>
        <rFont val="Arial"/>
        <family val="2"/>
      </rPr>
      <t xml:space="preserve">2. Incumplimiento del plan de adquisiciones aprobado. </t>
    </r>
    <r>
      <rPr>
        <b/>
        <sz val="14"/>
        <color theme="1"/>
        <rFont val="Arial"/>
        <family val="2"/>
      </rPr>
      <t>Recomendación 1</t>
    </r>
    <r>
      <rPr>
        <sz val="14"/>
        <color theme="1"/>
        <rFont val="Arial"/>
        <family val="2"/>
      </rPr>
      <t xml:space="preserve">: Teniendo en cuenta la buena ejecución de las metas del PDD, se recomienda continuar con esta buena gestión para llegar a cumplir la meta anual establecida para este proyecto de inversión. </t>
    </r>
    <r>
      <rPr>
        <b/>
        <i/>
        <sz val="14"/>
        <color theme="1"/>
        <rFont val="Arial"/>
        <family val="2"/>
      </rPr>
      <t>Categoría</t>
    </r>
    <r>
      <rPr>
        <b/>
        <sz val="14"/>
        <color theme="1"/>
        <rFont val="Arial"/>
        <family val="2"/>
      </rPr>
      <t>:</t>
    </r>
    <r>
      <rPr>
        <sz val="14"/>
        <color theme="1"/>
        <rFont val="Arial"/>
        <family val="2"/>
      </rPr>
      <t xml:space="preserve"> Otra: Continuar con la eficiente ejecución de metas físicas de los proyectos de inversión  </t>
    </r>
    <r>
      <rPr>
        <b/>
        <sz val="14"/>
        <color theme="1"/>
        <rFont val="Arial"/>
        <family val="2"/>
      </rPr>
      <t>Recomendación 2:</t>
    </r>
    <r>
      <rPr>
        <sz val="14"/>
        <color theme="1"/>
        <rFont val="Arial"/>
        <family val="2"/>
      </rPr>
      <t xml:space="preserve"> Incluir en la herramienta de planeación y seguimiento de la entidad respecto al plan Anual de Adquisiciones, un ítem que haga referencia a este proyecto de inversión transversal, así como aparece para todos los misionales con el fin de poder hacer una evaluación de valores y demás para este proyecto de fortalecimiento institucional para la transparencia, participación ciudadana, control y responsabilidad social y anticorrupción. </t>
    </r>
    <r>
      <rPr>
        <b/>
        <i/>
        <sz val="14"/>
        <color theme="1"/>
        <rFont val="Arial"/>
        <family val="2"/>
      </rPr>
      <t>Categoría</t>
    </r>
    <r>
      <rPr>
        <b/>
        <sz val="14"/>
        <color theme="1"/>
        <rFont val="Arial"/>
        <family val="2"/>
      </rPr>
      <t>:</t>
    </r>
    <r>
      <rPr>
        <sz val="14"/>
        <color theme="1"/>
        <rFont val="Arial"/>
        <family val="2"/>
      </rPr>
      <t xml:space="preserve"> Otra: Mejorar los instrumentos para facilitar el seguimiento a la ejecución presupuestal y contractual del proyecto.  </t>
    </r>
    <r>
      <rPr>
        <b/>
        <i/>
        <u/>
        <sz val="14"/>
        <color theme="1"/>
        <rFont val="Arial"/>
        <family val="2"/>
      </rPr>
      <t>Estado:</t>
    </r>
    <r>
      <rPr>
        <sz val="14"/>
        <color theme="1"/>
        <rFont val="Arial"/>
        <family val="2"/>
      </rPr>
      <t xml:space="preserve"> Se ejecutó o se está ejecutando adecuadamente.
</t>
    </r>
  </si>
  <si>
    <r>
      <rPr>
        <b/>
        <sz val="14"/>
        <color theme="1"/>
        <rFont val="Arial"/>
        <family val="2"/>
      </rPr>
      <t>Observación 1</t>
    </r>
    <r>
      <rPr>
        <sz val="14"/>
        <color theme="1"/>
        <rFont val="Arial"/>
        <family val="2"/>
      </rPr>
      <t>: El PDD de acuerdo a lo programado para el trimestre de enero a marzo de 2019 no fue alcanzada la meta, de las metas proyecto, solamente la Atención de las familias localizadas en el predio de Vereditas en la localidad de Kennedy en el marco del Decreto 457 de 2017 que cumplan los requisitos de ingreso al programa, se cumplió al 100% de lo programado y en la Selección de unidades de vivienda familias vinculadas al programa de reasentamiento se superó la meta en un 70%</t>
    </r>
    <r>
      <rPr>
        <i/>
        <sz val="14"/>
        <color theme="1"/>
        <rFont val="Arial"/>
        <family val="2"/>
      </rPr>
      <t>.</t>
    </r>
    <r>
      <rPr>
        <b/>
        <i/>
        <sz val="14"/>
        <color theme="1"/>
        <rFont val="Arial"/>
        <family val="2"/>
      </rPr>
      <t>Categoría</t>
    </r>
    <r>
      <rPr>
        <b/>
        <sz val="14"/>
        <color theme="1"/>
        <rFont val="Arial"/>
        <family val="2"/>
      </rPr>
      <t xml:space="preserve">: </t>
    </r>
    <r>
      <rPr>
        <sz val="14"/>
        <color theme="1"/>
        <rFont val="Arial"/>
        <family val="2"/>
      </rPr>
      <t xml:space="preserve"> 1,  Incumplimiento y/o alerta de incumplimiento de la meta del proyecto de inversión. </t>
    </r>
    <r>
      <rPr>
        <b/>
        <sz val="14"/>
        <color theme="1"/>
        <rFont val="Arial"/>
        <family val="2"/>
      </rPr>
      <t>Observación 2:</t>
    </r>
    <r>
      <rPr>
        <sz val="14"/>
        <color theme="1"/>
        <rFont val="Arial"/>
        <family val="2"/>
      </rPr>
      <t xml:space="preserve"> Haciendo un análisis de los contratos programados con respecto a los contratos firmados, información suministrada por la OAP, se puede evidenciar que la planeación de estos no fue la más adecuada puesto que se superó en un 112%, la contratación programada. </t>
    </r>
    <r>
      <rPr>
        <b/>
        <i/>
        <sz val="14"/>
        <color theme="1"/>
        <rFont val="Arial"/>
        <family val="2"/>
      </rPr>
      <t>Categoría:</t>
    </r>
    <r>
      <rPr>
        <sz val="14"/>
        <color theme="1"/>
        <rFont val="Arial"/>
        <family val="2"/>
      </rPr>
      <t xml:space="preserve"> Otra: Debilidad en la planeación de la contratación 
</t>
    </r>
    <r>
      <rPr>
        <b/>
        <sz val="14"/>
        <color theme="1"/>
        <rFont val="Arial"/>
        <family val="2"/>
      </rPr>
      <t xml:space="preserve">Recomendación 1: </t>
    </r>
    <r>
      <rPr>
        <sz val="14"/>
        <color theme="1"/>
        <rFont val="Arial"/>
        <family val="2"/>
      </rPr>
      <t xml:space="preserve">Continuar con las gestiones necesarias en la  asignación de valor único de reconocimiento (VUR) a hogares localizados en zonas de alto riesgo no mitigable para que la Dirección Jurídica de la entidad agilice el proceso de revisión y visto bueno de las resoluciones. </t>
    </r>
    <r>
      <rPr>
        <b/>
        <i/>
        <sz val="14"/>
        <color theme="1"/>
        <rFont val="Arial"/>
        <family val="2"/>
      </rPr>
      <t>Categoría</t>
    </r>
    <r>
      <rPr>
        <sz val="14"/>
        <color theme="1"/>
        <rFont val="Arial"/>
        <family val="2"/>
      </rPr>
      <t>: Otra: Apoyarse en las áreas que sean necesarias para fortalecer el cumplimiento de las metas del proyecto y del PDD propuestas.</t>
    </r>
    <r>
      <rPr>
        <b/>
        <sz val="14"/>
        <color theme="1"/>
        <rFont val="Arial"/>
        <family val="2"/>
      </rPr>
      <t>Recomendación 2:</t>
    </r>
    <r>
      <rPr>
        <sz val="14"/>
        <color theme="1"/>
        <rFont val="Arial"/>
        <family val="2"/>
      </rPr>
      <t xml:space="preserve"> Generar los planes necesarios para cumplir a cabalidad con las metas del PDD y las metas del proyecto propuestas.
</t>
    </r>
    <r>
      <rPr>
        <b/>
        <i/>
        <sz val="14"/>
        <color theme="1"/>
        <rFont val="Arial"/>
        <family val="2"/>
      </rPr>
      <t>Categoría:</t>
    </r>
    <r>
      <rPr>
        <sz val="14"/>
        <color theme="1"/>
        <rFont val="Arial"/>
        <family val="2"/>
      </rPr>
      <t xml:space="preserve"> 13. Realizar un análisis que permita identificar las causas que retrasan el desarrollo del proyecto de inversión, de forma que se tomen las medidas efectivas que mejoren los resultados del cumplimiento de sus metas. 
</t>
    </r>
    <r>
      <rPr>
        <b/>
        <sz val="14"/>
        <color theme="1"/>
        <rFont val="Arial"/>
        <family val="2"/>
      </rPr>
      <t xml:space="preserve">Recomendación 3: </t>
    </r>
    <r>
      <rPr>
        <sz val="14"/>
        <color theme="1"/>
        <rFont val="Arial"/>
        <family val="2"/>
      </rPr>
      <t xml:space="preserve">Realizar una debida planeación en lo concerniente a contratos programados para el proyecto de inversión, puesto que se superó en un alto porcentaje los contratos programados con respecto a los firmados. </t>
    </r>
    <r>
      <rPr>
        <b/>
        <i/>
        <sz val="14"/>
        <color theme="1"/>
        <rFont val="Arial"/>
        <family val="2"/>
      </rPr>
      <t xml:space="preserve">Categoría: </t>
    </r>
    <r>
      <rPr>
        <sz val="14"/>
        <color theme="1"/>
        <rFont val="Arial"/>
        <family val="2"/>
      </rPr>
      <t xml:space="preserve"> 2: Fortalecer la planeación del proceso contractual. </t>
    </r>
    <r>
      <rPr>
        <b/>
        <i/>
        <u/>
        <sz val="14"/>
        <color theme="1"/>
        <rFont val="Arial"/>
        <family val="2"/>
      </rPr>
      <t>Estado:</t>
    </r>
    <r>
      <rPr>
        <b/>
        <sz val="14"/>
        <color theme="1"/>
        <rFont val="Arial"/>
        <family val="2"/>
      </rPr>
      <t xml:space="preserve"> </t>
    </r>
    <r>
      <rPr>
        <sz val="14"/>
        <color theme="1"/>
        <rFont val="Arial"/>
        <family val="2"/>
      </rPr>
      <t xml:space="preserve">Requiere tomar medidas para mejorar los aspectos encontrados.
</t>
    </r>
  </si>
  <si>
    <r>
      <rPr>
        <b/>
        <sz val="14"/>
        <color theme="1"/>
        <rFont val="Arial"/>
        <family val="2"/>
      </rPr>
      <t>Observación 1:</t>
    </r>
    <r>
      <rPr>
        <sz val="14"/>
        <color theme="1"/>
        <rFont val="Arial"/>
        <family val="2"/>
      </rPr>
      <t xml:space="preserve"> Teniendo en cuenta el PAA cargado en el SECOP II y el enviado por la OAP, se puede evidenciar que en estos archivos no hay forma para revisar específicamente el proyecto de inversión fortalecimiento de las tecnologías de información y comunicación, ya que la información se encuentra organizada por ordenador del gasto y no por proyecto de inversión, siendo que tenemos un mismo ordenador del gasto para tres proyectos de inversión. </t>
    </r>
    <r>
      <rPr>
        <b/>
        <i/>
        <sz val="14"/>
        <color theme="1"/>
        <rFont val="Arial"/>
        <family val="2"/>
      </rPr>
      <t>Categoría:</t>
    </r>
    <r>
      <rPr>
        <sz val="14"/>
        <color theme="1"/>
        <rFont val="Arial"/>
        <family val="2"/>
      </rPr>
      <t xml:space="preserve"> Otra. Es necesario mejorar la herramienta de planeación y seguimiento de la entidad respecto al plan Anual de Adquisiciones puesto que hace falta información específica para realizar los debidos análisis. </t>
    </r>
    <r>
      <rPr>
        <b/>
        <sz val="14"/>
        <color theme="1"/>
        <rFont val="Arial"/>
        <family val="2"/>
      </rPr>
      <t xml:space="preserve">Observación 2: </t>
    </r>
    <r>
      <rPr>
        <sz val="14"/>
        <color theme="1"/>
        <rFont val="Arial"/>
        <family val="2"/>
      </rPr>
      <t xml:space="preserve"> El comportamiento del proyecto de inversión resulta siendo positivo, pues se evidencia el cumplimiento de las metas físicas, en coherencia con la ejecución presupuestal y contractual, la ejecución del presupuesto se ubicó en un 23,77%, teniendo un avance positivo con respecto a las metas del período. </t>
    </r>
    <r>
      <rPr>
        <b/>
        <i/>
        <sz val="14"/>
        <color theme="1"/>
        <rFont val="Arial"/>
        <family val="2"/>
      </rPr>
      <t>Categoría :</t>
    </r>
    <r>
      <rPr>
        <sz val="14"/>
        <color theme="1"/>
        <rFont val="Arial"/>
        <family val="2"/>
      </rPr>
      <t xml:space="preserve">11: Se evidencia un comportamiento adecuado del proyecto de inversión frente al cumplimiento de las metas PDD.  </t>
    </r>
    <r>
      <rPr>
        <b/>
        <sz val="14"/>
        <color theme="1"/>
        <rFont val="Arial"/>
        <family val="2"/>
      </rPr>
      <t>Observación 3</t>
    </r>
    <r>
      <rPr>
        <sz val="14"/>
        <color theme="1"/>
        <rFont val="Arial"/>
        <family val="2"/>
      </rPr>
      <t xml:space="preserve">:  Revisado el PAA cargado en el SECOP II y el PAA, enviado por la OAP, se pudo evidenciar una incongruencia en los datos reportados en el número de contratos firmados puesto que la oficina de Planeación reporta 18, se hace revisión y se evidencian 17 de los cuales 2 son adiciones, igualmente en el seguimiento al PAA se registró seguimiento solamente a 15 de éstos. </t>
    </r>
    <r>
      <rPr>
        <b/>
        <i/>
        <sz val="14"/>
        <color theme="1"/>
        <rFont val="Arial"/>
        <family val="2"/>
      </rPr>
      <t>Categoría:</t>
    </r>
    <r>
      <rPr>
        <sz val="14"/>
        <color theme="1"/>
        <rFont val="Arial"/>
        <family val="2"/>
      </rPr>
      <t xml:space="preserve"> 4. La información registrada en los diferentes instrumentos de planeación y seguimiento no coincide. </t>
    </r>
    <r>
      <rPr>
        <b/>
        <sz val="14"/>
        <color theme="1"/>
        <rFont val="Arial"/>
        <family val="2"/>
      </rPr>
      <t>Recomendación 1:</t>
    </r>
    <r>
      <rPr>
        <sz val="14"/>
        <color theme="1"/>
        <rFont val="Arial"/>
        <family val="2"/>
      </rPr>
      <t xml:space="preserve"> Incluir en la herramienta de planeación y seguimiento de la entidad respecto al plan Anual de Adquisiciones, un ítem que haga referencia a este proyecto de inversión transversal, así como aparece para todos los misionales con el fin de poder hacer una evaluación de valores y demás para este proyecto de fortalecimiento de las tecnologías de información y comunicación.</t>
    </r>
    <r>
      <rPr>
        <b/>
        <i/>
        <sz val="14"/>
        <color theme="1"/>
        <rFont val="Arial"/>
        <family val="2"/>
      </rPr>
      <t>Categoría:</t>
    </r>
    <r>
      <rPr>
        <sz val="14"/>
        <color theme="1"/>
        <rFont val="Arial"/>
        <family val="2"/>
      </rPr>
      <t xml:space="preserve"> Otra: Mejorar los instrumentos para facilitar el seguimiento a la ejecución presupuestal y contractual del proyecto.  </t>
    </r>
    <r>
      <rPr>
        <b/>
        <sz val="14"/>
        <color theme="1"/>
        <rFont val="Arial"/>
        <family val="2"/>
      </rPr>
      <t>Recomendación 2:</t>
    </r>
    <r>
      <rPr>
        <sz val="14"/>
        <color theme="1"/>
        <rFont val="Arial"/>
        <family val="2"/>
      </rPr>
      <t xml:space="preserve"> Continuar con la buena ejecución del proyecto en cuanto a seguir cumpliendo las metas físicas trimestrales para alcanzar la meta total PDD que se basa en implementar el 100% del plan de acción para el fortalecimiento, innovación e integración de los sistemas información. </t>
    </r>
    <r>
      <rPr>
        <b/>
        <i/>
        <sz val="14"/>
        <color theme="1"/>
        <rFont val="Arial"/>
        <family val="2"/>
      </rPr>
      <t xml:space="preserve">Categoría: </t>
    </r>
    <r>
      <rPr>
        <sz val="14"/>
        <color theme="1"/>
        <rFont val="Arial"/>
        <family val="2"/>
      </rPr>
      <t xml:space="preserve">Otra: Continuar con la eficiente ejecución de la meta física del proyecto de inversión.  </t>
    </r>
    <r>
      <rPr>
        <b/>
        <i/>
        <u/>
        <sz val="14"/>
        <color theme="1"/>
        <rFont val="Arial"/>
        <family val="2"/>
      </rPr>
      <t>Estado:</t>
    </r>
    <r>
      <rPr>
        <sz val="14"/>
        <color theme="1"/>
        <rFont val="Arial"/>
        <family val="2"/>
      </rPr>
      <t xml:space="preserve"> Se ejecutó o se está ejecutando adecuadamente.
</t>
    </r>
  </si>
  <si>
    <t>Meta 4.Obtener 10,000 títulos de predios</t>
  </si>
  <si>
    <t xml:space="preserve">Meta 5. Entregar 9 zonas de cesión </t>
  </si>
  <si>
    <t>Meta 6. Hacer cierre de 7 proyectos constructivos y de urbanismo para vivienda VIP</t>
  </si>
  <si>
    <t xml:space="preserve">(943)FORTALECIMIENTO INSTITUCIONAL PARA LA TRANSPARENCIA, PARTICIPACIÓN CIUDADANA, CONTROL Y RESPONSABILIDAD SOCIAL Y ANTICORRUPCIÓN.
</t>
  </si>
  <si>
    <r>
      <rPr>
        <b/>
        <sz val="14"/>
        <color theme="1"/>
        <rFont val="Arial"/>
        <family val="2"/>
      </rPr>
      <t>META 3:</t>
    </r>
    <r>
      <rPr>
        <sz val="14"/>
        <color theme="1"/>
        <rFont val="Arial"/>
        <family val="2"/>
      </rPr>
      <t>Implementa 100% de Plan de acción para la transparencia y las comunicaciones</t>
    </r>
  </si>
  <si>
    <r>
      <rPr>
        <b/>
        <sz val="14"/>
        <color theme="1"/>
        <rFont val="Arial"/>
        <family val="2"/>
      </rPr>
      <t>META 4:</t>
    </r>
    <r>
      <rPr>
        <sz val="14"/>
        <color theme="1"/>
        <rFont val="Arial"/>
        <family val="2"/>
      </rPr>
      <t>Implementa el 100% Plan de acción de servicio a la ciudadanía</t>
    </r>
  </si>
  <si>
    <r>
      <rPr>
        <b/>
        <sz val="14"/>
        <color theme="1"/>
        <rFont val="Arial"/>
        <family val="2"/>
      </rPr>
      <t xml:space="preserve">META 13: </t>
    </r>
    <r>
      <rPr>
        <sz val="14"/>
        <color theme="1"/>
        <rFont val="Arial"/>
        <family val="2"/>
      </rPr>
      <t>Reasentar a 4000 hogares localizados en zonas de alto riesgo no mitigable</t>
    </r>
  </si>
  <si>
    <r>
      <rPr>
        <b/>
        <sz val="14"/>
        <color theme="1"/>
        <rFont val="Arial"/>
        <family val="2"/>
      </rPr>
      <t xml:space="preserve">META 19: </t>
    </r>
    <r>
      <rPr>
        <sz val="14"/>
        <color theme="1"/>
        <rFont val="Arial"/>
        <family val="2"/>
      </rPr>
      <t>Asignar valor único de reconocimiento 1428 hogares localizados en zonas de alto riesgo</t>
    </r>
  </si>
  <si>
    <r>
      <rPr>
        <b/>
        <sz val="14"/>
        <color theme="1"/>
        <rFont val="Arial"/>
        <family val="2"/>
      </rPr>
      <t xml:space="preserve">META 20: </t>
    </r>
    <r>
      <rPr>
        <sz val="14"/>
        <color theme="1"/>
        <rFont val="Arial"/>
        <family val="2"/>
      </rPr>
      <t>Adquirir predios 370 hogares localizados en zonas de alto riesgo</t>
    </r>
  </si>
  <si>
    <r>
      <rPr>
        <b/>
        <sz val="14"/>
        <color theme="1"/>
        <rFont val="Arial"/>
        <family val="2"/>
      </rPr>
      <t>META 21:</t>
    </r>
    <r>
      <rPr>
        <sz val="14"/>
        <color theme="1"/>
        <rFont val="Arial"/>
        <family val="2"/>
      </rPr>
      <t>Seleccionar 2102 unidades de vivienda familias vinculadas al programa de reasentamientos</t>
    </r>
  </si>
  <si>
    <r>
      <rPr>
        <b/>
        <sz val="14"/>
        <color theme="1"/>
        <rFont val="Arial"/>
        <family val="2"/>
      </rPr>
      <t>META 23:</t>
    </r>
    <r>
      <rPr>
        <sz val="14"/>
        <color theme="1"/>
        <rFont val="Arial"/>
        <family val="2"/>
      </rPr>
      <t>Atender 100% de las familias localizadas en el predio de Vereditas en la localidad de Kennedy en el marco del Decreto 457 de 2017 que cumplan los requisitos de ingreso al programa</t>
    </r>
  </si>
  <si>
    <r>
      <rPr>
        <b/>
        <sz val="14"/>
        <color theme="1"/>
        <rFont val="Arial"/>
        <family val="2"/>
      </rPr>
      <t xml:space="preserve">META 24: </t>
    </r>
    <r>
      <rPr>
        <sz val="14"/>
        <color theme="1"/>
        <rFont val="Arial"/>
        <family val="2"/>
      </rPr>
      <t>Pago de 100% de compromisos de vigencias anteriores fenecidas que cumplan con los requisitos técnicos, financieros y jurídicos</t>
    </r>
  </si>
  <si>
    <r>
      <rPr>
        <b/>
        <sz val="14"/>
        <color theme="1"/>
        <rFont val="Arial"/>
        <family val="2"/>
      </rPr>
      <t xml:space="preserve">META 22: </t>
    </r>
    <r>
      <rPr>
        <sz val="14"/>
        <color theme="1"/>
        <rFont val="Arial"/>
        <family val="2"/>
      </rPr>
      <t xml:space="preserve">Atender 100% de los hogares que se encuentran en relocalización transitoria </t>
    </r>
  </si>
  <si>
    <r>
      <t xml:space="preserve">
</t>
    </r>
    <r>
      <rPr>
        <b/>
        <sz val="14"/>
        <color theme="1"/>
        <rFont val="Arial"/>
        <family val="2"/>
      </rPr>
      <t>Observación 1</t>
    </r>
    <r>
      <rPr>
        <sz val="14"/>
        <color theme="1"/>
        <rFont val="Arial"/>
        <family val="2"/>
      </rPr>
      <t xml:space="preserve">: Se evidenció un incumplimiento a la meta del PDD, programada para el primer trimestre de 2019, teniendo en cuenta que en la meta propuesta para la ejecución del 100% del plan de acción para la implementación del Sistema Integrado de Gestión de la CVP, en el marco del Modelo Integrado de Planeación y Gestión, no se realizaron tres sensibilizaciones que estaban programas, se hizo una reprogramación, pero no se llegó a la meta propuesta. </t>
    </r>
    <r>
      <rPr>
        <b/>
        <i/>
        <sz val="14"/>
        <color theme="1"/>
        <rFont val="Arial"/>
        <family val="2"/>
      </rPr>
      <t xml:space="preserve">Categoría: </t>
    </r>
    <r>
      <rPr>
        <i/>
        <sz val="14"/>
        <color theme="1"/>
        <rFont val="Arial"/>
        <family val="2"/>
      </rPr>
      <t>1.</t>
    </r>
    <r>
      <rPr>
        <sz val="14"/>
        <color theme="1"/>
        <rFont val="Arial"/>
        <family val="2"/>
      </rPr>
      <t xml:space="preserve"> Incumplimiento y/o alerta de incumplimiento de la meta del proyecto de inversión. </t>
    </r>
    <r>
      <rPr>
        <b/>
        <sz val="14"/>
        <color theme="1"/>
        <rFont val="Arial"/>
        <family val="2"/>
      </rPr>
      <t>Observación 2:</t>
    </r>
    <r>
      <rPr>
        <sz val="14"/>
        <color theme="1"/>
        <rFont val="Arial"/>
        <family val="2"/>
      </rPr>
      <t xml:space="preserve"> Teniendo en cuenta el PAA cargado en el SECOP II y el enviado por la OAP, se puede evidenciar que en estos archivos no hay forma para revisar específicamente el proyecto de inversión Fortalecimiento institucional para aumentar la eficiencia de la gestión, ya que la información se encuentra organizada por ordenador del gasto y no por proyecto de inversión, siendo que tenemos un mismo ordenador del gasto para tres proyectos de inversión. </t>
    </r>
    <r>
      <rPr>
        <b/>
        <sz val="14"/>
        <color theme="1"/>
        <rFont val="Arial"/>
        <family val="2"/>
      </rPr>
      <t>Categoría</t>
    </r>
    <r>
      <rPr>
        <sz val="14"/>
        <color theme="1"/>
        <rFont val="Arial"/>
        <family val="2"/>
      </rPr>
      <t xml:space="preserve">: Otra:  Es necesario mejorar la herramienta de planeación y seguimiento de la entidad respecto al plan Anual de Adquisiciones puesto que hace falta información específica para realizar los debidos análisis. </t>
    </r>
    <r>
      <rPr>
        <b/>
        <sz val="14"/>
        <color theme="1"/>
        <rFont val="Arial"/>
        <family val="2"/>
      </rPr>
      <t>Observación 3:</t>
    </r>
    <r>
      <rPr>
        <sz val="14"/>
        <color theme="1"/>
        <rFont val="Arial"/>
        <family val="2"/>
      </rPr>
      <t xml:space="preserve"> Una vez revisado el PAA suministrado por OAP con respecto a la ejecución presupuestal de PREDIS, se puede determinar que 6 de los contratos con certificado de registro presupuestal no tienen seguimiento por parte de la OAP, además uno de estos, el 471 no aparece ni siquiera programado en el  PAA suministrado por la OAP, además en el PAA cargado en el SECOP II, aparecen varios descripciones repetidas como por ejemplo : Realizar la auditoria interna para el mantenimiento del Sistema de Gestión de Calidad de la Caja de la Vivienda Popular, en cumplimiento de los parámetros establecidos en la certificación obtenida bajo la  Norma Técnica Colombiana ISO 9001:2015. </t>
    </r>
    <r>
      <rPr>
        <b/>
        <sz val="14"/>
        <color theme="1"/>
        <rFont val="Arial"/>
        <family val="2"/>
      </rPr>
      <t>Categoría 4</t>
    </r>
    <r>
      <rPr>
        <sz val="14"/>
        <color theme="1"/>
        <rFont val="Arial"/>
        <family val="2"/>
      </rPr>
      <t xml:space="preserve">: La información registrada en los diferentes instrumentos de planeación y seguimiento no coincide. </t>
    </r>
    <r>
      <rPr>
        <b/>
        <sz val="14"/>
        <color theme="1"/>
        <rFont val="Arial"/>
        <family val="2"/>
      </rPr>
      <t>Recomendación 1</t>
    </r>
    <r>
      <rPr>
        <sz val="14"/>
        <color theme="1"/>
        <rFont val="Arial"/>
        <family val="2"/>
      </rPr>
      <t xml:space="preserve">: Teniendo en cuenta que no cumplieron con la meta estimada y que se debió hacer reprogramación para el mes de abril de 2019 para realizar las sensibilizaciones pendientes, es necesario cumplirlas de manera eficiente y oportuna para subsanar el no cumplimiento de metas.
</t>
    </r>
    <r>
      <rPr>
        <b/>
        <i/>
        <sz val="14"/>
        <color theme="1"/>
        <rFont val="Arial"/>
        <family val="2"/>
      </rPr>
      <t>Categoría:</t>
    </r>
    <r>
      <rPr>
        <sz val="14"/>
        <color theme="1"/>
        <rFont val="Arial"/>
        <family val="2"/>
      </rPr>
      <t xml:space="preserve"> 6. Realizar reprogramación de plazo, actividades y/o presupuesto de proyectos de inversión de manera oportuna. </t>
    </r>
    <r>
      <rPr>
        <b/>
        <sz val="14"/>
        <color theme="1"/>
        <rFont val="Arial"/>
        <family val="2"/>
      </rPr>
      <t>Recomendación 2:</t>
    </r>
    <r>
      <rPr>
        <sz val="14"/>
        <color theme="1"/>
        <rFont val="Arial"/>
        <family val="2"/>
      </rPr>
      <t xml:space="preserve"> Se debe incluir dentro la información suministrada de las diferentes áreas una forma específica de poder revisar, analizar y comparar los valores e información para cada proyecto de inversión.</t>
    </r>
    <r>
      <rPr>
        <b/>
        <i/>
        <sz val="14"/>
        <color theme="1"/>
        <rFont val="Arial"/>
        <family val="2"/>
      </rPr>
      <t>Categoría:</t>
    </r>
    <r>
      <rPr>
        <sz val="14"/>
        <color theme="1"/>
        <rFont val="Arial"/>
        <family val="2"/>
      </rPr>
      <t xml:space="preserve"> Otra: Mejorar los instrumentos para facilitar el seguimiento a la ejecución presupuestal y contractual del proyecto. </t>
    </r>
    <r>
      <rPr>
        <b/>
        <sz val="14"/>
        <color theme="1"/>
        <rFont val="Arial"/>
        <family val="2"/>
      </rPr>
      <t>Recomendación 3:</t>
    </r>
    <r>
      <rPr>
        <sz val="14"/>
        <color theme="1"/>
        <rFont val="Arial"/>
        <family val="2"/>
      </rPr>
      <t xml:space="preserve"> Realizar un adecuado seguimiento a la programación y a la ejecución del PAA y de presupuesto. 
</t>
    </r>
    <r>
      <rPr>
        <b/>
        <i/>
        <sz val="14"/>
        <color theme="1"/>
        <rFont val="Arial"/>
        <family val="2"/>
      </rPr>
      <t>Categoría:</t>
    </r>
    <r>
      <rPr>
        <sz val="14"/>
        <color theme="1"/>
        <rFont val="Arial"/>
        <family val="2"/>
      </rPr>
      <t xml:space="preserve"> Otra: Realizar de manera adecuada el monitoreo constante y periódico del seguimiento del presupuesto y PAA del proyecto. </t>
    </r>
    <r>
      <rPr>
        <b/>
        <i/>
        <u/>
        <sz val="14"/>
        <color theme="1"/>
        <rFont val="Arial"/>
        <family val="2"/>
      </rPr>
      <t xml:space="preserve">Estado: </t>
    </r>
    <r>
      <rPr>
        <sz val="14"/>
        <color theme="1"/>
        <rFont val="Arial"/>
        <family val="2"/>
      </rPr>
      <t xml:space="preserve">Se requiere tomar medidas para mejorar los aspectos encontrados.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</si>
</sst>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dd\-mm\-yy;@"/>
    <numFmt numFmtId="166" formatCode="0.0%"/>
  </numFmts>
  <fonts count="22">
    <font>
      <sz val="11"/>
      <color theme="1"/>
      <name val="Calibri"/>
      <family val="2"/>
      <scheme val="minor"/>
    </font>
    <font>
      <sz val="11"/>
      <color theme="1"/>
      <name val="Calibri"/>
      <family val="2"/>
      <scheme val="minor"/>
    </font>
    <font>
      <sz val="11"/>
      <color rgb="FF000000"/>
      <name val="Calibri"/>
      <family val="2"/>
    </font>
    <font>
      <b/>
      <sz val="14"/>
      <color theme="1"/>
      <name val="Arial"/>
      <family val="2"/>
    </font>
    <font>
      <sz val="14"/>
      <color theme="1"/>
      <name val="Arial"/>
      <family val="2"/>
    </font>
    <font>
      <sz val="10"/>
      <color rgb="FF000000"/>
      <name val="Arial"/>
      <family val="2"/>
      <charset val="1"/>
    </font>
    <font>
      <b/>
      <sz val="14"/>
      <color rgb="FFFFFFFF"/>
      <name val="Arial Narrow"/>
      <family val="2"/>
      <charset val="1"/>
    </font>
    <font>
      <b/>
      <sz val="12"/>
      <color rgb="FF000000"/>
      <name val="Arial"/>
      <family val="2"/>
      <charset val="1"/>
    </font>
    <font>
      <sz val="12"/>
      <color rgb="FF000000"/>
      <name val="Arial"/>
      <family val="2"/>
      <charset val="1"/>
    </font>
    <font>
      <sz val="12"/>
      <name val="Arial"/>
      <family val="2"/>
      <charset val="1"/>
    </font>
    <font>
      <sz val="11"/>
      <color rgb="FF000000"/>
      <name val="Arial"/>
      <family val="2"/>
    </font>
    <font>
      <b/>
      <sz val="11"/>
      <color rgb="FF000000"/>
      <name val="Arial"/>
      <family val="2"/>
    </font>
    <font>
      <u/>
      <sz val="11"/>
      <color theme="10"/>
      <name val="Calibri"/>
      <family val="2"/>
      <scheme val="minor"/>
    </font>
    <font>
      <b/>
      <i/>
      <sz val="14"/>
      <color theme="1"/>
      <name val="Arial"/>
      <family val="2"/>
    </font>
    <font>
      <b/>
      <i/>
      <u/>
      <sz val="14"/>
      <color theme="1"/>
      <name val="Arial"/>
      <family val="2"/>
    </font>
    <font>
      <b/>
      <sz val="14"/>
      <color theme="0"/>
      <name val="Arial"/>
      <family val="2"/>
    </font>
    <font>
      <b/>
      <sz val="14"/>
      <name val="Arial"/>
      <family val="2"/>
    </font>
    <font>
      <sz val="14"/>
      <name val="Arial"/>
      <family val="2"/>
    </font>
    <font>
      <sz val="14"/>
      <color theme="0"/>
      <name val="Arial"/>
      <family val="2"/>
    </font>
    <font>
      <sz val="14"/>
      <color rgb="FF000000"/>
      <name val="Arial"/>
      <family val="2"/>
    </font>
    <font>
      <u/>
      <sz val="14"/>
      <color theme="10"/>
      <name val="Arial"/>
      <family val="2"/>
    </font>
    <font>
      <i/>
      <sz val="14"/>
      <color theme="1"/>
      <name val="Arial"/>
      <family val="2"/>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00B0F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00B0F0"/>
        <bgColor rgb="FF33CCCC"/>
      </patternFill>
    </fill>
  </fills>
  <borders count="66">
    <border>
      <left/>
      <right/>
      <top/>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theme="3" tint="0.39997558519241921"/>
      </right>
      <top style="medium">
        <color indexed="64"/>
      </top>
      <bottom style="medium">
        <color indexed="64"/>
      </bottom>
      <diagonal/>
    </border>
    <border>
      <left style="thin">
        <color theme="3" tint="0.3999755851924192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2" fillId="0" borderId="0" applyNumberFormat="0" applyFill="0" applyBorder="0" applyAlignment="0" applyProtection="0"/>
  </cellStyleXfs>
  <cellXfs count="182">
    <xf numFmtId="0" fontId="0" fillId="0" borderId="0" xfId="0"/>
    <xf numFmtId="164" fontId="4" fillId="3" borderId="21" xfId="1" applyFont="1" applyFill="1" applyBorder="1" applyAlignment="1">
      <alignment horizontal="center" vertical="center" wrapText="1"/>
    </xf>
    <xf numFmtId="166" fontId="3" fillId="6" borderId="24" xfId="2" applyNumberFormat="1" applyFont="1" applyFill="1" applyBorder="1" applyAlignment="1">
      <alignment horizontal="center" vertical="center" wrapText="1"/>
    </xf>
    <xf numFmtId="0" fontId="5" fillId="0" borderId="0" xfId="3"/>
    <xf numFmtId="0" fontId="5" fillId="0" borderId="21" xfId="3" applyBorder="1"/>
    <xf numFmtId="164" fontId="4" fillId="3" borderId="35" xfId="1" applyFont="1" applyFill="1" applyBorder="1" applyAlignment="1">
      <alignment horizontal="center" vertical="center" wrapText="1"/>
    </xf>
    <xf numFmtId="166" fontId="3" fillId="6" borderId="43" xfId="2" applyNumberFormat="1" applyFont="1" applyFill="1" applyBorder="1" applyAlignment="1">
      <alignment horizontal="center" vertical="center" wrapText="1"/>
    </xf>
    <xf numFmtId="166" fontId="3" fillId="6" borderId="39" xfId="2" applyNumberFormat="1" applyFont="1" applyFill="1" applyBorder="1" applyAlignment="1">
      <alignment horizontal="center" vertical="center" wrapText="1"/>
    </xf>
    <xf numFmtId="164" fontId="4" fillId="3" borderId="44" xfId="1" applyFont="1" applyFill="1" applyBorder="1" applyAlignment="1">
      <alignment horizontal="center" vertical="center" wrapText="1"/>
    </xf>
    <xf numFmtId="164" fontId="4" fillId="3" borderId="43" xfId="1" applyFont="1" applyFill="1" applyBorder="1" applyAlignment="1">
      <alignment horizontal="center" vertical="center" wrapText="1"/>
    </xf>
    <xf numFmtId="164" fontId="4" fillId="3" borderId="39" xfId="1" applyFont="1" applyFill="1" applyBorder="1" applyAlignment="1">
      <alignment horizontal="center" vertical="center" wrapText="1"/>
    </xf>
    <xf numFmtId="166" fontId="3" fillId="6" borderId="38" xfId="2" applyNumberFormat="1" applyFont="1" applyFill="1" applyBorder="1" applyAlignment="1">
      <alignment horizontal="center" vertical="center" wrapText="1"/>
    </xf>
    <xf numFmtId="1" fontId="4" fillId="3" borderId="38" xfId="1" applyNumberFormat="1" applyFont="1" applyFill="1" applyBorder="1" applyAlignment="1">
      <alignment horizontal="center" vertical="center" wrapText="1"/>
    </xf>
    <xf numFmtId="1" fontId="4" fillId="3" borderId="43" xfId="1" applyNumberFormat="1" applyFont="1" applyFill="1" applyBorder="1" applyAlignment="1">
      <alignment horizontal="center" vertical="center" wrapText="1"/>
    </xf>
    <xf numFmtId="1" fontId="4" fillId="3" borderId="39" xfId="0" applyNumberFormat="1" applyFont="1" applyFill="1" applyBorder="1" applyAlignment="1">
      <alignment horizontal="center" vertical="center"/>
    </xf>
    <xf numFmtId="0" fontId="3" fillId="6" borderId="48" xfId="2" applyNumberFormat="1" applyFont="1" applyFill="1" applyBorder="1" applyAlignment="1">
      <alignment horizontal="center" vertical="center" wrapText="1"/>
    </xf>
    <xf numFmtId="0" fontId="3" fillId="6" borderId="37" xfId="2" applyNumberFormat="1" applyFont="1" applyFill="1" applyBorder="1" applyAlignment="1">
      <alignment horizontal="center" vertical="center" wrapText="1"/>
    </xf>
    <xf numFmtId="0" fontId="3" fillId="6" borderId="38" xfId="2" applyNumberFormat="1" applyFont="1" applyFill="1" applyBorder="1" applyAlignment="1">
      <alignment horizontal="center" vertical="center" wrapText="1"/>
    </xf>
    <xf numFmtId="0" fontId="3" fillId="6" borderId="43" xfId="2" applyNumberFormat="1" applyFont="1" applyFill="1" applyBorder="1" applyAlignment="1">
      <alignment horizontal="center" vertical="center" wrapText="1"/>
    </xf>
    <xf numFmtId="0" fontId="3" fillId="6" borderId="39" xfId="2" applyNumberFormat="1" applyFont="1" applyFill="1" applyBorder="1" applyAlignment="1">
      <alignment horizontal="center" vertical="center" wrapText="1"/>
    </xf>
    <xf numFmtId="0" fontId="3" fillId="6" borderId="49" xfId="2" applyNumberFormat="1" applyFont="1" applyFill="1" applyBorder="1" applyAlignment="1">
      <alignment horizontal="center" vertical="center" wrapText="1"/>
    </xf>
    <xf numFmtId="1" fontId="4" fillId="3" borderId="15" xfId="1" applyNumberFormat="1" applyFont="1" applyFill="1" applyBorder="1" applyAlignment="1">
      <alignment horizontal="center" vertical="center" wrapText="1"/>
    </xf>
    <xf numFmtId="166" fontId="3" fillId="6" borderId="45" xfId="2" applyNumberFormat="1" applyFont="1" applyFill="1" applyBorder="1" applyAlignment="1">
      <alignment horizontal="center" vertical="center" wrapText="1"/>
    </xf>
    <xf numFmtId="1" fontId="4" fillId="3" borderId="19" xfId="1" applyNumberFormat="1" applyFont="1" applyFill="1" applyBorder="1" applyAlignment="1">
      <alignment horizontal="center" vertical="center" wrapText="1"/>
    </xf>
    <xf numFmtId="1" fontId="4" fillId="3" borderId="56" xfId="0" applyNumberFormat="1" applyFont="1" applyFill="1" applyBorder="1" applyAlignment="1">
      <alignment horizontal="center" vertical="center"/>
    </xf>
    <xf numFmtId="166" fontId="3" fillId="6" borderId="46" xfId="2" applyNumberFormat="1" applyFont="1" applyFill="1" applyBorder="1" applyAlignment="1">
      <alignment horizontal="center" vertical="center" wrapText="1"/>
    </xf>
    <xf numFmtId="166" fontId="3" fillId="6" borderId="47" xfId="2" applyNumberFormat="1" applyFont="1" applyFill="1" applyBorder="1" applyAlignment="1">
      <alignment horizontal="center" vertical="center" wrapText="1"/>
    </xf>
    <xf numFmtId="1" fontId="4" fillId="3" borderId="44" xfId="1" applyNumberFormat="1" applyFont="1" applyFill="1" applyBorder="1" applyAlignment="1">
      <alignment horizontal="center" vertical="center" wrapText="1"/>
    </xf>
    <xf numFmtId="166" fontId="3" fillId="6" borderId="42" xfId="2" applyNumberFormat="1" applyFont="1" applyFill="1" applyBorder="1" applyAlignment="1">
      <alignment horizontal="center" vertical="center" wrapText="1"/>
    </xf>
    <xf numFmtId="9" fontId="4" fillId="3" borderId="38" xfId="2" applyFont="1" applyFill="1" applyBorder="1" applyAlignment="1">
      <alignment horizontal="center" vertical="center" wrapText="1"/>
    </xf>
    <xf numFmtId="2" fontId="4" fillId="3" borderId="43" xfId="1" applyNumberFormat="1" applyFont="1" applyFill="1" applyBorder="1" applyAlignment="1">
      <alignment horizontal="center" vertical="center" wrapText="1"/>
    </xf>
    <xf numFmtId="0" fontId="6" fillId="7" borderId="21" xfId="3" applyFont="1" applyFill="1" applyBorder="1" applyAlignment="1">
      <alignment horizontal="center" vertical="center" wrapText="1"/>
    </xf>
    <xf numFmtId="0" fontId="6" fillId="7" borderId="31" xfId="3" applyFont="1" applyFill="1" applyBorder="1" applyAlignment="1">
      <alignment horizontal="center" vertical="center" wrapText="1"/>
    </xf>
    <xf numFmtId="0" fontId="8" fillId="0" borderId="35" xfId="3" applyFont="1" applyBorder="1" applyAlignment="1">
      <alignment horizontal="justify" vertical="center" wrapText="1"/>
    </xf>
    <xf numFmtId="0" fontId="8" fillId="0" borderId="34" xfId="3" applyFont="1" applyBorder="1" applyAlignment="1">
      <alignment horizontal="justify" vertical="center" wrapText="1"/>
    </xf>
    <xf numFmtId="0" fontId="8" fillId="0" borderId="21" xfId="3" applyFont="1" applyBorder="1" applyAlignment="1">
      <alignment horizontal="center" vertical="center"/>
    </xf>
    <xf numFmtId="0" fontId="8" fillId="0" borderId="21" xfId="3" applyFont="1" applyBorder="1" applyAlignment="1">
      <alignment horizontal="justify" vertical="center" wrapText="1"/>
    </xf>
    <xf numFmtId="0" fontId="9" fillId="0" borderId="21" xfId="3" applyFont="1" applyBorder="1" applyAlignment="1">
      <alignment horizontal="justify" vertical="center" wrapText="1"/>
    </xf>
    <xf numFmtId="0" fontId="8" fillId="0" borderId="21" xfId="3" applyFont="1" applyBorder="1"/>
    <xf numFmtId="0" fontId="7" fillId="0" borderId="21" xfId="3" applyFont="1" applyBorder="1" applyAlignment="1">
      <alignment horizontal="center" vertical="center" wrapText="1"/>
    </xf>
    <xf numFmtId="0" fontId="7" fillId="0" borderId="34" xfId="3" applyFont="1" applyBorder="1" applyAlignment="1">
      <alignment vertical="center" wrapText="1"/>
    </xf>
    <xf numFmtId="0" fontId="7" fillId="0" borderId="21" xfId="3" applyFont="1" applyBorder="1" applyAlignment="1">
      <alignment vertical="center" wrapText="1"/>
    </xf>
    <xf numFmtId="0" fontId="8" fillId="0" borderId="0" xfId="3" applyFont="1"/>
    <xf numFmtId="0" fontId="9" fillId="0" borderId="21" xfId="0" applyFont="1" applyFill="1" applyBorder="1" applyAlignment="1">
      <alignment horizontal="justify" vertical="center" wrapText="1"/>
    </xf>
    <xf numFmtId="0" fontId="7" fillId="0" borderId="22" xfId="3" applyFont="1" applyBorder="1" applyAlignment="1">
      <alignment vertical="center" wrapText="1"/>
    </xf>
    <xf numFmtId="0" fontId="8" fillId="0" borderId="21" xfId="3" applyFont="1" applyFill="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10" fillId="0" borderId="21" xfId="3" applyFont="1" applyFill="1" applyBorder="1" applyAlignment="1">
      <alignment horizontal="justify" vertical="center" wrapText="1"/>
    </xf>
    <xf numFmtId="0" fontId="8" fillId="0" borderId="20" xfId="3" applyFont="1" applyBorder="1" applyAlignment="1">
      <alignment horizontal="justify" vertical="center" wrapText="1"/>
    </xf>
    <xf numFmtId="0" fontId="9" fillId="0" borderId="20" xfId="3" applyFont="1" applyBorder="1" applyAlignment="1">
      <alignment horizontal="justify" vertical="center" wrapText="1"/>
    </xf>
    <xf numFmtId="0" fontId="10" fillId="0" borderId="21" xfId="0" applyFont="1" applyFill="1" applyBorder="1" applyAlignment="1">
      <alignment horizontal="justify" vertical="center" wrapText="1"/>
    </xf>
    <xf numFmtId="0" fontId="11" fillId="0" borderId="21" xfId="0" applyFont="1" applyFill="1" applyBorder="1" applyAlignment="1">
      <alignment horizontal="center" vertical="center" wrapText="1"/>
    </xf>
    <xf numFmtId="10" fontId="3" fillId="6" borderId="42" xfId="2" applyNumberFormat="1" applyFont="1" applyFill="1" applyBorder="1" applyAlignment="1">
      <alignment horizontal="center" vertical="center" wrapText="1"/>
    </xf>
    <xf numFmtId="10" fontId="3" fillId="6" borderId="24" xfId="2" applyNumberFormat="1" applyFont="1" applyFill="1" applyBorder="1" applyAlignment="1">
      <alignment horizontal="center" vertical="center" wrapText="1"/>
    </xf>
    <xf numFmtId="10" fontId="3" fillId="6" borderId="43" xfId="2" applyNumberFormat="1" applyFont="1" applyFill="1" applyBorder="1" applyAlignment="1">
      <alignment horizontal="center" vertical="center" wrapText="1"/>
    </xf>
    <xf numFmtId="10" fontId="3" fillId="6" borderId="38" xfId="2" applyNumberFormat="1" applyFont="1" applyFill="1" applyBorder="1" applyAlignment="1">
      <alignment horizontal="center" vertical="center" wrapText="1"/>
    </xf>
    <xf numFmtId="10" fontId="3" fillId="6" borderId="45" xfId="2" applyNumberFormat="1" applyFont="1" applyFill="1" applyBorder="1" applyAlignment="1">
      <alignment horizontal="center" vertical="center" wrapText="1"/>
    </xf>
    <xf numFmtId="9" fontId="4" fillId="3" borderId="43" xfId="1" applyNumberFormat="1" applyFont="1" applyFill="1" applyBorder="1" applyAlignment="1">
      <alignment horizontal="center" vertical="center" wrapText="1"/>
    </xf>
    <xf numFmtId="10" fontId="4" fillId="3" borderId="43" xfId="1" applyNumberFormat="1" applyFont="1" applyFill="1" applyBorder="1" applyAlignment="1">
      <alignment horizontal="center" vertical="center" wrapText="1"/>
    </xf>
    <xf numFmtId="9" fontId="4" fillId="3" borderId="44" xfId="1" applyNumberFormat="1" applyFont="1" applyFill="1" applyBorder="1" applyAlignment="1">
      <alignment horizontal="center" vertical="center" wrapText="1"/>
    </xf>
    <xf numFmtId="10" fontId="4" fillId="3" borderId="44" xfId="1" applyNumberFormat="1" applyFont="1" applyFill="1" applyBorder="1" applyAlignment="1">
      <alignment horizontal="center" vertical="center" wrapText="1"/>
    </xf>
    <xf numFmtId="9" fontId="4" fillId="3" borderId="38" xfId="1" applyNumberFormat="1" applyFont="1" applyFill="1" applyBorder="1" applyAlignment="1">
      <alignment horizontal="center" vertical="center" wrapText="1"/>
    </xf>
    <xf numFmtId="10" fontId="4" fillId="3" borderId="38" xfId="1" applyNumberFormat="1" applyFont="1" applyFill="1" applyBorder="1" applyAlignment="1">
      <alignment horizontal="center" vertical="center" wrapText="1"/>
    </xf>
    <xf numFmtId="9" fontId="3" fillId="6" borderId="45" xfId="2" applyNumberFormat="1" applyFont="1" applyFill="1" applyBorder="1" applyAlignment="1">
      <alignment horizontal="center" vertical="center" wrapText="1"/>
    </xf>
    <xf numFmtId="1" fontId="4" fillId="0" borderId="38" xfId="1" applyNumberFormat="1" applyFont="1" applyFill="1" applyBorder="1" applyAlignment="1">
      <alignment horizontal="center" vertical="center" wrapText="1"/>
    </xf>
    <xf numFmtId="10" fontId="3" fillId="0" borderId="45" xfId="2" applyNumberFormat="1"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3" fillId="3" borderId="12" xfId="0" applyFont="1" applyFill="1" applyBorder="1" applyAlignment="1">
      <alignment horizontal="center" vertical="center"/>
    </xf>
    <xf numFmtId="17" fontId="3" fillId="3" borderId="14" xfId="0" applyNumberFormat="1"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16" xfId="0" applyFont="1" applyFill="1" applyBorder="1" applyAlignment="1">
      <alignment horizontal="center" vertical="center" wrapText="1"/>
    </xf>
    <xf numFmtId="10" fontId="17" fillId="0" borderId="36" xfId="0" applyNumberFormat="1" applyFont="1" applyFill="1" applyBorder="1" applyAlignment="1">
      <alignment horizontal="center" vertical="center" wrapText="1"/>
    </xf>
    <xf numFmtId="0" fontId="15" fillId="4" borderId="37" xfId="0" applyFont="1" applyFill="1" applyBorder="1" applyAlignment="1">
      <alignment horizontal="center" vertical="center" wrapText="1"/>
    </xf>
    <xf numFmtId="165" fontId="4" fillId="0" borderId="36" xfId="0" applyNumberFormat="1" applyFont="1" applyFill="1" applyBorder="1" applyAlignment="1">
      <alignment horizontal="center" vertical="center"/>
    </xf>
    <xf numFmtId="0" fontId="15" fillId="5" borderId="36" xfId="0" applyFont="1" applyFill="1" applyBorder="1" applyAlignment="1">
      <alignment horizontal="center" vertical="center" wrapText="1"/>
    </xf>
    <xf numFmtId="0" fontId="15" fillId="5" borderId="53" xfId="0" applyFont="1" applyFill="1" applyBorder="1" applyAlignment="1">
      <alignment horizontal="center" vertical="center" wrapText="1"/>
    </xf>
    <xf numFmtId="166" fontId="3" fillId="6" borderId="36" xfId="2" applyNumberFormat="1" applyFont="1" applyFill="1" applyBorder="1" applyAlignment="1">
      <alignment horizontal="center" vertical="center" wrapText="1"/>
    </xf>
    <xf numFmtId="0" fontId="15" fillId="5" borderId="23" xfId="0" applyFont="1" applyFill="1" applyBorder="1" applyAlignment="1">
      <alignment horizontal="center" vertical="center" wrapText="1"/>
    </xf>
    <xf numFmtId="166" fontId="3" fillId="6" borderId="32" xfId="2" applyNumberFormat="1" applyFont="1" applyFill="1" applyBorder="1" applyAlignment="1">
      <alignment horizontal="center" vertical="center" wrapText="1"/>
    </xf>
    <xf numFmtId="0" fontId="4" fillId="0" borderId="0" xfId="0" applyFont="1" applyAlignment="1">
      <alignment horizontal="left" vertical="center" indent="8"/>
    </xf>
    <xf numFmtId="0" fontId="17" fillId="0" borderId="36" xfId="0" applyFont="1" applyFill="1" applyBorder="1" applyAlignment="1">
      <alignment vertical="center" wrapText="1"/>
    </xf>
    <xf numFmtId="0" fontId="17" fillId="0" borderId="36" xfId="0" applyFont="1" applyFill="1" applyBorder="1" applyAlignment="1">
      <alignment horizontal="center" vertical="center" wrapText="1"/>
    </xf>
    <xf numFmtId="0" fontId="4" fillId="0" borderId="0" xfId="0" applyFont="1"/>
    <xf numFmtId="9" fontId="17" fillId="0" borderId="36" xfId="0" applyNumberFormat="1" applyFont="1" applyFill="1" applyBorder="1" applyAlignment="1">
      <alignment horizontal="center" vertical="center" wrapText="1"/>
    </xf>
    <xf numFmtId="0" fontId="4" fillId="0" borderId="36" xfId="0" applyFont="1" applyBorder="1" applyAlignment="1">
      <alignment horizontal="center" vertical="center" wrapText="1"/>
    </xf>
    <xf numFmtId="0" fontId="19" fillId="0" borderId="0" xfId="0" applyFont="1"/>
    <xf numFmtId="0" fontId="4" fillId="0" borderId="0" xfId="0" applyFont="1" applyFill="1"/>
    <xf numFmtId="9" fontId="4" fillId="0" borderId="0" xfId="2" applyFont="1"/>
    <xf numFmtId="10" fontId="4" fillId="0" borderId="0" xfId="2" applyNumberFormat="1" applyFont="1"/>
    <xf numFmtId="10" fontId="4" fillId="0" borderId="0" xfId="0" applyNumberFormat="1" applyFont="1"/>
    <xf numFmtId="0" fontId="20" fillId="0" borderId="0" xfId="5" applyFont="1"/>
    <xf numFmtId="0" fontId="20" fillId="0" borderId="0" xfId="5" applyFont="1" applyAlignment="1">
      <alignment horizontal="justify" vertical="center"/>
    </xf>
    <xf numFmtId="0" fontId="3" fillId="0" borderId="0" xfId="0" applyFont="1"/>
    <xf numFmtId="0" fontId="4" fillId="0" borderId="0" xfId="0" applyFont="1" applyBorder="1"/>
    <xf numFmtId="0" fontId="3" fillId="6" borderId="64" xfId="2" applyNumberFormat="1" applyFont="1" applyFill="1" applyBorder="1" applyAlignment="1">
      <alignment horizontal="center" vertical="center" wrapText="1"/>
    </xf>
    <xf numFmtId="0" fontId="18" fillId="3" borderId="0" xfId="0" applyFont="1" applyFill="1"/>
    <xf numFmtId="0" fontId="4" fillId="3" borderId="0" xfId="0" applyFont="1" applyFill="1"/>
    <xf numFmtId="0" fontId="19" fillId="0" borderId="0" xfId="0" applyFont="1" applyBorder="1" applyAlignment="1">
      <alignment horizontal="justify" vertical="center" wrapText="1"/>
    </xf>
    <xf numFmtId="0" fontId="19" fillId="0" borderId="0" xfId="0" applyFont="1" applyBorder="1" applyAlignment="1">
      <alignment horizontal="center" vertical="center" wrapText="1"/>
    </xf>
    <xf numFmtId="164" fontId="4" fillId="3" borderId="33" xfId="1" applyFont="1" applyFill="1" applyBorder="1" applyAlignment="1">
      <alignment horizontal="center" vertical="center" wrapText="1"/>
    </xf>
    <xf numFmtId="166" fontId="3" fillId="6" borderId="41" xfId="2" applyNumberFormat="1" applyFont="1" applyFill="1" applyBorder="1" applyAlignment="1">
      <alignment horizontal="center" vertical="center" wrapText="1"/>
    </xf>
    <xf numFmtId="0" fontId="3" fillId="0" borderId="0" xfId="0" applyFont="1" applyAlignment="1">
      <alignment horizontal="center" vertical="center"/>
    </xf>
    <xf numFmtId="0" fontId="4" fillId="3" borderId="25" xfId="1" applyNumberFormat="1" applyFont="1" applyFill="1" applyBorder="1" applyAlignment="1">
      <alignment horizontal="center" vertical="center" wrapText="1"/>
    </xf>
    <xf numFmtId="0" fontId="4" fillId="3" borderId="26" xfId="1" applyNumberFormat="1" applyFont="1" applyFill="1" applyBorder="1" applyAlignment="1">
      <alignment horizontal="center" vertical="center" wrapText="1"/>
    </xf>
    <xf numFmtId="0" fontId="4" fillId="3" borderId="30" xfId="1" applyNumberFormat="1" applyFont="1" applyFill="1" applyBorder="1" applyAlignment="1">
      <alignment horizontal="center" vertical="center" wrapText="1"/>
    </xf>
    <xf numFmtId="0" fontId="4" fillId="3" borderId="29" xfId="1" applyNumberFormat="1" applyFont="1" applyFill="1" applyBorder="1" applyAlignment="1">
      <alignment horizontal="center" vertical="center" wrapText="1"/>
    </xf>
    <xf numFmtId="0" fontId="4" fillId="3" borderId="21" xfId="1" applyNumberFormat="1" applyFont="1" applyFill="1" applyBorder="1" applyAlignment="1">
      <alignment horizontal="center" vertical="center" wrapText="1"/>
    </xf>
    <xf numFmtId="0" fontId="4" fillId="3" borderId="24" xfId="1" applyNumberFormat="1" applyFont="1" applyFill="1" applyBorder="1" applyAlignment="1">
      <alignment horizontal="center" vertical="center" wrapText="1"/>
    </xf>
    <xf numFmtId="0" fontId="4" fillId="3" borderId="40" xfId="1" applyNumberFormat="1" applyFont="1" applyFill="1" applyBorder="1" applyAlignment="1">
      <alignment horizontal="center" vertical="center" wrapText="1"/>
    </xf>
    <xf numFmtId="0" fontId="4" fillId="3" borderId="33" xfId="1" applyNumberFormat="1" applyFont="1" applyFill="1" applyBorder="1" applyAlignment="1">
      <alignment horizontal="center" vertical="center" wrapText="1"/>
    </xf>
    <xf numFmtId="0" fontId="4" fillId="3" borderId="41" xfId="1" applyNumberFormat="1" applyFont="1" applyFill="1" applyBorder="1" applyAlignment="1">
      <alignment horizontal="center" vertical="center" wrapText="1"/>
    </xf>
    <xf numFmtId="0" fontId="15" fillId="5" borderId="53" xfId="0" applyFont="1" applyFill="1" applyBorder="1" applyAlignment="1">
      <alignment horizontal="center" vertical="center" textRotation="90" wrapText="1"/>
    </xf>
    <xf numFmtId="0" fontId="15" fillId="5" borderId="54" xfId="0" applyFont="1" applyFill="1" applyBorder="1" applyAlignment="1">
      <alignment horizontal="center" vertical="center" textRotation="90"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4" fillId="3" borderId="57" xfId="1" applyNumberFormat="1" applyFont="1" applyFill="1" applyBorder="1" applyAlignment="1">
      <alignment horizontal="center" vertical="center" wrapText="1"/>
    </xf>
    <xf numFmtId="0" fontId="4" fillId="3" borderId="27" xfId="1" applyNumberFormat="1" applyFont="1" applyFill="1" applyBorder="1" applyAlignment="1">
      <alignment horizontal="center" vertical="center" wrapText="1"/>
    </xf>
    <xf numFmtId="0" fontId="4" fillId="3" borderId="28" xfId="1" applyNumberFormat="1" applyFont="1" applyFill="1" applyBorder="1" applyAlignment="1">
      <alignment horizontal="center" vertical="center" wrapText="1"/>
    </xf>
    <xf numFmtId="0" fontId="4" fillId="3" borderId="18" xfId="1" applyNumberFormat="1" applyFont="1" applyFill="1" applyBorder="1" applyAlignment="1">
      <alignment horizontal="center" vertical="center" wrapText="1"/>
    </xf>
    <xf numFmtId="0" fontId="4" fillId="3" borderId="0" xfId="1" applyNumberFormat="1" applyFont="1" applyFill="1" applyBorder="1" applyAlignment="1">
      <alignment horizontal="center" vertical="center" wrapText="1"/>
    </xf>
    <xf numFmtId="0" fontId="4" fillId="3" borderId="58" xfId="1" applyNumberFormat="1" applyFont="1" applyFill="1" applyBorder="1" applyAlignment="1">
      <alignment horizontal="center" vertical="center" wrapText="1"/>
    </xf>
    <xf numFmtId="0" fontId="4" fillId="3" borderId="59" xfId="1" applyNumberFormat="1" applyFont="1" applyFill="1" applyBorder="1" applyAlignment="1">
      <alignment horizontal="center" vertical="center" wrapText="1"/>
    </xf>
    <xf numFmtId="0" fontId="4" fillId="3" borderId="60" xfId="1" applyNumberFormat="1" applyFont="1" applyFill="1" applyBorder="1" applyAlignment="1">
      <alignment horizontal="center" vertical="center" wrapText="1"/>
    </xf>
    <xf numFmtId="0" fontId="4" fillId="3" borderId="61" xfId="1" applyNumberFormat="1" applyFont="1" applyFill="1" applyBorder="1" applyAlignment="1">
      <alignment horizontal="center" vertical="center" wrapText="1"/>
    </xf>
    <xf numFmtId="0" fontId="4" fillId="0" borderId="18" xfId="0" applyFont="1" applyBorder="1" applyAlignment="1">
      <alignment horizontal="center"/>
    </xf>
    <xf numFmtId="0" fontId="4" fillId="0" borderId="0" xfId="0" applyFont="1" applyBorder="1" applyAlignment="1">
      <alignment horizontal="center"/>
    </xf>
    <xf numFmtId="0" fontId="15" fillId="5"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5" borderId="65" xfId="0" applyFont="1" applyFill="1" applyBorder="1" applyAlignment="1">
      <alignment horizontal="center" vertical="center" wrapText="1"/>
    </xf>
    <xf numFmtId="0" fontId="15" fillId="5" borderId="28" xfId="0" applyFont="1" applyFill="1" applyBorder="1" applyAlignment="1">
      <alignment horizontal="center" vertical="center" textRotation="90" wrapText="1"/>
    </xf>
    <xf numFmtId="0" fontId="15" fillId="5" borderId="58" xfId="0" applyFont="1" applyFill="1" applyBorder="1" applyAlignment="1">
      <alignment horizontal="center" vertical="center" textRotation="90" wrapText="1"/>
    </xf>
    <xf numFmtId="0" fontId="15" fillId="5" borderId="61" xfId="0" applyFont="1" applyFill="1" applyBorder="1" applyAlignment="1">
      <alignment horizontal="center" vertical="center" textRotation="90" wrapText="1"/>
    </xf>
    <xf numFmtId="0" fontId="15" fillId="0" borderId="1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5" borderId="55" xfId="0" applyFont="1" applyFill="1" applyBorder="1" applyAlignment="1">
      <alignment horizontal="center" vertical="center" textRotation="90" wrapText="1"/>
    </xf>
    <xf numFmtId="0" fontId="4" fillId="3" borderId="62" xfId="1" applyNumberFormat="1" applyFont="1" applyFill="1" applyBorder="1" applyAlignment="1">
      <alignment horizontal="center" vertical="center" wrapText="1"/>
    </xf>
    <xf numFmtId="0" fontId="4" fillId="3" borderId="23" xfId="1" applyNumberFormat="1" applyFont="1" applyFill="1" applyBorder="1" applyAlignment="1">
      <alignment horizontal="center" vertical="center" wrapText="1"/>
    </xf>
    <xf numFmtId="0" fontId="4" fillId="3" borderId="63" xfId="1"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7" fillId="0" borderId="21" xfId="3" applyFont="1" applyBorder="1" applyAlignment="1">
      <alignment horizontal="center" vertical="center" wrapText="1"/>
    </xf>
    <xf numFmtId="0" fontId="7" fillId="0" borderId="35" xfId="3" applyFont="1" applyBorder="1" applyAlignment="1">
      <alignment horizontal="center" vertical="center" wrapText="1"/>
    </xf>
  </cellXfs>
  <cellStyles count="6">
    <cellStyle name="Hipervínculo" xfId="5" builtinId="8"/>
    <cellStyle name="Moneda" xfId="1" builtinId="4"/>
    <cellStyle name="Normal" xfId="0" builtinId="0"/>
    <cellStyle name="Normal 2" xfId="3" xr:uid="{00000000-0005-0000-0000-000003000000}"/>
    <cellStyle name="Porcentaje" xfId="2" builtinId="5"/>
    <cellStyle name="TableStyleLight1" xfId="4" xr:uid="{00000000-0005-0000-0000-000005000000}"/>
  </cellStyles>
  <dxfs count="5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923925</xdr:colOff>
      <xdr:row>14</xdr:row>
      <xdr:rowOff>0</xdr:rowOff>
    </xdr:to>
    <xdr:sp macro="" textlink="">
      <xdr:nvSpPr>
        <xdr:cNvPr id="2" name="ayuda1" hidden="1">
          <a:extLst>
            <a:ext uri="{FF2B5EF4-FFF2-40B4-BE49-F238E27FC236}">
              <a16:creationId xmlns:a16="http://schemas.microsoft.com/office/drawing/2014/main" id="{00000000-0008-0000-0000-000002000000}"/>
            </a:ext>
          </a:extLst>
        </xdr:cNvPr>
        <xdr:cNvSpPr txBox="1"/>
      </xdr:nvSpPr>
      <xdr:spPr>
        <a:xfrm>
          <a:off x="762000" y="2771775"/>
          <a:ext cx="923925"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1</xdr:col>
      <xdr:colOff>25400</xdr:colOff>
      <xdr:row>10</xdr:row>
      <xdr:rowOff>219075</xdr:rowOff>
    </xdr:from>
    <xdr:to>
      <xdr:col>2</xdr:col>
      <xdr:colOff>0</xdr:colOff>
      <xdr:row>14</xdr:row>
      <xdr:rowOff>0</xdr:rowOff>
    </xdr:to>
    <xdr:sp macro="" textlink="">
      <xdr:nvSpPr>
        <xdr:cNvPr id="3" name="CuadroTexto 5" hidden="1">
          <a:extLst>
            <a:ext uri="{FF2B5EF4-FFF2-40B4-BE49-F238E27FC236}">
              <a16:creationId xmlns:a16="http://schemas.microsoft.com/office/drawing/2014/main" id="{00000000-0008-0000-0000-000003000000}"/>
            </a:ext>
          </a:extLst>
        </xdr:cNvPr>
        <xdr:cNvSpPr txBox="1"/>
      </xdr:nvSpPr>
      <xdr:spPr>
        <a:xfrm>
          <a:off x="787400" y="2762250"/>
          <a:ext cx="2755900"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2</xdr:col>
      <xdr:colOff>0</xdr:colOff>
      <xdr:row>11</xdr:row>
      <xdr:rowOff>55979</xdr:rowOff>
    </xdr:from>
    <xdr:to>
      <xdr:col>2</xdr:col>
      <xdr:colOff>0</xdr:colOff>
      <xdr:row>11</xdr:row>
      <xdr:rowOff>245834</xdr:rowOff>
    </xdr:to>
    <xdr:pic macro="[2]!Botondeayuda_8">
      <xdr:nvPicPr>
        <xdr:cNvPr id="4" name="Imagen 67" descr="Ayuda_def.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543300" y="2818229"/>
          <a:ext cx="0" cy="189855"/>
        </a:xfrm>
        <a:prstGeom prst="rect">
          <a:avLst/>
        </a:prstGeom>
      </xdr:spPr>
    </xdr:pic>
    <xdr:clientData/>
  </xdr:twoCellAnchor>
  <xdr:twoCellAnchor>
    <xdr:from>
      <xdr:col>2</xdr:col>
      <xdr:colOff>0</xdr:colOff>
      <xdr:row>10</xdr:row>
      <xdr:rowOff>647700</xdr:rowOff>
    </xdr:from>
    <xdr:to>
      <xdr:col>2</xdr:col>
      <xdr:colOff>11205</xdr:colOff>
      <xdr:row>14</xdr:row>
      <xdr:rowOff>0</xdr:rowOff>
    </xdr:to>
    <xdr:sp macro="" textlink="">
      <xdr:nvSpPr>
        <xdr:cNvPr id="5" name="ayuda2" hidden="1">
          <a:extLst>
            <a:ext uri="{FF2B5EF4-FFF2-40B4-BE49-F238E27FC236}">
              <a16:creationId xmlns:a16="http://schemas.microsoft.com/office/drawing/2014/main" id="{00000000-0008-0000-0000-000005000000}"/>
            </a:ext>
          </a:extLst>
        </xdr:cNvPr>
        <xdr:cNvSpPr txBox="1"/>
      </xdr:nvSpPr>
      <xdr:spPr>
        <a:xfrm>
          <a:off x="3543300" y="2762250"/>
          <a:ext cx="11205"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167034</xdr:colOff>
      <xdr:row>10</xdr:row>
      <xdr:rowOff>359816</xdr:rowOff>
    </xdr:from>
    <xdr:to>
      <xdr:col>1</xdr:col>
      <xdr:colOff>1630993</xdr:colOff>
      <xdr:row>14</xdr:row>
      <xdr:rowOff>0</xdr:rowOff>
    </xdr:to>
    <xdr:sp macro="" textlink="">
      <xdr:nvSpPr>
        <xdr:cNvPr id="6" name="CuadroTexto 10" hidden="1">
          <a:extLst>
            <a:ext uri="{FF2B5EF4-FFF2-40B4-BE49-F238E27FC236}">
              <a16:creationId xmlns:a16="http://schemas.microsoft.com/office/drawing/2014/main" id="{00000000-0008-0000-0000-000006000000}"/>
            </a:ext>
          </a:extLst>
        </xdr:cNvPr>
        <xdr:cNvSpPr txBox="1"/>
      </xdr:nvSpPr>
      <xdr:spPr>
        <a:xfrm>
          <a:off x="929034" y="2760116"/>
          <a:ext cx="1463959" cy="247863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4</xdr:col>
      <xdr:colOff>0</xdr:colOff>
      <xdr:row>10</xdr:row>
      <xdr:rowOff>647700</xdr:rowOff>
    </xdr:from>
    <xdr:to>
      <xdr:col>4</xdr:col>
      <xdr:colOff>11205</xdr:colOff>
      <xdr:row>14</xdr:row>
      <xdr:rowOff>0</xdr:rowOff>
    </xdr:to>
    <xdr:sp macro="" textlink="">
      <xdr:nvSpPr>
        <xdr:cNvPr id="7" name="ayuda2" hidden="1">
          <a:extLst>
            <a:ext uri="{FF2B5EF4-FFF2-40B4-BE49-F238E27FC236}">
              <a16:creationId xmlns:a16="http://schemas.microsoft.com/office/drawing/2014/main" id="{00000000-0008-0000-0000-000007000000}"/>
            </a:ext>
          </a:extLst>
        </xdr:cNvPr>
        <xdr:cNvSpPr txBox="1"/>
      </xdr:nvSpPr>
      <xdr:spPr>
        <a:xfrm>
          <a:off x="8362950" y="2762250"/>
          <a:ext cx="11205"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0</xdr:colOff>
      <xdr:row>10</xdr:row>
      <xdr:rowOff>647700</xdr:rowOff>
    </xdr:from>
    <xdr:to>
      <xdr:col>4</xdr:col>
      <xdr:colOff>11205</xdr:colOff>
      <xdr:row>14</xdr:row>
      <xdr:rowOff>0</xdr:rowOff>
    </xdr:to>
    <xdr:sp macro="" textlink="">
      <xdr:nvSpPr>
        <xdr:cNvPr id="8" name="ayuda2" hidden="1">
          <a:extLst>
            <a:ext uri="{FF2B5EF4-FFF2-40B4-BE49-F238E27FC236}">
              <a16:creationId xmlns:a16="http://schemas.microsoft.com/office/drawing/2014/main" id="{00000000-0008-0000-0000-000008000000}"/>
            </a:ext>
          </a:extLst>
        </xdr:cNvPr>
        <xdr:cNvSpPr txBox="1"/>
      </xdr:nvSpPr>
      <xdr:spPr>
        <a:xfrm>
          <a:off x="8362950" y="2762250"/>
          <a:ext cx="11205"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11</xdr:row>
      <xdr:rowOff>647700</xdr:rowOff>
    </xdr:from>
    <xdr:to>
      <xdr:col>2</xdr:col>
      <xdr:colOff>11205</xdr:colOff>
      <xdr:row>15</xdr:row>
      <xdr:rowOff>0</xdr:rowOff>
    </xdr:to>
    <xdr:sp macro="" textlink="">
      <xdr:nvSpPr>
        <xdr:cNvPr id="9" name="ayuda2" hidden="1">
          <a:extLst>
            <a:ext uri="{FF2B5EF4-FFF2-40B4-BE49-F238E27FC236}">
              <a16:creationId xmlns:a16="http://schemas.microsoft.com/office/drawing/2014/main" id="{00000000-0008-0000-0000-000009000000}"/>
            </a:ext>
          </a:extLst>
        </xdr:cNvPr>
        <xdr:cNvSpPr txBox="1"/>
      </xdr:nvSpPr>
      <xdr:spPr>
        <a:xfrm>
          <a:off x="3543300" y="3409950"/>
          <a:ext cx="11205" cy="20859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11</xdr:row>
      <xdr:rowOff>647700</xdr:rowOff>
    </xdr:from>
    <xdr:to>
      <xdr:col>2</xdr:col>
      <xdr:colOff>11205</xdr:colOff>
      <xdr:row>15</xdr:row>
      <xdr:rowOff>0</xdr:rowOff>
    </xdr:to>
    <xdr:sp macro="" textlink="">
      <xdr:nvSpPr>
        <xdr:cNvPr id="10" name="ayuda2" hidden="1">
          <a:extLst>
            <a:ext uri="{FF2B5EF4-FFF2-40B4-BE49-F238E27FC236}">
              <a16:creationId xmlns:a16="http://schemas.microsoft.com/office/drawing/2014/main" id="{00000000-0008-0000-0000-00000A000000}"/>
            </a:ext>
          </a:extLst>
        </xdr:cNvPr>
        <xdr:cNvSpPr txBox="1"/>
      </xdr:nvSpPr>
      <xdr:spPr>
        <a:xfrm>
          <a:off x="3543300" y="3409950"/>
          <a:ext cx="11205" cy="20859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mc:AlternateContent xmlns:mc="http://schemas.openxmlformats.org/markup-compatibility/2006">
    <mc:Choice xmlns:a14="http://schemas.microsoft.com/office/drawing/2010/main" Requires="a14">
      <xdr:twoCellAnchor>
        <xdr:from>
          <xdr:col>13</xdr:col>
          <xdr:colOff>0</xdr:colOff>
          <xdr:row>17</xdr:row>
          <xdr:rowOff>0</xdr:rowOff>
        </xdr:from>
        <xdr:to>
          <xdr:col>13</xdr:col>
          <xdr:colOff>0</xdr:colOff>
          <xdr:row>17</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_tradnl" sz="1100" b="0" i="0" u="none" strike="noStrike" baseline="0">
                  <a:solidFill>
                    <a:srgbClr val="000000"/>
                  </a:solidFill>
                  <a:latin typeface="Calibri" pitchFamily="2" charset="0"/>
                  <a:cs typeface="Calibri" pitchFamily="2" charset="0"/>
                </a:rPr>
                <a:t>AGREGAR CAUSAS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13</xdr:col>
          <xdr:colOff>0</xdr:colOff>
          <xdr:row>17</xdr:row>
          <xdr:rowOff>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_tradnl" sz="1100" b="0" i="0" u="none" strike="noStrike" baseline="0">
                  <a:solidFill>
                    <a:srgbClr val="000000"/>
                  </a:solidFill>
                  <a:latin typeface="Calibri" pitchFamily="2" charset="0"/>
                  <a:cs typeface="Calibri" pitchFamily="2" charset="0"/>
                </a:rPr>
                <a:t>AGREGAR CAUSAS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13</xdr:col>
          <xdr:colOff>0</xdr:colOff>
          <xdr:row>17</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_tradnl" sz="1100" b="0" i="0" u="none" strike="noStrike" baseline="0">
                  <a:solidFill>
                    <a:srgbClr val="000000"/>
                  </a:solidFill>
                  <a:latin typeface="Calibri" pitchFamily="2" charset="0"/>
                  <a:cs typeface="Calibri" pitchFamily="2" charset="0"/>
                </a:rPr>
                <a:t>AGREGAR CAUSAS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13</xdr:col>
          <xdr:colOff>0</xdr:colOff>
          <xdr:row>17</xdr:row>
          <xdr:rowOff>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_tradnl" sz="1100" b="0" i="0" u="none" strike="noStrike" baseline="0">
                  <a:solidFill>
                    <a:srgbClr val="000000"/>
                  </a:solidFill>
                  <a:latin typeface="Calibri" pitchFamily="2" charset="0"/>
                  <a:cs typeface="Calibri" pitchFamily="2" charset="0"/>
                </a:rPr>
                <a:t>AGREGAR CAUSAS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13</xdr:col>
          <xdr:colOff>0</xdr:colOff>
          <xdr:row>17</xdr:row>
          <xdr:rowOff>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_tradnl" sz="1100" b="0" i="0" u="none" strike="noStrike" baseline="0">
                  <a:solidFill>
                    <a:srgbClr val="000000"/>
                  </a:solidFill>
                  <a:latin typeface="Calibri" pitchFamily="2" charset="0"/>
                  <a:cs typeface="Calibri" pitchFamily="2" charset="0"/>
                </a:rPr>
                <a:t>AGREGAR CAUSAS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13</xdr:col>
          <xdr:colOff>0</xdr:colOff>
          <xdr:row>17</xdr:row>
          <xdr:rowOff>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_tradnl" sz="1100" b="0" i="0" u="none" strike="noStrike" baseline="0">
                  <a:solidFill>
                    <a:srgbClr val="000000"/>
                  </a:solidFill>
                  <a:latin typeface="Calibri" pitchFamily="2" charset="0"/>
                  <a:cs typeface="Calibri" pitchFamily="2" charset="0"/>
                </a:rPr>
                <a:t>AGREGAR CAUSAS</a:t>
              </a:r>
            </a:p>
          </xdr:txBody>
        </xdr:sp>
        <xdr:clientData fPrintsWithSheet="0"/>
      </xdr:twoCellAnchor>
    </mc:Choice>
    <mc:Fallback/>
  </mc:AlternateContent>
  <xdr:twoCellAnchor editAs="oneCell">
    <xdr:from>
      <xdr:col>1</xdr:col>
      <xdr:colOff>800966</xdr:colOff>
      <xdr:row>1</xdr:row>
      <xdr:rowOff>88756</xdr:rowOff>
    </xdr:from>
    <xdr:to>
      <xdr:col>2</xdr:col>
      <xdr:colOff>889321</xdr:colOff>
      <xdr:row>7</xdr:row>
      <xdr:rowOff>112568</xdr:rowOff>
    </xdr:to>
    <xdr:pic>
      <xdr:nvPicPr>
        <xdr:cNvPr id="17" name="1 Imagen">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966" y="288781"/>
          <a:ext cx="2869655" cy="1166812"/>
        </a:xfrm>
        <a:prstGeom prst="rect">
          <a:avLst/>
        </a:prstGeom>
      </xdr:spPr>
    </xdr:pic>
    <xdr:clientData/>
  </xdr:twoCellAnchor>
  <xdr:twoCellAnchor>
    <xdr:from>
      <xdr:col>4</xdr:col>
      <xdr:colOff>28575</xdr:colOff>
      <xdr:row>10</xdr:row>
      <xdr:rowOff>647700</xdr:rowOff>
    </xdr:from>
    <xdr:to>
      <xdr:col>6</xdr:col>
      <xdr:colOff>11205</xdr:colOff>
      <xdr:row>14</xdr:row>
      <xdr:rowOff>0</xdr:rowOff>
    </xdr:to>
    <xdr:sp macro="" textlink="">
      <xdr:nvSpPr>
        <xdr:cNvPr id="18" name="ayuda2" hidden="1">
          <a:extLst>
            <a:ext uri="{FF2B5EF4-FFF2-40B4-BE49-F238E27FC236}">
              <a16:creationId xmlns:a16="http://schemas.microsoft.com/office/drawing/2014/main" id="{00000000-0008-0000-0000-000012000000}"/>
            </a:ext>
          </a:extLst>
        </xdr:cNvPr>
        <xdr:cNvSpPr txBox="1"/>
      </xdr:nvSpPr>
      <xdr:spPr>
        <a:xfrm>
          <a:off x="8391525" y="2762250"/>
          <a:ext cx="4402230"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10</xdr:row>
      <xdr:rowOff>647700</xdr:rowOff>
    </xdr:from>
    <xdr:to>
      <xdr:col>6</xdr:col>
      <xdr:colOff>11205</xdr:colOff>
      <xdr:row>14</xdr:row>
      <xdr:rowOff>0</xdr:rowOff>
    </xdr:to>
    <xdr:sp macro="" textlink="">
      <xdr:nvSpPr>
        <xdr:cNvPr id="19" name="ayuda2" hidden="1">
          <a:extLst>
            <a:ext uri="{FF2B5EF4-FFF2-40B4-BE49-F238E27FC236}">
              <a16:creationId xmlns:a16="http://schemas.microsoft.com/office/drawing/2014/main" id="{00000000-0008-0000-0000-000013000000}"/>
            </a:ext>
          </a:extLst>
        </xdr:cNvPr>
        <xdr:cNvSpPr txBox="1"/>
      </xdr:nvSpPr>
      <xdr:spPr>
        <a:xfrm>
          <a:off x="8391525" y="2762250"/>
          <a:ext cx="4402230"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10</xdr:row>
      <xdr:rowOff>647700</xdr:rowOff>
    </xdr:from>
    <xdr:to>
      <xdr:col>13</xdr:col>
      <xdr:colOff>0</xdr:colOff>
      <xdr:row>14</xdr:row>
      <xdr:rowOff>0</xdr:rowOff>
    </xdr:to>
    <xdr:sp macro="" textlink="">
      <xdr:nvSpPr>
        <xdr:cNvPr id="20" name="ayuda2" hidden="1">
          <a:extLst>
            <a:ext uri="{FF2B5EF4-FFF2-40B4-BE49-F238E27FC236}">
              <a16:creationId xmlns:a16="http://schemas.microsoft.com/office/drawing/2014/main" id="{00000000-0008-0000-0000-000014000000}"/>
            </a:ext>
          </a:extLst>
        </xdr:cNvPr>
        <xdr:cNvSpPr txBox="1"/>
      </xdr:nvSpPr>
      <xdr:spPr>
        <a:xfrm>
          <a:off x="24726900" y="2762250"/>
          <a:ext cx="1619250"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10</xdr:row>
      <xdr:rowOff>647700</xdr:rowOff>
    </xdr:from>
    <xdr:to>
      <xdr:col>13</xdr:col>
      <xdr:colOff>0</xdr:colOff>
      <xdr:row>14</xdr:row>
      <xdr:rowOff>0</xdr:rowOff>
    </xdr:to>
    <xdr:sp macro="" textlink="">
      <xdr:nvSpPr>
        <xdr:cNvPr id="21" name="ayuda2" hidden="1">
          <a:extLst>
            <a:ext uri="{FF2B5EF4-FFF2-40B4-BE49-F238E27FC236}">
              <a16:creationId xmlns:a16="http://schemas.microsoft.com/office/drawing/2014/main" id="{00000000-0008-0000-0000-000015000000}"/>
            </a:ext>
          </a:extLst>
        </xdr:cNvPr>
        <xdr:cNvSpPr txBox="1"/>
      </xdr:nvSpPr>
      <xdr:spPr>
        <a:xfrm>
          <a:off x="24726900" y="2762250"/>
          <a:ext cx="1619250"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13</xdr:col>
      <xdr:colOff>0</xdr:colOff>
      <xdr:row>10</xdr:row>
      <xdr:rowOff>647700</xdr:rowOff>
    </xdr:from>
    <xdr:to>
      <xdr:col>13</xdr:col>
      <xdr:colOff>11205</xdr:colOff>
      <xdr:row>14</xdr:row>
      <xdr:rowOff>0</xdr:rowOff>
    </xdr:to>
    <xdr:sp macro="" textlink="">
      <xdr:nvSpPr>
        <xdr:cNvPr id="22" name="ayuda2" hidden="1">
          <a:extLst>
            <a:ext uri="{FF2B5EF4-FFF2-40B4-BE49-F238E27FC236}">
              <a16:creationId xmlns:a16="http://schemas.microsoft.com/office/drawing/2014/main" id="{00000000-0008-0000-0000-000016000000}"/>
            </a:ext>
          </a:extLst>
        </xdr:cNvPr>
        <xdr:cNvSpPr txBox="1"/>
      </xdr:nvSpPr>
      <xdr:spPr>
        <a:xfrm>
          <a:off x="26346150" y="2762250"/>
          <a:ext cx="11205"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13</xdr:col>
      <xdr:colOff>0</xdr:colOff>
      <xdr:row>10</xdr:row>
      <xdr:rowOff>647700</xdr:rowOff>
    </xdr:from>
    <xdr:to>
      <xdr:col>13</xdr:col>
      <xdr:colOff>11205</xdr:colOff>
      <xdr:row>14</xdr:row>
      <xdr:rowOff>0</xdr:rowOff>
    </xdr:to>
    <xdr:sp macro="" textlink="">
      <xdr:nvSpPr>
        <xdr:cNvPr id="23" name="ayuda2" hidden="1">
          <a:extLst>
            <a:ext uri="{FF2B5EF4-FFF2-40B4-BE49-F238E27FC236}">
              <a16:creationId xmlns:a16="http://schemas.microsoft.com/office/drawing/2014/main" id="{00000000-0008-0000-0000-000017000000}"/>
            </a:ext>
          </a:extLst>
        </xdr:cNvPr>
        <xdr:cNvSpPr txBox="1"/>
      </xdr:nvSpPr>
      <xdr:spPr>
        <a:xfrm>
          <a:off x="26346150" y="2762250"/>
          <a:ext cx="11205" cy="2476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11</xdr:row>
      <xdr:rowOff>647700</xdr:rowOff>
    </xdr:from>
    <xdr:to>
      <xdr:col>4</xdr:col>
      <xdr:colOff>0</xdr:colOff>
      <xdr:row>15</xdr:row>
      <xdr:rowOff>0</xdr:rowOff>
    </xdr:to>
    <xdr:sp macro="" textlink="">
      <xdr:nvSpPr>
        <xdr:cNvPr id="24" name="ayuda2" hidden="1">
          <a:extLst>
            <a:ext uri="{FF2B5EF4-FFF2-40B4-BE49-F238E27FC236}">
              <a16:creationId xmlns:a16="http://schemas.microsoft.com/office/drawing/2014/main" id="{00000000-0008-0000-0000-000018000000}"/>
            </a:ext>
          </a:extLst>
        </xdr:cNvPr>
        <xdr:cNvSpPr txBox="1"/>
      </xdr:nvSpPr>
      <xdr:spPr>
        <a:xfrm>
          <a:off x="5124450" y="3409950"/>
          <a:ext cx="3238500" cy="20859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11</xdr:row>
      <xdr:rowOff>647700</xdr:rowOff>
    </xdr:from>
    <xdr:to>
      <xdr:col>4</xdr:col>
      <xdr:colOff>0</xdr:colOff>
      <xdr:row>15</xdr:row>
      <xdr:rowOff>0</xdr:rowOff>
    </xdr:to>
    <xdr:sp macro="" textlink="">
      <xdr:nvSpPr>
        <xdr:cNvPr id="25" name="ayuda2" hidden="1">
          <a:extLst>
            <a:ext uri="{FF2B5EF4-FFF2-40B4-BE49-F238E27FC236}">
              <a16:creationId xmlns:a16="http://schemas.microsoft.com/office/drawing/2014/main" id="{00000000-0008-0000-0000-000019000000}"/>
            </a:ext>
          </a:extLst>
        </xdr:cNvPr>
        <xdr:cNvSpPr txBox="1"/>
      </xdr:nvSpPr>
      <xdr:spPr>
        <a:xfrm>
          <a:off x="5124450" y="3409950"/>
          <a:ext cx="3238500" cy="20859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11</xdr:row>
      <xdr:rowOff>647700</xdr:rowOff>
    </xdr:from>
    <xdr:to>
      <xdr:col>6</xdr:col>
      <xdr:colOff>11205</xdr:colOff>
      <xdr:row>15</xdr:row>
      <xdr:rowOff>0</xdr:rowOff>
    </xdr:to>
    <xdr:sp macro="" textlink="">
      <xdr:nvSpPr>
        <xdr:cNvPr id="26" name="ayuda2" hidden="1">
          <a:extLst>
            <a:ext uri="{FF2B5EF4-FFF2-40B4-BE49-F238E27FC236}">
              <a16:creationId xmlns:a16="http://schemas.microsoft.com/office/drawing/2014/main" id="{00000000-0008-0000-0000-00001A000000}"/>
            </a:ext>
          </a:extLst>
        </xdr:cNvPr>
        <xdr:cNvSpPr txBox="1"/>
      </xdr:nvSpPr>
      <xdr:spPr>
        <a:xfrm>
          <a:off x="8391525" y="3409950"/>
          <a:ext cx="4402230" cy="20859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11</xdr:row>
      <xdr:rowOff>647700</xdr:rowOff>
    </xdr:from>
    <xdr:to>
      <xdr:col>6</xdr:col>
      <xdr:colOff>11205</xdr:colOff>
      <xdr:row>15</xdr:row>
      <xdr:rowOff>0</xdr:rowOff>
    </xdr:to>
    <xdr:sp macro="" textlink="">
      <xdr:nvSpPr>
        <xdr:cNvPr id="27" name="ayuda2" hidden="1">
          <a:extLst>
            <a:ext uri="{FF2B5EF4-FFF2-40B4-BE49-F238E27FC236}">
              <a16:creationId xmlns:a16="http://schemas.microsoft.com/office/drawing/2014/main" id="{00000000-0008-0000-0000-00001B000000}"/>
            </a:ext>
          </a:extLst>
        </xdr:cNvPr>
        <xdr:cNvSpPr txBox="1"/>
      </xdr:nvSpPr>
      <xdr:spPr>
        <a:xfrm>
          <a:off x="8391525" y="3409950"/>
          <a:ext cx="4402230" cy="20859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1365430</xdr:colOff>
      <xdr:row>11</xdr:row>
      <xdr:rowOff>55979</xdr:rowOff>
    </xdr:from>
    <xdr:to>
      <xdr:col>1</xdr:col>
      <xdr:colOff>1555929</xdr:colOff>
      <xdr:row>11</xdr:row>
      <xdr:rowOff>245834</xdr:rowOff>
    </xdr:to>
    <xdr:pic macro="[2]!Botondeayuda_8">
      <xdr:nvPicPr>
        <xdr:cNvPr id="28" name="Imagen 67" descr="Ayuda_def.pn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384730" y="2475329"/>
          <a:ext cx="57149" cy="189855"/>
        </a:xfrm>
        <a:prstGeom prst="rect">
          <a:avLst/>
        </a:prstGeom>
      </xdr:spPr>
    </xdr:pic>
    <xdr:clientData/>
  </xdr:twoCellAnchor>
  <xdr:twoCellAnchor>
    <xdr:from>
      <xdr:col>1</xdr:col>
      <xdr:colOff>0</xdr:colOff>
      <xdr:row>51</xdr:row>
      <xdr:rowOff>9525</xdr:rowOff>
    </xdr:from>
    <xdr:to>
      <xdr:col>1</xdr:col>
      <xdr:colOff>923925</xdr:colOff>
      <xdr:row>54</xdr:row>
      <xdr:rowOff>0</xdr:rowOff>
    </xdr:to>
    <xdr:sp macro="" textlink="">
      <xdr:nvSpPr>
        <xdr:cNvPr id="29" name="ayuda1" hidden="1">
          <a:extLst>
            <a:ext uri="{FF2B5EF4-FFF2-40B4-BE49-F238E27FC236}">
              <a16:creationId xmlns:a16="http://schemas.microsoft.com/office/drawing/2014/main" id="{00000000-0008-0000-0000-00001D000000}"/>
            </a:ext>
          </a:extLst>
        </xdr:cNvPr>
        <xdr:cNvSpPr txBox="1"/>
      </xdr:nvSpPr>
      <xdr:spPr>
        <a:xfrm>
          <a:off x="762000" y="2747963"/>
          <a:ext cx="923925" cy="2490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1</xdr:col>
      <xdr:colOff>25400</xdr:colOff>
      <xdr:row>50</xdr:row>
      <xdr:rowOff>219075</xdr:rowOff>
    </xdr:from>
    <xdr:to>
      <xdr:col>2</xdr:col>
      <xdr:colOff>0</xdr:colOff>
      <xdr:row>54</xdr:row>
      <xdr:rowOff>0</xdr:rowOff>
    </xdr:to>
    <xdr:sp macro="" textlink="">
      <xdr:nvSpPr>
        <xdr:cNvPr id="30" name="CuadroTexto 5" hidden="1">
          <a:extLst>
            <a:ext uri="{FF2B5EF4-FFF2-40B4-BE49-F238E27FC236}">
              <a16:creationId xmlns:a16="http://schemas.microsoft.com/office/drawing/2014/main" id="{00000000-0008-0000-0000-00001E000000}"/>
            </a:ext>
          </a:extLst>
        </xdr:cNvPr>
        <xdr:cNvSpPr txBox="1"/>
      </xdr:nvSpPr>
      <xdr:spPr>
        <a:xfrm>
          <a:off x="787400" y="2747963"/>
          <a:ext cx="2760663"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2</xdr:col>
      <xdr:colOff>0</xdr:colOff>
      <xdr:row>51</xdr:row>
      <xdr:rowOff>55979</xdr:rowOff>
    </xdr:from>
    <xdr:to>
      <xdr:col>2</xdr:col>
      <xdr:colOff>0</xdr:colOff>
      <xdr:row>51</xdr:row>
      <xdr:rowOff>245834</xdr:rowOff>
    </xdr:to>
    <xdr:pic macro="[2]!Botondeayuda_8">
      <xdr:nvPicPr>
        <xdr:cNvPr id="31" name="Imagen 67" descr="Ayuda_def.pn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548063" y="2794417"/>
          <a:ext cx="0" cy="189855"/>
        </a:xfrm>
        <a:prstGeom prst="rect">
          <a:avLst/>
        </a:prstGeom>
      </xdr:spPr>
    </xdr:pic>
    <xdr:clientData/>
  </xdr:twoCellAnchor>
  <xdr:twoCellAnchor>
    <xdr:from>
      <xdr:col>2</xdr:col>
      <xdr:colOff>0</xdr:colOff>
      <xdr:row>50</xdr:row>
      <xdr:rowOff>647700</xdr:rowOff>
    </xdr:from>
    <xdr:to>
      <xdr:col>2</xdr:col>
      <xdr:colOff>11205</xdr:colOff>
      <xdr:row>54</xdr:row>
      <xdr:rowOff>0</xdr:rowOff>
    </xdr:to>
    <xdr:sp macro="" textlink="">
      <xdr:nvSpPr>
        <xdr:cNvPr id="32" name="ayuda2" hidden="1">
          <a:extLst>
            <a:ext uri="{FF2B5EF4-FFF2-40B4-BE49-F238E27FC236}">
              <a16:creationId xmlns:a16="http://schemas.microsoft.com/office/drawing/2014/main" id="{00000000-0008-0000-0000-000020000000}"/>
            </a:ext>
          </a:extLst>
        </xdr:cNvPr>
        <xdr:cNvSpPr txBox="1"/>
      </xdr:nvSpPr>
      <xdr:spPr>
        <a:xfrm>
          <a:off x="3548063"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167034</xdr:colOff>
      <xdr:row>50</xdr:row>
      <xdr:rowOff>359816</xdr:rowOff>
    </xdr:from>
    <xdr:to>
      <xdr:col>1</xdr:col>
      <xdr:colOff>1630993</xdr:colOff>
      <xdr:row>54</xdr:row>
      <xdr:rowOff>0</xdr:rowOff>
    </xdr:to>
    <xdr:sp macro="" textlink="">
      <xdr:nvSpPr>
        <xdr:cNvPr id="33" name="CuadroTexto 10" hidden="1">
          <a:extLst>
            <a:ext uri="{FF2B5EF4-FFF2-40B4-BE49-F238E27FC236}">
              <a16:creationId xmlns:a16="http://schemas.microsoft.com/office/drawing/2014/main" id="{00000000-0008-0000-0000-000021000000}"/>
            </a:ext>
          </a:extLst>
        </xdr:cNvPr>
        <xdr:cNvSpPr txBox="1"/>
      </xdr:nvSpPr>
      <xdr:spPr>
        <a:xfrm>
          <a:off x="929034" y="2745829"/>
          <a:ext cx="1463959" cy="249292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4</xdr:col>
      <xdr:colOff>0</xdr:colOff>
      <xdr:row>50</xdr:row>
      <xdr:rowOff>647700</xdr:rowOff>
    </xdr:from>
    <xdr:to>
      <xdr:col>4</xdr:col>
      <xdr:colOff>11205</xdr:colOff>
      <xdr:row>54</xdr:row>
      <xdr:rowOff>0</xdr:rowOff>
    </xdr:to>
    <xdr:sp macro="" textlink="">
      <xdr:nvSpPr>
        <xdr:cNvPr id="34" name="ayuda2" hidden="1">
          <a:extLst>
            <a:ext uri="{FF2B5EF4-FFF2-40B4-BE49-F238E27FC236}">
              <a16:creationId xmlns:a16="http://schemas.microsoft.com/office/drawing/2014/main" id="{00000000-0008-0000-0000-000022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0</xdr:colOff>
      <xdr:row>50</xdr:row>
      <xdr:rowOff>647700</xdr:rowOff>
    </xdr:from>
    <xdr:to>
      <xdr:col>4</xdr:col>
      <xdr:colOff>11205</xdr:colOff>
      <xdr:row>54</xdr:row>
      <xdr:rowOff>0</xdr:rowOff>
    </xdr:to>
    <xdr:sp macro="" textlink="">
      <xdr:nvSpPr>
        <xdr:cNvPr id="35" name="ayuda2" hidden="1">
          <a:extLst>
            <a:ext uri="{FF2B5EF4-FFF2-40B4-BE49-F238E27FC236}">
              <a16:creationId xmlns:a16="http://schemas.microsoft.com/office/drawing/2014/main" id="{00000000-0008-0000-0000-000023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51</xdr:row>
      <xdr:rowOff>647700</xdr:rowOff>
    </xdr:from>
    <xdr:to>
      <xdr:col>2</xdr:col>
      <xdr:colOff>11205</xdr:colOff>
      <xdr:row>55</xdr:row>
      <xdr:rowOff>0</xdr:rowOff>
    </xdr:to>
    <xdr:sp macro="" textlink="">
      <xdr:nvSpPr>
        <xdr:cNvPr id="36" name="ayuda2" hidden="1">
          <a:extLst>
            <a:ext uri="{FF2B5EF4-FFF2-40B4-BE49-F238E27FC236}">
              <a16:creationId xmlns:a16="http://schemas.microsoft.com/office/drawing/2014/main" id="{00000000-0008-0000-0000-000024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51</xdr:row>
      <xdr:rowOff>647700</xdr:rowOff>
    </xdr:from>
    <xdr:to>
      <xdr:col>2</xdr:col>
      <xdr:colOff>11205</xdr:colOff>
      <xdr:row>55</xdr:row>
      <xdr:rowOff>0</xdr:rowOff>
    </xdr:to>
    <xdr:sp macro="" textlink="">
      <xdr:nvSpPr>
        <xdr:cNvPr id="37" name="ayuda2" hidden="1">
          <a:extLst>
            <a:ext uri="{FF2B5EF4-FFF2-40B4-BE49-F238E27FC236}">
              <a16:creationId xmlns:a16="http://schemas.microsoft.com/office/drawing/2014/main" id="{00000000-0008-0000-0000-000025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oneCellAnchor>
    <xdr:from>
      <xdr:col>1</xdr:col>
      <xdr:colOff>800966</xdr:colOff>
      <xdr:row>41</xdr:row>
      <xdr:rowOff>88756</xdr:rowOff>
    </xdr:from>
    <xdr:ext cx="2874418" cy="1166812"/>
    <xdr:pic>
      <xdr:nvPicPr>
        <xdr:cNvPr id="38" name="1 Imagen">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966" y="279256"/>
          <a:ext cx="2874418" cy="1166812"/>
        </a:xfrm>
        <a:prstGeom prst="rect">
          <a:avLst/>
        </a:prstGeom>
      </xdr:spPr>
    </xdr:pic>
    <xdr:clientData/>
  </xdr:oneCellAnchor>
  <xdr:twoCellAnchor>
    <xdr:from>
      <xdr:col>4</xdr:col>
      <xdr:colOff>28575</xdr:colOff>
      <xdr:row>50</xdr:row>
      <xdr:rowOff>647700</xdr:rowOff>
    </xdr:from>
    <xdr:to>
      <xdr:col>6</xdr:col>
      <xdr:colOff>11205</xdr:colOff>
      <xdr:row>54</xdr:row>
      <xdr:rowOff>0</xdr:rowOff>
    </xdr:to>
    <xdr:sp macro="" textlink="">
      <xdr:nvSpPr>
        <xdr:cNvPr id="39" name="ayuda2" hidden="1">
          <a:extLst>
            <a:ext uri="{FF2B5EF4-FFF2-40B4-BE49-F238E27FC236}">
              <a16:creationId xmlns:a16="http://schemas.microsoft.com/office/drawing/2014/main" id="{00000000-0008-0000-0000-000027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50</xdr:row>
      <xdr:rowOff>647700</xdr:rowOff>
    </xdr:from>
    <xdr:to>
      <xdr:col>6</xdr:col>
      <xdr:colOff>11205</xdr:colOff>
      <xdr:row>54</xdr:row>
      <xdr:rowOff>0</xdr:rowOff>
    </xdr:to>
    <xdr:sp macro="" textlink="">
      <xdr:nvSpPr>
        <xdr:cNvPr id="40" name="ayuda2" hidden="1">
          <a:extLst>
            <a:ext uri="{FF2B5EF4-FFF2-40B4-BE49-F238E27FC236}">
              <a16:creationId xmlns:a16="http://schemas.microsoft.com/office/drawing/2014/main" id="{00000000-0008-0000-0000-000028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50</xdr:row>
      <xdr:rowOff>647700</xdr:rowOff>
    </xdr:from>
    <xdr:to>
      <xdr:col>13</xdr:col>
      <xdr:colOff>0</xdr:colOff>
      <xdr:row>54</xdr:row>
      <xdr:rowOff>0</xdr:rowOff>
    </xdr:to>
    <xdr:sp macro="" textlink="">
      <xdr:nvSpPr>
        <xdr:cNvPr id="41" name="ayuda2" hidden="1">
          <a:extLst>
            <a:ext uri="{FF2B5EF4-FFF2-40B4-BE49-F238E27FC236}">
              <a16:creationId xmlns:a16="http://schemas.microsoft.com/office/drawing/2014/main" id="{00000000-0008-0000-0000-000029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50</xdr:row>
      <xdr:rowOff>647700</xdr:rowOff>
    </xdr:from>
    <xdr:to>
      <xdr:col>13</xdr:col>
      <xdr:colOff>0</xdr:colOff>
      <xdr:row>54</xdr:row>
      <xdr:rowOff>0</xdr:rowOff>
    </xdr:to>
    <xdr:sp macro="" textlink="">
      <xdr:nvSpPr>
        <xdr:cNvPr id="42" name="ayuda2" hidden="1">
          <a:extLst>
            <a:ext uri="{FF2B5EF4-FFF2-40B4-BE49-F238E27FC236}">
              <a16:creationId xmlns:a16="http://schemas.microsoft.com/office/drawing/2014/main" id="{00000000-0008-0000-0000-00002A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51</xdr:row>
      <xdr:rowOff>647700</xdr:rowOff>
    </xdr:from>
    <xdr:to>
      <xdr:col>4</xdr:col>
      <xdr:colOff>0</xdr:colOff>
      <xdr:row>55</xdr:row>
      <xdr:rowOff>0</xdr:rowOff>
    </xdr:to>
    <xdr:sp macro="" textlink="">
      <xdr:nvSpPr>
        <xdr:cNvPr id="43" name="ayuda2" hidden="1">
          <a:extLst>
            <a:ext uri="{FF2B5EF4-FFF2-40B4-BE49-F238E27FC236}">
              <a16:creationId xmlns:a16="http://schemas.microsoft.com/office/drawing/2014/main" id="{00000000-0008-0000-0000-00002B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51</xdr:row>
      <xdr:rowOff>647700</xdr:rowOff>
    </xdr:from>
    <xdr:to>
      <xdr:col>4</xdr:col>
      <xdr:colOff>0</xdr:colOff>
      <xdr:row>55</xdr:row>
      <xdr:rowOff>0</xdr:rowOff>
    </xdr:to>
    <xdr:sp macro="" textlink="">
      <xdr:nvSpPr>
        <xdr:cNvPr id="44" name="ayuda2" hidden="1">
          <a:extLst>
            <a:ext uri="{FF2B5EF4-FFF2-40B4-BE49-F238E27FC236}">
              <a16:creationId xmlns:a16="http://schemas.microsoft.com/office/drawing/2014/main" id="{00000000-0008-0000-0000-00002C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51</xdr:row>
      <xdr:rowOff>647700</xdr:rowOff>
    </xdr:from>
    <xdr:to>
      <xdr:col>6</xdr:col>
      <xdr:colOff>11205</xdr:colOff>
      <xdr:row>55</xdr:row>
      <xdr:rowOff>0</xdr:rowOff>
    </xdr:to>
    <xdr:sp macro="" textlink="">
      <xdr:nvSpPr>
        <xdr:cNvPr id="45" name="ayuda2" hidden="1">
          <a:extLst>
            <a:ext uri="{FF2B5EF4-FFF2-40B4-BE49-F238E27FC236}">
              <a16:creationId xmlns:a16="http://schemas.microsoft.com/office/drawing/2014/main" id="{00000000-0008-0000-0000-00002D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51</xdr:row>
      <xdr:rowOff>647700</xdr:rowOff>
    </xdr:from>
    <xdr:to>
      <xdr:col>6</xdr:col>
      <xdr:colOff>11205</xdr:colOff>
      <xdr:row>55</xdr:row>
      <xdr:rowOff>0</xdr:rowOff>
    </xdr:to>
    <xdr:sp macro="" textlink="">
      <xdr:nvSpPr>
        <xdr:cNvPr id="46" name="ayuda2" hidden="1">
          <a:extLst>
            <a:ext uri="{FF2B5EF4-FFF2-40B4-BE49-F238E27FC236}">
              <a16:creationId xmlns:a16="http://schemas.microsoft.com/office/drawing/2014/main" id="{00000000-0008-0000-0000-00002E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1365430</xdr:colOff>
      <xdr:row>51</xdr:row>
      <xdr:rowOff>55979</xdr:rowOff>
    </xdr:from>
    <xdr:to>
      <xdr:col>1</xdr:col>
      <xdr:colOff>1555929</xdr:colOff>
      <xdr:row>51</xdr:row>
      <xdr:rowOff>245834</xdr:rowOff>
    </xdr:to>
    <xdr:pic macro="[2]!Botondeayuda_8">
      <xdr:nvPicPr>
        <xdr:cNvPr id="47" name="Imagen 67" descr="Ayuda_def.png">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127430" y="2794417"/>
          <a:ext cx="190499" cy="189855"/>
        </a:xfrm>
        <a:prstGeom prst="rect">
          <a:avLst/>
        </a:prstGeom>
      </xdr:spPr>
    </xdr:pic>
    <xdr:clientData/>
  </xdr:twoCellAnchor>
  <xdr:twoCellAnchor>
    <xdr:from>
      <xdr:col>1</xdr:col>
      <xdr:colOff>0</xdr:colOff>
      <xdr:row>92</xdr:row>
      <xdr:rowOff>9525</xdr:rowOff>
    </xdr:from>
    <xdr:to>
      <xdr:col>1</xdr:col>
      <xdr:colOff>923925</xdr:colOff>
      <xdr:row>95</xdr:row>
      <xdr:rowOff>0</xdr:rowOff>
    </xdr:to>
    <xdr:sp macro="" textlink="">
      <xdr:nvSpPr>
        <xdr:cNvPr id="48" name="ayuda1" hidden="1">
          <a:extLst>
            <a:ext uri="{FF2B5EF4-FFF2-40B4-BE49-F238E27FC236}">
              <a16:creationId xmlns:a16="http://schemas.microsoft.com/office/drawing/2014/main" id="{00000000-0008-0000-0000-000030000000}"/>
            </a:ext>
          </a:extLst>
        </xdr:cNvPr>
        <xdr:cNvSpPr txBox="1"/>
      </xdr:nvSpPr>
      <xdr:spPr>
        <a:xfrm>
          <a:off x="762000" y="2747963"/>
          <a:ext cx="923925" cy="2490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1</xdr:col>
      <xdr:colOff>25400</xdr:colOff>
      <xdr:row>91</xdr:row>
      <xdr:rowOff>219075</xdr:rowOff>
    </xdr:from>
    <xdr:to>
      <xdr:col>2</xdr:col>
      <xdr:colOff>0</xdr:colOff>
      <xdr:row>95</xdr:row>
      <xdr:rowOff>0</xdr:rowOff>
    </xdr:to>
    <xdr:sp macro="" textlink="">
      <xdr:nvSpPr>
        <xdr:cNvPr id="49" name="CuadroTexto 5" hidden="1">
          <a:extLst>
            <a:ext uri="{FF2B5EF4-FFF2-40B4-BE49-F238E27FC236}">
              <a16:creationId xmlns:a16="http://schemas.microsoft.com/office/drawing/2014/main" id="{00000000-0008-0000-0000-000031000000}"/>
            </a:ext>
          </a:extLst>
        </xdr:cNvPr>
        <xdr:cNvSpPr txBox="1"/>
      </xdr:nvSpPr>
      <xdr:spPr>
        <a:xfrm>
          <a:off x="787400" y="2747963"/>
          <a:ext cx="2760663"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2</xdr:col>
      <xdr:colOff>0</xdr:colOff>
      <xdr:row>92</xdr:row>
      <xdr:rowOff>55979</xdr:rowOff>
    </xdr:from>
    <xdr:to>
      <xdr:col>2</xdr:col>
      <xdr:colOff>0</xdr:colOff>
      <xdr:row>92</xdr:row>
      <xdr:rowOff>245834</xdr:rowOff>
    </xdr:to>
    <xdr:pic macro="[2]!Botondeayuda_8">
      <xdr:nvPicPr>
        <xdr:cNvPr id="50" name="Imagen 67" descr="Ayuda_def.png">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548063" y="2794417"/>
          <a:ext cx="0" cy="189855"/>
        </a:xfrm>
        <a:prstGeom prst="rect">
          <a:avLst/>
        </a:prstGeom>
      </xdr:spPr>
    </xdr:pic>
    <xdr:clientData/>
  </xdr:twoCellAnchor>
  <xdr:twoCellAnchor>
    <xdr:from>
      <xdr:col>2</xdr:col>
      <xdr:colOff>0</xdr:colOff>
      <xdr:row>91</xdr:row>
      <xdr:rowOff>647700</xdr:rowOff>
    </xdr:from>
    <xdr:to>
      <xdr:col>2</xdr:col>
      <xdr:colOff>11205</xdr:colOff>
      <xdr:row>95</xdr:row>
      <xdr:rowOff>0</xdr:rowOff>
    </xdr:to>
    <xdr:sp macro="" textlink="">
      <xdr:nvSpPr>
        <xdr:cNvPr id="51" name="ayuda2" hidden="1">
          <a:extLst>
            <a:ext uri="{FF2B5EF4-FFF2-40B4-BE49-F238E27FC236}">
              <a16:creationId xmlns:a16="http://schemas.microsoft.com/office/drawing/2014/main" id="{00000000-0008-0000-0000-000033000000}"/>
            </a:ext>
          </a:extLst>
        </xdr:cNvPr>
        <xdr:cNvSpPr txBox="1"/>
      </xdr:nvSpPr>
      <xdr:spPr>
        <a:xfrm>
          <a:off x="3548063"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167034</xdr:colOff>
      <xdr:row>91</xdr:row>
      <xdr:rowOff>359816</xdr:rowOff>
    </xdr:from>
    <xdr:to>
      <xdr:col>1</xdr:col>
      <xdr:colOff>1630993</xdr:colOff>
      <xdr:row>95</xdr:row>
      <xdr:rowOff>0</xdr:rowOff>
    </xdr:to>
    <xdr:sp macro="" textlink="">
      <xdr:nvSpPr>
        <xdr:cNvPr id="52" name="CuadroTexto 10" hidden="1">
          <a:extLst>
            <a:ext uri="{FF2B5EF4-FFF2-40B4-BE49-F238E27FC236}">
              <a16:creationId xmlns:a16="http://schemas.microsoft.com/office/drawing/2014/main" id="{00000000-0008-0000-0000-000034000000}"/>
            </a:ext>
          </a:extLst>
        </xdr:cNvPr>
        <xdr:cNvSpPr txBox="1"/>
      </xdr:nvSpPr>
      <xdr:spPr>
        <a:xfrm>
          <a:off x="929034" y="2745829"/>
          <a:ext cx="1463959" cy="249292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4</xdr:col>
      <xdr:colOff>0</xdr:colOff>
      <xdr:row>91</xdr:row>
      <xdr:rowOff>647700</xdr:rowOff>
    </xdr:from>
    <xdr:to>
      <xdr:col>4</xdr:col>
      <xdr:colOff>11205</xdr:colOff>
      <xdr:row>95</xdr:row>
      <xdr:rowOff>0</xdr:rowOff>
    </xdr:to>
    <xdr:sp macro="" textlink="">
      <xdr:nvSpPr>
        <xdr:cNvPr id="53" name="ayuda2" hidden="1">
          <a:extLst>
            <a:ext uri="{FF2B5EF4-FFF2-40B4-BE49-F238E27FC236}">
              <a16:creationId xmlns:a16="http://schemas.microsoft.com/office/drawing/2014/main" id="{00000000-0008-0000-0000-000035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0</xdr:colOff>
      <xdr:row>91</xdr:row>
      <xdr:rowOff>647700</xdr:rowOff>
    </xdr:from>
    <xdr:to>
      <xdr:col>4</xdr:col>
      <xdr:colOff>11205</xdr:colOff>
      <xdr:row>95</xdr:row>
      <xdr:rowOff>0</xdr:rowOff>
    </xdr:to>
    <xdr:sp macro="" textlink="">
      <xdr:nvSpPr>
        <xdr:cNvPr id="54" name="ayuda2" hidden="1">
          <a:extLst>
            <a:ext uri="{FF2B5EF4-FFF2-40B4-BE49-F238E27FC236}">
              <a16:creationId xmlns:a16="http://schemas.microsoft.com/office/drawing/2014/main" id="{00000000-0008-0000-0000-000036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92</xdr:row>
      <xdr:rowOff>647700</xdr:rowOff>
    </xdr:from>
    <xdr:to>
      <xdr:col>2</xdr:col>
      <xdr:colOff>11205</xdr:colOff>
      <xdr:row>96</xdr:row>
      <xdr:rowOff>0</xdr:rowOff>
    </xdr:to>
    <xdr:sp macro="" textlink="">
      <xdr:nvSpPr>
        <xdr:cNvPr id="55" name="ayuda2" hidden="1">
          <a:extLst>
            <a:ext uri="{FF2B5EF4-FFF2-40B4-BE49-F238E27FC236}">
              <a16:creationId xmlns:a16="http://schemas.microsoft.com/office/drawing/2014/main" id="{00000000-0008-0000-0000-000037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92</xdr:row>
      <xdr:rowOff>647700</xdr:rowOff>
    </xdr:from>
    <xdr:to>
      <xdr:col>2</xdr:col>
      <xdr:colOff>11205</xdr:colOff>
      <xdr:row>96</xdr:row>
      <xdr:rowOff>0</xdr:rowOff>
    </xdr:to>
    <xdr:sp macro="" textlink="">
      <xdr:nvSpPr>
        <xdr:cNvPr id="56" name="ayuda2" hidden="1">
          <a:extLst>
            <a:ext uri="{FF2B5EF4-FFF2-40B4-BE49-F238E27FC236}">
              <a16:creationId xmlns:a16="http://schemas.microsoft.com/office/drawing/2014/main" id="{00000000-0008-0000-0000-000038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oneCellAnchor>
    <xdr:from>
      <xdr:col>1</xdr:col>
      <xdr:colOff>800966</xdr:colOff>
      <xdr:row>82</xdr:row>
      <xdr:rowOff>88756</xdr:rowOff>
    </xdr:from>
    <xdr:ext cx="2874418" cy="1166812"/>
    <xdr:pic>
      <xdr:nvPicPr>
        <xdr:cNvPr id="57" name="1 Imagen">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966" y="279256"/>
          <a:ext cx="2874418" cy="1166812"/>
        </a:xfrm>
        <a:prstGeom prst="rect">
          <a:avLst/>
        </a:prstGeom>
      </xdr:spPr>
    </xdr:pic>
    <xdr:clientData/>
  </xdr:oneCellAnchor>
  <xdr:twoCellAnchor>
    <xdr:from>
      <xdr:col>4</xdr:col>
      <xdr:colOff>28575</xdr:colOff>
      <xdr:row>91</xdr:row>
      <xdr:rowOff>647700</xdr:rowOff>
    </xdr:from>
    <xdr:to>
      <xdr:col>6</xdr:col>
      <xdr:colOff>11205</xdr:colOff>
      <xdr:row>95</xdr:row>
      <xdr:rowOff>0</xdr:rowOff>
    </xdr:to>
    <xdr:sp macro="" textlink="">
      <xdr:nvSpPr>
        <xdr:cNvPr id="58" name="ayuda2" hidden="1">
          <a:extLst>
            <a:ext uri="{FF2B5EF4-FFF2-40B4-BE49-F238E27FC236}">
              <a16:creationId xmlns:a16="http://schemas.microsoft.com/office/drawing/2014/main" id="{00000000-0008-0000-0000-00003A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91</xdr:row>
      <xdr:rowOff>647700</xdr:rowOff>
    </xdr:from>
    <xdr:to>
      <xdr:col>6</xdr:col>
      <xdr:colOff>11205</xdr:colOff>
      <xdr:row>95</xdr:row>
      <xdr:rowOff>0</xdr:rowOff>
    </xdr:to>
    <xdr:sp macro="" textlink="">
      <xdr:nvSpPr>
        <xdr:cNvPr id="59" name="ayuda2" hidden="1">
          <a:extLst>
            <a:ext uri="{FF2B5EF4-FFF2-40B4-BE49-F238E27FC236}">
              <a16:creationId xmlns:a16="http://schemas.microsoft.com/office/drawing/2014/main" id="{00000000-0008-0000-0000-00003B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91</xdr:row>
      <xdr:rowOff>647700</xdr:rowOff>
    </xdr:from>
    <xdr:to>
      <xdr:col>13</xdr:col>
      <xdr:colOff>0</xdr:colOff>
      <xdr:row>95</xdr:row>
      <xdr:rowOff>0</xdr:rowOff>
    </xdr:to>
    <xdr:sp macro="" textlink="">
      <xdr:nvSpPr>
        <xdr:cNvPr id="60" name="ayuda2" hidden="1">
          <a:extLst>
            <a:ext uri="{FF2B5EF4-FFF2-40B4-BE49-F238E27FC236}">
              <a16:creationId xmlns:a16="http://schemas.microsoft.com/office/drawing/2014/main" id="{00000000-0008-0000-0000-00003C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91</xdr:row>
      <xdr:rowOff>647700</xdr:rowOff>
    </xdr:from>
    <xdr:to>
      <xdr:col>13</xdr:col>
      <xdr:colOff>0</xdr:colOff>
      <xdr:row>95</xdr:row>
      <xdr:rowOff>0</xdr:rowOff>
    </xdr:to>
    <xdr:sp macro="" textlink="">
      <xdr:nvSpPr>
        <xdr:cNvPr id="61" name="ayuda2" hidden="1">
          <a:extLst>
            <a:ext uri="{FF2B5EF4-FFF2-40B4-BE49-F238E27FC236}">
              <a16:creationId xmlns:a16="http://schemas.microsoft.com/office/drawing/2014/main" id="{00000000-0008-0000-0000-00003D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92</xdr:row>
      <xdr:rowOff>647700</xdr:rowOff>
    </xdr:from>
    <xdr:to>
      <xdr:col>4</xdr:col>
      <xdr:colOff>0</xdr:colOff>
      <xdr:row>96</xdr:row>
      <xdr:rowOff>0</xdr:rowOff>
    </xdr:to>
    <xdr:sp macro="" textlink="">
      <xdr:nvSpPr>
        <xdr:cNvPr id="62" name="ayuda2" hidden="1">
          <a:extLst>
            <a:ext uri="{FF2B5EF4-FFF2-40B4-BE49-F238E27FC236}">
              <a16:creationId xmlns:a16="http://schemas.microsoft.com/office/drawing/2014/main" id="{00000000-0008-0000-0000-00003E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92</xdr:row>
      <xdr:rowOff>647700</xdr:rowOff>
    </xdr:from>
    <xdr:to>
      <xdr:col>4</xdr:col>
      <xdr:colOff>0</xdr:colOff>
      <xdr:row>96</xdr:row>
      <xdr:rowOff>0</xdr:rowOff>
    </xdr:to>
    <xdr:sp macro="" textlink="">
      <xdr:nvSpPr>
        <xdr:cNvPr id="63" name="ayuda2" hidden="1">
          <a:extLst>
            <a:ext uri="{FF2B5EF4-FFF2-40B4-BE49-F238E27FC236}">
              <a16:creationId xmlns:a16="http://schemas.microsoft.com/office/drawing/2014/main" id="{00000000-0008-0000-0000-00003F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92</xdr:row>
      <xdr:rowOff>647700</xdr:rowOff>
    </xdr:from>
    <xdr:to>
      <xdr:col>6</xdr:col>
      <xdr:colOff>11205</xdr:colOff>
      <xdr:row>96</xdr:row>
      <xdr:rowOff>0</xdr:rowOff>
    </xdr:to>
    <xdr:sp macro="" textlink="">
      <xdr:nvSpPr>
        <xdr:cNvPr id="64" name="ayuda2" hidden="1">
          <a:extLst>
            <a:ext uri="{FF2B5EF4-FFF2-40B4-BE49-F238E27FC236}">
              <a16:creationId xmlns:a16="http://schemas.microsoft.com/office/drawing/2014/main" id="{00000000-0008-0000-0000-000040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92</xdr:row>
      <xdr:rowOff>647700</xdr:rowOff>
    </xdr:from>
    <xdr:to>
      <xdr:col>6</xdr:col>
      <xdr:colOff>11205</xdr:colOff>
      <xdr:row>96</xdr:row>
      <xdr:rowOff>0</xdr:rowOff>
    </xdr:to>
    <xdr:sp macro="" textlink="">
      <xdr:nvSpPr>
        <xdr:cNvPr id="65" name="ayuda2" hidden="1">
          <a:extLst>
            <a:ext uri="{FF2B5EF4-FFF2-40B4-BE49-F238E27FC236}">
              <a16:creationId xmlns:a16="http://schemas.microsoft.com/office/drawing/2014/main" id="{00000000-0008-0000-0000-000041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1365430</xdr:colOff>
      <xdr:row>92</xdr:row>
      <xdr:rowOff>55979</xdr:rowOff>
    </xdr:from>
    <xdr:to>
      <xdr:col>1</xdr:col>
      <xdr:colOff>1555929</xdr:colOff>
      <xdr:row>92</xdr:row>
      <xdr:rowOff>245834</xdr:rowOff>
    </xdr:to>
    <xdr:pic macro="[2]!Botondeayuda_8">
      <xdr:nvPicPr>
        <xdr:cNvPr id="66" name="Imagen 67" descr="Ayuda_def.png">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127430" y="2794417"/>
          <a:ext cx="190499" cy="189855"/>
        </a:xfrm>
        <a:prstGeom prst="rect">
          <a:avLst/>
        </a:prstGeom>
      </xdr:spPr>
    </xdr:pic>
    <xdr:clientData/>
  </xdr:twoCellAnchor>
  <xdr:twoCellAnchor>
    <xdr:from>
      <xdr:col>1</xdr:col>
      <xdr:colOff>0</xdr:colOff>
      <xdr:row>136</xdr:row>
      <xdr:rowOff>9525</xdr:rowOff>
    </xdr:from>
    <xdr:to>
      <xdr:col>1</xdr:col>
      <xdr:colOff>923925</xdr:colOff>
      <xdr:row>139</xdr:row>
      <xdr:rowOff>0</xdr:rowOff>
    </xdr:to>
    <xdr:sp macro="" textlink="">
      <xdr:nvSpPr>
        <xdr:cNvPr id="67" name="ayuda1" hidden="1">
          <a:extLst>
            <a:ext uri="{FF2B5EF4-FFF2-40B4-BE49-F238E27FC236}">
              <a16:creationId xmlns:a16="http://schemas.microsoft.com/office/drawing/2014/main" id="{00000000-0008-0000-0000-000043000000}"/>
            </a:ext>
          </a:extLst>
        </xdr:cNvPr>
        <xdr:cNvSpPr txBox="1"/>
      </xdr:nvSpPr>
      <xdr:spPr>
        <a:xfrm>
          <a:off x="762000" y="2747963"/>
          <a:ext cx="923925" cy="2490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1</xdr:col>
      <xdr:colOff>25400</xdr:colOff>
      <xdr:row>135</xdr:row>
      <xdr:rowOff>219075</xdr:rowOff>
    </xdr:from>
    <xdr:to>
      <xdr:col>2</xdr:col>
      <xdr:colOff>0</xdr:colOff>
      <xdr:row>139</xdr:row>
      <xdr:rowOff>0</xdr:rowOff>
    </xdr:to>
    <xdr:sp macro="" textlink="">
      <xdr:nvSpPr>
        <xdr:cNvPr id="68" name="CuadroTexto 5" hidden="1">
          <a:extLst>
            <a:ext uri="{FF2B5EF4-FFF2-40B4-BE49-F238E27FC236}">
              <a16:creationId xmlns:a16="http://schemas.microsoft.com/office/drawing/2014/main" id="{00000000-0008-0000-0000-000044000000}"/>
            </a:ext>
          </a:extLst>
        </xdr:cNvPr>
        <xdr:cNvSpPr txBox="1"/>
      </xdr:nvSpPr>
      <xdr:spPr>
        <a:xfrm>
          <a:off x="787400" y="2747963"/>
          <a:ext cx="2760663"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2</xdr:col>
      <xdr:colOff>0</xdr:colOff>
      <xdr:row>136</xdr:row>
      <xdr:rowOff>55979</xdr:rowOff>
    </xdr:from>
    <xdr:to>
      <xdr:col>2</xdr:col>
      <xdr:colOff>0</xdr:colOff>
      <xdr:row>136</xdr:row>
      <xdr:rowOff>245834</xdr:rowOff>
    </xdr:to>
    <xdr:pic macro="[2]!Botondeayuda_8">
      <xdr:nvPicPr>
        <xdr:cNvPr id="69" name="Imagen 67" descr="Ayuda_def.png">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548063" y="2794417"/>
          <a:ext cx="0" cy="189855"/>
        </a:xfrm>
        <a:prstGeom prst="rect">
          <a:avLst/>
        </a:prstGeom>
      </xdr:spPr>
    </xdr:pic>
    <xdr:clientData/>
  </xdr:twoCellAnchor>
  <xdr:twoCellAnchor>
    <xdr:from>
      <xdr:col>2</xdr:col>
      <xdr:colOff>0</xdr:colOff>
      <xdr:row>135</xdr:row>
      <xdr:rowOff>647700</xdr:rowOff>
    </xdr:from>
    <xdr:to>
      <xdr:col>2</xdr:col>
      <xdr:colOff>11205</xdr:colOff>
      <xdr:row>139</xdr:row>
      <xdr:rowOff>0</xdr:rowOff>
    </xdr:to>
    <xdr:sp macro="" textlink="">
      <xdr:nvSpPr>
        <xdr:cNvPr id="70" name="ayuda2" hidden="1">
          <a:extLst>
            <a:ext uri="{FF2B5EF4-FFF2-40B4-BE49-F238E27FC236}">
              <a16:creationId xmlns:a16="http://schemas.microsoft.com/office/drawing/2014/main" id="{00000000-0008-0000-0000-000046000000}"/>
            </a:ext>
          </a:extLst>
        </xdr:cNvPr>
        <xdr:cNvSpPr txBox="1"/>
      </xdr:nvSpPr>
      <xdr:spPr>
        <a:xfrm>
          <a:off x="3548063"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167034</xdr:colOff>
      <xdr:row>135</xdr:row>
      <xdr:rowOff>359816</xdr:rowOff>
    </xdr:from>
    <xdr:to>
      <xdr:col>1</xdr:col>
      <xdr:colOff>1630993</xdr:colOff>
      <xdr:row>139</xdr:row>
      <xdr:rowOff>0</xdr:rowOff>
    </xdr:to>
    <xdr:sp macro="" textlink="">
      <xdr:nvSpPr>
        <xdr:cNvPr id="71" name="CuadroTexto 10" hidden="1">
          <a:extLst>
            <a:ext uri="{FF2B5EF4-FFF2-40B4-BE49-F238E27FC236}">
              <a16:creationId xmlns:a16="http://schemas.microsoft.com/office/drawing/2014/main" id="{00000000-0008-0000-0000-000047000000}"/>
            </a:ext>
          </a:extLst>
        </xdr:cNvPr>
        <xdr:cNvSpPr txBox="1"/>
      </xdr:nvSpPr>
      <xdr:spPr>
        <a:xfrm>
          <a:off x="929034" y="2745829"/>
          <a:ext cx="1463959" cy="249292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4</xdr:col>
      <xdr:colOff>0</xdr:colOff>
      <xdr:row>135</xdr:row>
      <xdr:rowOff>647700</xdr:rowOff>
    </xdr:from>
    <xdr:to>
      <xdr:col>4</xdr:col>
      <xdr:colOff>11205</xdr:colOff>
      <xdr:row>139</xdr:row>
      <xdr:rowOff>0</xdr:rowOff>
    </xdr:to>
    <xdr:sp macro="" textlink="">
      <xdr:nvSpPr>
        <xdr:cNvPr id="72" name="ayuda2" hidden="1">
          <a:extLst>
            <a:ext uri="{FF2B5EF4-FFF2-40B4-BE49-F238E27FC236}">
              <a16:creationId xmlns:a16="http://schemas.microsoft.com/office/drawing/2014/main" id="{00000000-0008-0000-0000-000048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0</xdr:colOff>
      <xdr:row>135</xdr:row>
      <xdr:rowOff>647700</xdr:rowOff>
    </xdr:from>
    <xdr:to>
      <xdr:col>4</xdr:col>
      <xdr:colOff>11205</xdr:colOff>
      <xdr:row>139</xdr:row>
      <xdr:rowOff>0</xdr:rowOff>
    </xdr:to>
    <xdr:sp macro="" textlink="">
      <xdr:nvSpPr>
        <xdr:cNvPr id="73" name="ayuda2" hidden="1">
          <a:extLst>
            <a:ext uri="{FF2B5EF4-FFF2-40B4-BE49-F238E27FC236}">
              <a16:creationId xmlns:a16="http://schemas.microsoft.com/office/drawing/2014/main" id="{00000000-0008-0000-0000-000049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136</xdr:row>
      <xdr:rowOff>647700</xdr:rowOff>
    </xdr:from>
    <xdr:to>
      <xdr:col>2</xdr:col>
      <xdr:colOff>11205</xdr:colOff>
      <xdr:row>140</xdr:row>
      <xdr:rowOff>0</xdr:rowOff>
    </xdr:to>
    <xdr:sp macro="" textlink="">
      <xdr:nvSpPr>
        <xdr:cNvPr id="74" name="ayuda2" hidden="1">
          <a:extLst>
            <a:ext uri="{FF2B5EF4-FFF2-40B4-BE49-F238E27FC236}">
              <a16:creationId xmlns:a16="http://schemas.microsoft.com/office/drawing/2014/main" id="{00000000-0008-0000-0000-00004A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136</xdr:row>
      <xdr:rowOff>647700</xdr:rowOff>
    </xdr:from>
    <xdr:to>
      <xdr:col>2</xdr:col>
      <xdr:colOff>11205</xdr:colOff>
      <xdr:row>140</xdr:row>
      <xdr:rowOff>0</xdr:rowOff>
    </xdr:to>
    <xdr:sp macro="" textlink="">
      <xdr:nvSpPr>
        <xdr:cNvPr id="75" name="ayuda2" hidden="1">
          <a:extLst>
            <a:ext uri="{FF2B5EF4-FFF2-40B4-BE49-F238E27FC236}">
              <a16:creationId xmlns:a16="http://schemas.microsoft.com/office/drawing/2014/main" id="{00000000-0008-0000-0000-00004B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oneCellAnchor>
    <xdr:from>
      <xdr:col>1</xdr:col>
      <xdr:colOff>800966</xdr:colOff>
      <xdr:row>126</xdr:row>
      <xdr:rowOff>88756</xdr:rowOff>
    </xdr:from>
    <xdr:ext cx="2874418" cy="1166812"/>
    <xdr:pic>
      <xdr:nvPicPr>
        <xdr:cNvPr id="76" name="1 Imagen">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966" y="279256"/>
          <a:ext cx="2874418" cy="1166812"/>
        </a:xfrm>
        <a:prstGeom prst="rect">
          <a:avLst/>
        </a:prstGeom>
      </xdr:spPr>
    </xdr:pic>
    <xdr:clientData/>
  </xdr:oneCellAnchor>
  <xdr:twoCellAnchor>
    <xdr:from>
      <xdr:col>4</xdr:col>
      <xdr:colOff>28575</xdr:colOff>
      <xdr:row>135</xdr:row>
      <xdr:rowOff>647700</xdr:rowOff>
    </xdr:from>
    <xdr:to>
      <xdr:col>6</xdr:col>
      <xdr:colOff>11205</xdr:colOff>
      <xdr:row>139</xdr:row>
      <xdr:rowOff>0</xdr:rowOff>
    </xdr:to>
    <xdr:sp macro="" textlink="">
      <xdr:nvSpPr>
        <xdr:cNvPr id="77" name="ayuda2" hidden="1">
          <a:extLst>
            <a:ext uri="{FF2B5EF4-FFF2-40B4-BE49-F238E27FC236}">
              <a16:creationId xmlns:a16="http://schemas.microsoft.com/office/drawing/2014/main" id="{00000000-0008-0000-0000-00004D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135</xdr:row>
      <xdr:rowOff>647700</xdr:rowOff>
    </xdr:from>
    <xdr:to>
      <xdr:col>6</xdr:col>
      <xdr:colOff>11205</xdr:colOff>
      <xdr:row>139</xdr:row>
      <xdr:rowOff>0</xdr:rowOff>
    </xdr:to>
    <xdr:sp macro="" textlink="">
      <xdr:nvSpPr>
        <xdr:cNvPr id="78" name="ayuda2" hidden="1">
          <a:extLst>
            <a:ext uri="{FF2B5EF4-FFF2-40B4-BE49-F238E27FC236}">
              <a16:creationId xmlns:a16="http://schemas.microsoft.com/office/drawing/2014/main" id="{00000000-0008-0000-0000-00004E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135</xdr:row>
      <xdr:rowOff>647700</xdr:rowOff>
    </xdr:from>
    <xdr:to>
      <xdr:col>13</xdr:col>
      <xdr:colOff>0</xdr:colOff>
      <xdr:row>139</xdr:row>
      <xdr:rowOff>0</xdr:rowOff>
    </xdr:to>
    <xdr:sp macro="" textlink="">
      <xdr:nvSpPr>
        <xdr:cNvPr id="79" name="ayuda2" hidden="1">
          <a:extLst>
            <a:ext uri="{FF2B5EF4-FFF2-40B4-BE49-F238E27FC236}">
              <a16:creationId xmlns:a16="http://schemas.microsoft.com/office/drawing/2014/main" id="{00000000-0008-0000-0000-00004F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135</xdr:row>
      <xdr:rowOff>647700</xdr:rowOff>
    </xdr:from>
    <xdr:to>
      <xdr:col>13</xdr:col>
      <xdr:colOff>0</xdr:colOff>
      <xdr:row>139</xdr:row>
      <xdr:rowOff>0</xdr:rowOff>
    </xdr:to>
    <xdr:sp macro="" textlink="">
      <xdr:nvSpPr>
        <xdr:cNvPr id="80" name="ayuda2" hidden="1">
          <a:extLst>
            <a:ext uri="{FF2B5EF4-FFF2-40B4-BE49-F238E27FC236}">
              <a16:creationId xmlns:a16="http://schemas.microsoft.com/office/drawing/2014/main" id="{00000000-0008-0000-0000-000050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136</xdr:row>
      <xdr:rowOff>647700</xdr:rowOff>
    </xdr:from>
    <xdr:to>
      <xdr:col>4</xdr:col>
      <xdr:colOff>0</xdr:colOff>
      <xdr:row>140</xdr:row>
      <xdr:rowOff>0</xdr:rowOff>
    </xdr:to>
    <xdr:sp macro="" textlink="">
      <xdr:nvSpPr>
        <xdr:cNvPr id="81" name="ayuda2" hidden="1">
          <a:extLst>
            <a:ext uri="{FF2B5EF4-FFF2-40B4-BE49-F238E27FC236}">
              <a16:creationId xmlns:a16="http://schemas.microsoft.com/office/drawing/2014/main" id="{00000000-0008-0000-0000-000051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136</xdr:row>
      <xdr:rowOff>647700</xdr:rowOff>
    </xdr:from>
    <xdr:to>
      <xdr:col>4</xdr:col>
      <xdr:colOff>0</xdr:colOff>
      <xdr:row>140</xdr:row>
      <xdr:rowOff>0</xdr:rowOff>
    </xdr:to>
    <xdr:sp macro="" textlink="">
      <xdr:nvSpPr>
        <xdr:cNvPr id="82" name="ayuda2" hidden="1">
          <a:extLst>
            <a:ext uri="{FF2B5EF4-FFF2-40B4-BE49-F238E27FC236}">
              <a16:creationId xmlns:a16="http://schemas.microsoft.com/office/drawing/2014/main" id="{00000000-0008-0000-0000-000052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136</xdr:row>
      <xdr:rowOff>647700</xdr:rowOff>
    </xdr:from>
    <xdr:to>
      <xdr:col>6</xdr:col>
      <xdr:colOff>11205</xdr:colOff>
      <xdr:row>140</xdr:row>
      <xdr:rowOff>0</xdr:rowOff>
    </xdr:to>
    <xdr:sp macro="" textlink="">
      <xdr:nvSpPr>
        <xdr:cNvPr id="83" name="ayuda2" hidden="1">
          <a:extLst>
            <a:ext uri="{FF2B5EF4-FFF2-40B4-BE49-F238E27FC236}">
              <a16:creationId xmlns:a16="http://schemas.microsoft.com/office/drawing/2014/main" id="{00000000-0008-0000-0000-000053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136</xdr:row>
      <xdr:rowOff>647700</xdr:rowOff>
    </xdr:from>
    <xdr:to>
      <xdr:col>6</xdr:col>
      <xdr:colOff>11205</xdr:colOff>
      <xdr:row>140</xdr:row>
      <xdr:rowOff>0</xdr:rowOff>
    </xdr:to>
    <xdr:sp macro="" textlink="">
      <xdr:nvSpPr>
        <xdr:cNvPr id="84" name="ayuda2" hidden="1">
          <a:extLst>
            <a:ext uri="{FF2B5EF4-FFF2-40B4-BE49-F238E27FC236}">
              <a16:creationId xmlns:a16="http://schemas.microsoft.com/office/drawing/2014/main" id="{00000000-0008-0000-0000-000054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1365430</xdr:colOff>
      <xdr:row>136</xdr:row>
      <xdr:rowOff>55979</xdr:rowOff>
    </xdr:from>
    <xdr:to>
      <xdr:col>1</xdr:col>
      <xdr:colOff>1555929</xdr:colOff>
      <xdr:row>136</xdr:row>
      <xdr:rowOff>245834</xdr:rowOff>
    </xdr:to>
    <xdr:pic macro="[2]!Botondeayuda_8">
      <xdr:nvPicPr>
        <xdr:cNvPr id="85" name="Imagen 67" descr="Ayuda_def.png">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127430" y="2794417"/>
          <a:ext cx="190499" cy="189855"/>
        </a:xfrm>
        <a:prstGeom prst="rect">
          <a:avLst/>
        </a:prstGeom>
      </xdr:spPr>
    </xdr:pic>
    <xdr:clientData/>
  </xdr:twoCellAnchor>
  <xdr:twoCellAnchor>
    <xdr:from>
      <xdr:col>1</xdr:col>
      <xdr:colOff>0</xdr:colOff>
      <xdr:row>170</xdr:row>
      <xdr:rowOff>9525</xdr:rowOff>
    </xdr:from>
    <xdr:to>
      <xdr:col>1</xdr:col>
      <xdr:colOff>923925</xdr:colOff>
      <xdr:row>173</xdr:row>
      <xdr:rowOff>0</xdr:rowOff>
    </xdr:to>
    <xdr:sp macro="" textlink="">
      <xdr:nvSpPr>
        <xdr:cNvPr id="86" name="ayuda1" hidden="1">
          <a:extLst>
            <a:ext uri="{FF2B5EF4-FFF2-40B4-BE49-F238E27FC236}">
              <a16:creationId xmlns:a16="http://schemas.microsoft.com/office/drawing/2014/main" id="{00000000-0008-0000-0000-000056000000}"/>
            </a:ext>
          </a:extLst>
        </xdr:cNvPr>
        <xdr:cNvSpPr txBox="1"/>
      </xdr:nvSpPr>
      <xdr:spPr>
        <a:xfrm>
          <a:off x="762000" y="2747963"/>
          <a:ext cx="923925" cy="2490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1</xdr:col>
      <xdr:colOff>25400</xdr:colOff>
      <xdr:row>169</xdr:row>
      <xdr:rowOff>219075</xdr:rowOff>
    </xdr:from>
    <xdr:to>
      <xdr:col>2</xdr:col>
      <xdr:colOff>0</xdr:colOff>
      <xdr:row>173</xdr:row>
      <xdr:rowOff>0</xdr:rowOff>
    </xdr:to>
    <xdr:sp macro="" textlink="">
      <xdr:nvSpPr>
        <xdr:cNvPr id="87" name="CuadroTexto 5" hidden="1">
          <a:extLst>
            <a:ext uri="{FF2B5EF4-FFF2-40B4-BE49-F238E27FC236}">
              <a16:creationId xmlns:a16="http://schemas.microsoft.com/office/drawing/2014/main" id="{00000000-0008-0000-0000-000057000000}"/>
            </a:ext>
          </a:extLst>
        </xdr:cNvPr>
        <xdr:cNvSpPr txBox="1"/>
      </xdr:nvSpPr>
      <xdr:spPr>
        <a:xfrm>
          <a:off x="787400" y="2747963"/>
          <a:ext cx="2760663"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2</xdr:col>
      <xdr:colOff>0</xdr:colOff>
      <xdr:row>170</xdr:row>
      <xdr:rowOff>55979</xdr:rowOff>
    </xdr:from>
    <xdr:to>
      <xdr:col>2</xdr:col>
      <xdr:colOff>0</xdr:colOff>
      <xdr:row>170</xdr:row>
      <xdr:rowOff>245834</xdr:rowOff>
    </xdr:to>
    <xdr:pic macro="[2]!Botondeayuda_8">
      <xdr:nvPicPr>
        <xdr:cNvPr id="88" name="Imagen 67" descr="Ayuda_def.png">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548063" y="2794417"/>
          <a:ext cx="0" cy="189855"/>
        </a:xfrm>
        <a:prstGeom prst="rect">
          <a:avLst/>
        </a:prstGeom>
      </xdr:spPr>
    </xdr:pic>
    <xdr:clientData/>
  </xdr:twoCellAnchor>
  <xdr:twoCellAnchor>
    <xdr:from>
      <xdr:col>2</xdr:col>
      <xdr:colOff>0</xdr:colOff>
      <xdr:row>169</xdr:row>
      <xdr:rowOff>647700</xdr:rowOff>
    </xdr:from>
    <xdr:to>
      <xdr:col>2</xdr:col>
      <xdr:colOff>11205</xdr:colOff>
      <xdr:row>173</xdr:row>
      <xdr:rowOff>0</xdr:rowOff>
    </xdr:to>
    <xdr:sp macro="" textlink="">
      <xdr:nvSpPr>
        <xdr:cNvPr id="89" name="ayuda2" hidden="1">
          <a:extLst>
            <a:ext uri="{FF2B5EF4-FFF2-40B4-BE49-F238E27FC236}">
              <a16:creationId xmlns:a16="http://schemas.microsoft.com/office/drawing/2014/main" id="{00000000-0008-0000-0000-000059000000}"/>
            </a:ext>
          </a:extLst>
        </xdr:cNvPr>
        <xdr:cNvSpPr txBox="1"/>
      </xdr:nvSpPr>
      <xdr:spPr>
        <a:xfrm>
          <a:off x="3548063"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167034</xdr:colOff>
      <xdr:row>169</xdr:row>
      <xdr:rowOff>359816</xdr:rowOff>
    </xdr:from>
    <xdr:to>
      <xdr:col>1</xdr:col>
      <xdr:colOff>1630993</xdr:colOff>
      <xdr:row>173</xdr:row>
      <xdr:rowOff>0</xdr:rowOff>
    </xdr:to>
    <xdr:sp macro="" textlink="">
      <xdr:nvSpPr>
        <xdr:cNvPr id="90" name="CuadroTexto 10" hidden="1">
          <a:extLst>
            <a:ext uri="{FF2B5EF4-FFF2-40B4-BE49-F238E27FC236}">
              <a16:creationId xmlns:a16="http://schemas.microsoft.com/office/drawing/2014/main" id="{00000000-0008-0000-0000-00005A000000}"/>
            </a:ext>
          </a:extLst>
        </xdr:cNvPr>
        <xdr:cNvSpPr txBox="1"/>
      </xdr:nvSpPr>
      <xdr:spPr>
        <a:xfrm>
          <a:off x="929034" y="2745829"/>
          <a:ext cx="1463959" cy="249292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4</xdr:col>
      <xdr:colOff>0</xdr:colOff>
      <xdr:row>169</xdr:row>
      <xdr:rowOff>647700</xdr:rowOff>
    </xdr:from>
    <xdr:to>
      <xdr:col>4</xdr:col>
      <xdr:colOff>11205</xdr:colOff>
      <xdr:row>173</xdr:row>
      <xdr:rowOff>0</xdr:rowOff>
    </xdr:to>
    <xdr:sp macro="" textlink="">
      <xdr:nvSpPr>
        <xdr:cNvPr id="91" name="ayuda2" hidden="1">
          <a:extLst>
            <a:ext uri="{FF2B5EF4-FFF2-40B4-BE49-F238E27FC236}">
              <a16:creationId xmlns:a16="http://schemas.microsoft.com/office/drawing/2014/main" id="{00000000-0008-0000-0000-00005B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0</xdr:colOff>
      <xdr:row>169</xdr:row>
      <xdr:rowOff>647700</xdr:rowOff>
    </xdr:from>
    <xdr:to>
      <xdr:col>4</xdr:col>
      <xdr:colOff>11205</xdr:colOff>
      <xdr:row>173</xdr:row>
      <xdr:rowOff>0</xdr:rowOff>
    </xdr:to>
    <xdr:sp macro="" textlink="">
      <xdr:nvSpPr>
        <xdr:cNvPr id="92" name="ayuda2" hidden="1">
          <a:extLst>
            <a:ext uri="{FF2B5EF4-FFF2-40B4-BE49-F238E27FC236}">
              <a16:creationId xmlns:a16="http://schemas.microsoft.com/office/drawing/2014/main" id="{00000000-0008-0000-0000-00005C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170</xdr:row>
      <xdr:rowOff>647700</xdr:rowOff>
    </xdr:from>
    <xdr:to>
      <xdr:col>2</xdr:col>
      <xdr:colOff>11205</xdr:colOff>
      <xdr:row>174</xdr:row>
      <xdr:rowOff>0</xdr:rowOff>
    </xdr:to>
    <xdr:sp macro="" textlink="">
      <xdr:nvSpPr>
        <xdr:cNvPr id="93" name="ayuda2" hidden="1">
          <a:extLst>
            <a:ext uri="{FF2B5EF4-FFF2-40B4-BE49-F238E27FC236}">
              <a16:creationId xmlns:a16="http://schemas.microsoft.com/office/drawing/2014/main" id="{00000000-0008-0000-0000-00005D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170</xdr:row>
      <xdr:rowOff>647700</xdr:rowOff>
    </xdr:from>
    <xdr:to>
      <xdr:col>2</xdr:col>
      <xdr:colOff>11205</xdr:colOff>
      <xdr:row>174</xdr:row>
      <xdr:rowOff>0</xdr:rowOff>
    </xdr:to>
    <xdr:sp macro="" textlink="">
      <xdr:nvSpPr>
        <xdr:cNvPr id="94" name="ayuda2" hidden="1">
          <a:extLst>
            <a:ext uri="{FF2B5EF4-FFF2-40B4-BE49-F238E27FC236}">
              <a16:creationId xmlns:a16="http://schemas.microsoft.com/office/drawing/2014/main" id="{00000000-0008-0000-0000-00005E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oneCellAnchor>
    <xdr:from>
      <xdr:col>1</xdr:col>
      <xdr:colOff>800966</xdr:colOff>
      <xdr:row>160</xdr:row>
      <xdr:rowOff>88756</xdr:rowOff>
    </xdr:from>
    <xdr:ext cx="2874418" cy="1166812"/>
    <xdr:pic>
      <xdr:nvPicPr>
        <xdr:cNvPr id="95" name="1 Imagen">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966" y="279256"/>
          <a:ext cx="2874418" cy="1166812"/>
        </a:xfrm>
        <a:prstGeom prst="rect">
          <a:avLst/>
        </a:prstGeom>
      </xdr:spPr>
    </xdr:pic>
    <xdr:clientData/>
  </xdr:oneCellAnchor>
  <xdr:twoCellAnchor>
    <xdr:from>
      <xdr:col>4</xdr:col>
      <xdr:colOff>28575</xdr:colOff>
      <xdr:row>169</xdr:row>
      <xdr:rowOff>647700</xdr:rowOff>
    </xdr:from>
    <xdr:to>
      <xdr:col>6</xdr:col>
      <xdr:colOff>11205</xdr:colOff>
      <xdr:row>173</xdr:row>
      <xdr:rowOff>0</xdr:rowOff>
    </xdr:to>
    <xdr:sp macro="" textlink="">
      <xdr:nvSpPr>
        <xdr:cNvPr id="96" name="ayuda2" hidden="1">
          <a:extLst>
            <a:ext uri="{FF2B5EF4-FFF2-40B4-BE49-F238E27FC236}">
              <a16:creationId xmlns:a16="http://schemas.microsoft.com/office/drawing/2014/main" id="{00000000-0008-0000-0000-000060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169</xdr:row>
      <xdr:rowOff>647700</xdr:rowOff>
    </xdr:from>
    <xdr:to>
      <xdr:col>6</xdr:col>
      <xdr:colOff>11205</xdr:colOff>
      <xdr:row>173</xdr:row>
      <xdr:rowOff>0</xdr:rowOff>
    </xdr:to>
    <xdr:sp macro="" textlink="">
      <xdr:nvSpPr>
        <xdr:cNvPr id="97" name="ayuda2" hidden="1">
          <a:extLst>
            <a:ext uri="{FF2B5EF4-FFF2-40B4-BE49-F238E27FC236}">
              <a16:creationId xmlns:a16="http://schemas.microsoft.com/office/drawing/2014/main" id="{00000000-0008-0000-0000-000061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169</xdr:row>
      <xdr:rowOff>647700</xdr:rowOff>
    </xdr:from>
    <xdr:to>
      <xdr:col>13</xdr:col>
      <xdr:colOff>0</xdr:colOff>
      <xdr:row>173</xdr:row>
      <xdr:rowOff>0</xdr:rowOff>
    </xdr:to>
    <xdr:sp macro="" textlink="">
      <xdr:nvSpPr>
        <xdr:cNvPr id="98" name="ayuda2" hidden="1">
          <a:extLst>
            <a:ext uri="{FF2B5EF4-FFF2-40B4-BE49-F238E27FC236}">
              <a16:creationId xmlns:a16="http://schemas.microsoft.com/office/drawing/2014/main" id="{00000000-0008-0000-0000-000062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169</xdr:row>
      <xdr:rowOff>647700</xdr:rowOff>
    </xdr:from>
    <xdr:to>
      <xdr:col>13</xdr:col>
      <xdr:colOff>0</xdr:colOff>
      <xdr:row>173</xdr:row>
      <xdr:rowOff>0</xdr:rowOff>
    </xdr:to>
    <xdr:sp macro="" textlink="">
      <xdr:nvSpPr>
        <xdr:cNvPr id="99" name="ayuda2" hidden="1">
          <a:extLst>
            <a:ext uri="{FF2B5EF4-FFF2-40B4-BE49-F238E27FC236}">
              <a16:creationId xmlns:a16="http://schemas.microsoft.com/office/drawing/2014/main" id="{00000000-0008-0000-0000-000063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170</xdr:row>
      <xdr:rowOff>647700</xdr:rowOff>
    </xdr:from>
    <xdr:to>
      <xdr:col>4</xdr:col>
      <xdr:colOff>0</xdr:colOff>
      <xdr:row>174</xdr:row>
      <xdr:rowOff>0</xdr:rowOff>
    </xdr:to>
    <xdr:sp macro="" textlink="">
      <xdr:nvSpPr>
        <xdr:cNvPr id="100" name="ayuda2" hidden="1">
          <a:extLst>
            <a:ext uri="{FF2B5EF4-FFF2-40B4-BE49-F238E27FC236}">
              <a16:creationId xmlns:a16="http://schemas.microsoft.com/office/drawing/2014/main" id="{00000000-0008-0000-0000-000064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170</xdr:row>
      <xdr:rowOff>647700</xdr:rowOff>
    </xdr:from>
    <xdr:to>
      <xdr:col>4</xdr:col>
      <xdr:colOff>0</xdr:colOff>
      <xdr:row>174</xdr:row>
      <xdr:rowOff>0</xdr:rowOff>
    </xdr:to>
    <xdr:sp macro="" textlink="">
      <xdr:nvSpPr>
        <xdr:cNvPr id="101" name="ayuda2" hidden="1">
          <a:extLst>
            <a:ext uri="{FF2B5EF4-FFF2-40B4-BE49-F238E27FC236}">
              <a16:creationId xmlns:a16="http://schemas.microsoft.com/office/drawing/2014/main" id="{00000000-0008-0000-0000-000065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170</xdr:row>
      <xdr:rowOff>647700</xdr:rowOff>
    </xdr:from>
    <xdr:to>
      <xdr:col>6</xdr:col>
      <xdr:colOff>11205</xdr:colOff>
      <xdr:row>174</xdr:row>
      <xdr:rowOff>0</xdr:rowOff>
    </xdr:to>
    <xdr:sp macro="" textlink="">
      <xdr:nvSpPr>
        <xdr:cNvPr id="102" name="ayuda2" hidden="1">
          <a:extLst>
            <a:ext uri="{FF2B5EF4-FFF2-40B4-BE49-F238E27FC236}">
              <a16:creationId xmlns:a16="http://schemas.microsoft.com/office/drawing/2014/main" id="{00000000-0008-0000-0000-000066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170</xdr:row>
      <xdr:rowOff>647700</xdr:rowOff>
    </xdr:from>
    <xdr:to>
      <xdr:col>6</xdr:col>
      <xdr:colOff>11205</xdr:colOff>
      <xdr:row>174</xdr:row>
      <xdr:rowOff>0</xdr:rowOff>
    </xdr:to>
    <xdr:sp macro="" textlink="">
      <xdr:nvSpPr>
        <xdr:cNvPr id="103" name="ayuda2" hidden="1">
          <a:extLst>
            <a:ext uri="{FF2B5EF4-FFF2-40B4-BE49-F238E27FC236}">
              <a16:creationId xmlns:a16="http://schemas.microsoft.com/office/drawing/2014/main" id="{00000000-0008-0000-0000-000067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1365430</xdr:colOff>
      <xdr:row>170</xdr:row>
      <xdr:rowOff>55979</xdr:rowOff>
    </xdr:from>
    <xdr:to>
      <xdr:col>1</xdr:col>
      <xdr:colOff>1555929</xdr:colOff>
      <xdr:row>170</xdr:row>
      <xdr:rowOff>245834</xdr:rowOff>
    </xdr:to>
    <xdr:pic macro="[2]!Botondeayuda_8">
      <xdr:nvPicPr>
        <xdr:cNvPr id="104" name="Imagen 67" descr="Ayuda_def.png">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127430" y="2794417"/>
          <a:ext cx="190499" cy="189855"/>
        </a:xfrm>
        <a:prstGeom prst="rect">
          <a:avLst/>
        </a:prstGeom>
      </xdr:spPr>
    </xdr:pic>
    <xdr:clientData/>
  </xdr:twoCellAnchor>
  <xdr:twoCellAnchor>
    <xdr:from>
      <xdr:col>1</xdr:col>
      <xdr:colOff>0</xdr:colOff>
      <xdr:row>228</xdr:row>
      <xdr:rowOff>9525</xdr:rowOff>
    </xdr:from>
    <xdr:to>
      <xdr:col>1</xdr:col>
      <xdr:colOff>923925</xdr:colOff>
      <xdr:row>231</xdr:row>
      <xdr:rowOff>0</xdr:rowOff>
    </xdr:to>
    <xdr:sp macro="" textlink="">
      <xdr:nvSpPr>
        <xdr:cNvPr id="105" name="ayuda1" hidden="1">
          <a:extLst>
            <a:ext uri="{FF2B5EF4-FFF2-40B4-BE49-F238E27FC236}">
              <a16:creationId xmlns:a16="http://schemas.microsoft.com/office/drawing/2014/main" id="{00000000-0008-0000-0000-000069000000}"/>
            </a:ext>
          </a:extLst>
        </xdr:cNvPr>
        <xdr:cNvSpPr txBox="1"/>
      </xdr:nvSpPr>
      <xdr:spPr>
        <a:xfrm>
          <a:off x="762000" y="2747963"/>
          <a:ext cx="923925" cy="2490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1</xdr:col>
      <xdr:colOff>25400</xdr:colOff>
      <xdr:row>227</xdr:row>
      <xdr:rowOff>219075</xdr:rowOff>
    </xdr:from>
    <xdr:to>
      <xdr:col>2</xdr:col>
      <xdr:colOff>0</xdr:colOff>
      <xdr:row>231</xdr:row>
      <xdr:rowOff>0</xdr:rowOff>
    </xdr:to>
    <xdr:sp macro="" textlink="">
      <xdr:nvSpPr>
        <xdr:cNvPr id="106" name="CuadroTexto 5" hidden="1">
          <a:extLst>
            <a:ext uri="{FF2B5EF4-FFF2-40B4-BE49-F238E27FC236}">
              <a16:creationId xmlns:a16="http://schemas.microsoft.com/office/drawing/2014/main" id="{00000000-0008-0000-0000-00006A000000}"/>
            </a:ext>
          </a:extLst>
        </xdr:cNvPr>
        <xdr:cNvSpPr txBox="1"/>
      </xdr:nvSpPr>
      <xdr:spPr>
        <a:xfrm>
          <a:off x="787400" y="2747963"/>
          <a:ext cx="2760663"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2</xdr:col>
      <xdr:colOff>0</xdr:colOff>
      <xdr:row>228</xdr:row>
      <xdr:rowOff>55979</xdr:rowOff>
    </xdr:from>
    <xdr:to>
      <xdr:col>2</xdr:col>
      <xdr:colOff>0</xdr:colOff>
      <xdr:row>228</xdr:row>
      <xdr:rowOff>245834</xdr:rowOff>
    </xdr:to>
    <xdr:pic macro="[2]!Botondeayuda_8">
      <xdr:nvPicPr>
        <xdr:cNvPr id="107" name="Imagen 67" descr="Ayuda_def.png">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548063" y="2794417"/>
          <a:ext cx="0" cy="189855"/>
        </a:xfrm>
        <a:prstGeom prst="rect">
          <a:avLst/>
        </a:prstGeom>
      </xdr:spPr>
    </xdr:pic>
    <xdr:clientData/>
  </xdr:twoCellAnchor>
  <xdr:twoCellAnchor>
    <xdr:from>
      <xdr:col>2</xdr:col>
      <xdr:colOff>0</xdr:colOff>
      <xdr:row>227</xdr:row>
      <xdr:rowOff>647700</xdr:rowOff>
    </xdr:from>
    <xdr:to>
      <xdr:col>2</xdr:col>
      <xdr:colOff>11205</xdr:colOff>
      <xdr:row>231</xdr:row>
      <xdr:rowOff>0</xdr:rowOff>
    </xdr:to>
    <xdr:sp macro="" textlink="">
      <xdr:nvSpPr>
        <xdr:cNvPr id="108" name="ayuda2" hidden="1">
          <a:extLst>
            <a:ext uri="{FF2B5EF4-FFF2-40B4-BE49-F238E27FC236}">
              <a16:creationId xmlns:a16="http://schemas.microsoft.com/office/drawing/2014/main" id="{00000000-0008-0000-0000-00006C000000}"/>
            </a:ext>
          </a:extLst>
        </xdr:cNvPr>
        <xdr:cNvSpPr txBox="1"/>
      </xdr:nvSpPr>
      <xdr:spPr>
        <a:xfrm>
          <a:off x="3548063"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167034</xdr:colOff>
      <xdr:row>227</xdr:row>
      <xdr:rowOff>359816</xdr:rowOff>
    </xdr:from>
    <xdr:to>
      <xdr:col>1</xdr:col>
      <xdr:colOff>1630993</xdr:colOff>
      <xdr:row>231</xdr:row>
      <xdr:rowOff>0</xdr:rowOff>
    </xdr:to>
    <xdr:sp macro="" textlink="">
      <xdr:nvSpPr>
        <xdr:cNvPr id="109" name="CuadroTexto 10" hidden="1">
          <a:extLst>
            <a:ext uri="{FF2B5EF4-FFF2-40B4-BE49-F238E27FC236}">
              <a16:creationId xmlns:a16="http://schemas.microsoft.com/office/drawing/2014/main" id="{00000000-0008-0000-0000-00006D000000}"/>
            </a:ext>
          </a:extLst>
        </xdr:cNvPr>
        <xdr:cNvSpPr txBox="1"/>
      </xdr:nvSpPr>
      <xdr:spPr>
        <a:xfrm>
          <a:off x="929034" y="2745829"/>
          <a:ext cx="1463959" cy="249292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4</xdr:col>
      <xdr:colOff>0</xdr:colOff>
      <xdr:row>227</xdr:row>
      <xdr:rowOff>647700</xdr:rowOff>
    </xdr:from>
    <xdr:to>
      <xdr:col>4</xdr:col>
      <xdr:colOff>11205</xdr:colOff>
      <xdr:row>231</xdr:row>
      <xdr:rowOff>0</xdr:rowOff>
    </xdr:to>
    <xdr:sp macro="" textlink="">
      <xdr:nvSpPr>
        <xdr:cNvPr id="110" name="ayuda2" hidden="1">
          <a:extLst>
            <a:ext uri="{FF2B5EF4-FFF2-40B4-BE49-F238E27FC236}">
              <a16:creationId xmlns:a16="http://schemas.microsoft.com/office/drawing/2014/main" id="{00000000-0008-0000-0000-00006E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0</xdr:colOff>
      <xdr:row>227</xdr:row>
      <xdr:rowOff>647700</xdr:rowOff>
    </xdr:from>
    <xdr:to>
      <xdr:col>4</xdr:col>
      <xdr:colOff>11205</xdr:colOff>
      <xdr:row>231</xdr:row>
      <xdr:rowOff>0</xdr:rowOff>
    </xdr:to>
    <xdr:sp macro="" textlink="">
      <xdr:nvSpPr>
        <xdr:cNvPr id="111" name="ayuda2" hidden="1">
          <a:extLst>
            <a:ext uri="{FF2B5EF4-FFF2-40B4-BE49-F238E27FC236}">
              <a16:creationId xmlns:a16="http://schemas.microsoft.com/office/drawing/2014/main" id="{00000000-0008-0000-0000-00006F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228</xdr:row>
      <xdr:rowOff>647700</xdr:rowOff>
    </xdr:from>
    <xdr:to>
      <xdr:col>2</xdr:col>
      <xdr:colOff>11205</xdr:colOff>
      <xdr:row>232</xdr:row>
      <xdr:rowOff>0</xdr:rowOff>
    </xdr:to>
    <xdr:sp macro="" textlink="">
      <xdr:nvSpPr>
        <xdr:cNvPr id="112" name="ayuda2" hidden="1">
          <a:extLst>
            <a:ext uri="{FF2B5EF4-FFF2-40B4-BE49-F238E27FC236}">
              <a16:creationId xmlns:a16="http://schemas.microsoft.com/office/drawing/2014/main" id="{00000000-0008-0000-0000-000070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228</xdr:row>
      <xdr:rowOff>647700</xdr:rowOff>
    </xdr:from>
    <xdr:to>
      <xdr:col>2</xdr:col>
      <xdr:colOff>11205</xdr:colOff>
      <xdr:row>232</xdr:row>
      <xdr:rowOff>0</xdr:rowOff>
    </xdr:to>
    <xdr:sp macro="" textlink="">
      <xdr:nvSpPr>
        <xdr:cNvPr id="113" name="ayuda2" hidden="1">
          <a:extLst>
            <a:ext uri="{FF2B5EF4-FFF2-40B4-BE49-F238E27FC236}">
              <a16:creationId xmlns:a16="http://schemas.microsoft.com/office/drawing/2014/main" id="{00000000-0008-0000-0000-000071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oneCellAnchor>
    <xdr:from>
      <xdr:col>1</xdr:col>
      <xdr:colOff>800966</xdr:colOff>
      <xdr:row>218</xdr:row>
      <xdr:rowOff>88756</xdr:rowOff>
    </xdr:from>
    <xdr:ext cx="2874418" cy="1166812"/>
    <xdr:pic>
      <xdr:nvPicPr>
        <xdr:cNvPr id="114" name="1 Imagen">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966" y="279256"/>
          <a:ext cx="2874418" cy="1166812"/>
        </a:xfrm>
        <a:prstGeom prst="rect">
          <a:avLst/>
        </a:prstGeom>
      </xdr:spPr>
    </xdr:pic>
    <xdr:clientData/>
  </xdr:oneCellAnchor>
  <xdr:twoCellAnchor>
    <xdr:from>
      <xdr:col>4</xdr:col>
      <xdr:colOff>28575</xdr:colOff>
      <xdr:row>227</xdr:row>
      <xdr:rowOff>647700</xdr:rowOff>
    </xdr:from>
    <xdr:to>
      <xdr:col>6</xdr:col>
      <xdr:colOff>11205</xdr:colOff>
      <xdr:row>231</xdr:row>
      <xdr:rowOff>0</xdr:rowOff>
    </xdr:to>
    <xdr:sp macro="" textlink="">
      <xdr:nvSpPr>
        <xdr:cNvPr id="115" name="ayuda2" hidden="1">
          <a:extLst>
            <a:ext uri="{FF2B5EF4-FFF2-40B4-BE49-F238E27FC236}">
              <a16:creationId xmlns:a16="http://schemas.microsoft.com/office/drawing/2014/main" id="{00000000-0008-0000-0000-000073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227</xdr:row>
      <xdr:rowOff>647700</xdr:rowOff>
    </xdr:from>
    <xdr:to>
      <xdr:col>6</xdr:col>
      <xdr:colOff>11205</xdr:colOff>
      <xdr:row>231</xdr:row>
      <xdr:rowOff>0</xdr:rowOff>
    </xdr:to>
    <xdr:sp macro="" textlink="">
      <xdr:nvSpPr>
        <xdr:cNvPr id="116" name="ayuda2" hidden="1">
          <a:extLst>
            <a:ext uri="{FF2B5EF4-FFF2-40B4-BE49-F238E27FC236}">
              <a16:creationId xmlns:a16="http://schemas.microsoft.com/office/drawing/2014/main" id="{00000000-0008-0000-0000-000074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227</xdr:row>
      <xdr:rowOff>647700</xdr:rowOff>
    </xdr:from>
    <xdr:to>
      <xdr:col>13</xdr:col>
      <xdr:colOff>0</xdr:colOff>
      <xdr:row>231</xdr:row>
      <xdr:rowOff>0</xdr:rowOff>
    </xdr:to>
    <xdr:sp macro="" textlink="">
      <xdr:nvSpPr>
        <xdr:cNvPr id="117" name="ayuda2" hidden="1">
          <a:extLst>
            <a:ext uri="{FF2B5EF4-FFF2-40B4-BE49-F238E27FC236}">
              <a16:creationId xmlns:a16="http://schemas.microsoft.com/office/drawing/2014/main" id="{00000000-0008-0000-0000-000075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227</xdr:row>
      <xdr:rowOff>647700</xdr:rowOff>
    </xdr:from>
    <xdr:to>
      <xdr:col>13</xdr:col>
      <xdr:colOff>0</xdr:colOff>
      <xdr:row>231</xdr:row>
      <xdr:rowOff>0</xdr:rowOff>
    </xdr:to>
    <xdr:sp macro="" textlink="">
      <xdr:nvSpPr>
        <xdr:cNvPr id="118" name="ayuda2" hidden="1">
          <a:extLst>
            <a:ext uri="{FF2B5EF4-FFF2-40B4-BE49-F238E27FC236}">
              <a16:creationId xmlns:a16="http://schemas.microsoft.com/office/drawing/2014/main" id="{00000000-0008-0000-0000-000076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228</xdr:row>
      <xdr:rowOff>647700</xdr:rowOff>
    </xdr:from>
    <xdr:to>
      <xdr:col>4</xdr:col>
      <xdr:colOff>0</xdr:colOff>
      <xdr:row>232</xdr:row>
      <xdr:rowOff>0</xdr:rowOff>
    </xdr:to>
    <xdr:sp macro="" textlink="">
      <xdr:nvSpPr>
        <xdr:cNvPr id="119" name="ayuda2" hidden="1">
          <a:extLst>
            <a:ext uri="{FF2B5EF4-FFF2-40B4-BE49-F238E27FC236}">
              <a16:creationId xmlns:a16="http://schemas.microsoft.com/office/drawing/2014/main" id="{00000000-0008-0000-0000-000077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228</xdr:row>
      <xdr:rowOff>647700</xdr:rowOff>
    </xdr:from>
    <xdr:to>
      <xdr:col>4</xdr:col>
      <xdr:colOff>0</xdr:colOff>
      <xdr:row>232</xdr:row>
      <xdr:rowOff>0</xdr:rowOff>
    </xdr:to>
    <xdr:sp macro="" textlink="">
      <xdr:nvSpPr>
        <xdr:cNvPr id="120" name="ayuda2" hidden="1">
          <a:extLst>
            <a:ext uri="{FF2B5EF4-FFF2-40B4-BE49-F238E27FC236}">
              <a16:creationId xmlns:a16="http://schemas.microsoft.com/office/drawing/2014/main" id="{00000000-0008-0000-0000-000078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228</xdr:row>
      <xdr:rowOff>647700</xdr:rowOff>
    </xdr:from>
    <xdr:to>
      <xdr:col>6</xdr:col>
      <xdr:colOff>11205</xdr:colOff>
      <xdr:row>232</xdr:row>
      <xdr:rowOff>0</xdr:rowOff>
    </xdr:to>
    <xdr:sp macro="" textlink="">
      <xdr:nvSpPr>
        <xdr:cNvPr id="121" name="ayuda2" hidden="1">
          <a:extLst>
            <a:ext uri="{FF2B5EF4-FFF2-40B4-BE49-F238E27FC236}">
              <a16:creationId xmlns:a16="http://schemas.microsoft.com/office/drawing/2014/main" id="{00000000-0008-0000-0000-000079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228</xdr:row>
      <xdr:rowOff>647700</xdr:rowOff>
    </xdr:from>
    <xdr:to>
      <xdr:col>6</xdr:col>
      <xdr:colOff>11205</xdr:colOff>
      <xdr:row>232</xdr:row>
      <xdr:rowOff>0</xdr:rowOff>
    </xdr:to>
    <xdr:sp macro="" textlink="">
      <xdr:nvSpPr>
        <xdr:cNvPr id="122" name="ayuda2" hidden="1">
          <a:extLst>
            <a:ext uri="{FF2B5EF4-FFF2-40B4-BE49-F238E27FC236}">
              <a16:creationId xmlns:a16="http://schemas.microsoft.com/office/drawing/2014/main" id="{00000000-0008-0000-0000-00007A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1365430</xdr:colOff>
      <xdr:row>228</xdr:row>
      <xdr:rowOff>55979</xdr:rowOff>
    </xdr:from>
    <xdr:to>
      <xdr:col>1</xdr:col>
      <xdr:colOff>1555929</xdr:colOff>
      <xdr:row>228</xdr:row>
      <xdr:rowOff>245834</xdr:rowOff>
    </xdr:to>
    <xdr:pic macro="[2]!Botondeayuda_8">
      <xdr:nvPicPr>
        <xdr:cNvPr id="123" name="Imagen 67" descr="Ayuda_def.png">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127430" y="2794417"/>
          <a:ext cx="190499" cy="189855"/>
        </a:xfrm>
        <a:prstGeom prst="rect">
          <a:avLst/>
        </a:prstGeom>
      </xdr:spPr>
    </xdr:pic>
    <xdr:clientData/>
  </xdr:twoCellAnchor>
  <xdr:twoCellAnchor>
    <xdr:from>
      <xdr:col>1</xdr:col>
      <xdr:colOff>0</xdr:colOff>
      <xdr:row>268</xdr:row>
      <xdr:rowOff>9525</xdr:rowOff>
    </xdr:from>
    <xdr:to>
      <xdr:col>1</xdr:col>
      <xdr:colOff>923925</xdr:colOff>
      <xdr:row>271</xdr:row>
      <xdr:rowOff>0</xdr:rowOff>
    </xdr:to>
    <xdr:sp macro="" textlink="">
      <xdr:nvSpPr>
        <xdr:cNvPr id="124" name="ayuda1" hidden="1">
          <a:extLst>
            <a:ext uri="{FF2B5EF4-FFF2-40B4-BE49-F238E27FC236}">
              <a16:creationId xmlns:a16="http://schemas.microsoft.com/office/drawing/2014/main" id="{00000000-0008-0000-0000-00007C000000}"/>
            </a:ext>
          </a:extLst>
        </xdr:cNvPr>
        <xdr:cNvSpPr txBox="1"/>
      </xdr:nvSpPr>
      <xdr:spPr>
        <a:xfrm>
          <a:off x="762000" y="2747963"/>
          <a:ext cx="923925" cy="2490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1</xdr:col>
      <xdr:colOff>25400</xdr:colOff>
      <xdr:row>267</xdr:row>
      <xdr:rowOff>219075</xdr:rowOff>
    </xdr:from>
    <xdr:to>
      <xdr:col>2</xdr:col>
      <xdr:colOff>0</xdr:colOff>
      <xdr:row>271</xdr:row>
      <xdr:rowOff>0</xdr:rowOff>
    </xdr:to>
    <xdr:sp macro="" textlink="">
      <xdr:nvSpPr>
        <xdr:cNvPr id="125" name="CuadroTexto 5" hidden="1">
          <a:extLst>
            <a:ext uri="{FF2B5EF4-FFF2-40B4-BE49-F238E27FC236}">
              <a16:creationId xmlns:a16="http://schemas.microsoft.com/office/drawing/2014/main" id="{00000000-0008-0000-0000-00007D000000}"/>
            </a:ext>
          </a:extLst>
        </xdr:cNvPr>
        <xdr:cNvSpPr txBox="1"/>
      </xdr:nvSpPr>
      <xdr:spPr>
        <a:xfrm>
          <a:off x="787400" y="2747963"/>
          <a:ext cx="2760663"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2</xdr:col>
      <xdr:colOff>0</xdr:colOff>
      <xdr:row>268</xdr:row>
      <xdr:rowOff>55979</xdr:rowOff>
    </xdr:from>
    <xdr:to>
      <xdr:col>2</xdr:col>
      <xdr:colOff>0</xdr:colOff>
      <xdr:row>268</xdr:row>
      <xdr:rowOff>245834</xdr:rowOff>
    </xdr:to>
    <xdr:pic macro="[2]!Botondeayuda_8">
      <xdr:nvPicPr>
        <xdr:cNvPr id="126" name="Imagen 67" descr="Ayuda_def.png">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548063" y="2794417"/>
          <a:ext cx="0" cy="189855"/>
        </a:xfrm>
        <a:prstGeom prst="rect">
          <a:avLst/>
        </a:prstGeom>
      </xdr:spPr>
    </xdr:pic>
    <xdr:clientData/>
  </xdr:twoCellAnchor>
  <xdr:twoCellAnchor>
    <xdr:from>
      <xdr:col>2</xdr:col>
      <xdr:colOff>0</xdr:colOff>
      <xdr:row>267</xdr:row>
      <xdr:rowOff>647700</xdr:rowOff>
    </xdr:from>
    <xdr:to>
      <xdr:col>2</xdr:col>
      <xdr:colOff>11205</xdr:colOff>
      <xdr:row>271</xdr:row>
      <xdr:rowOff>0</xdr:rowOff>
    </xdr:to>
    <xdr:sp macro="" textlink="">
      <xdr:nvSpPr>
        <xdr:cNvPr id="127" name="ayuda2" hidden="1">
          <a:extLst>
            <a:ext uri="{FF2B5EF4-FFF2-40B4-BE49-F238E27FC236}">
              <a16:creationId xmlns:a16="http://schemas.microsoft.com/office/drawing/2014/main" id="{00000000-0008-0000-0000-00007F000000}"/>
            </a:ext>
          </a:extLst>
        </xdr:cNvPr>
        <xdr:cNvSpPr txBox="1"/>
      </xdr:nvSpPr>
      <xdr:spPr>
        <a:xfrm>
          <a:off x="3548063"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167034</xdr:colOff>
      <xdr:row>267</xdr:row>
      <xdr:rowOff>359816</xdr:rowOff>
    </xdr:from>
    <xdr:to>
      <xdr:col>1</xdr:col>
      <xdr:colOff>1630993</xdr:colOff>
      <xdr:row>271</xdr:row>
      <xdr:rowOff>0</xdr:rowOff>
    </xdr:to>
    <xdr:sp macro="" textlink="">
      <xdr:nvSpPr>
        <xdr:cNvPr id="128" name="CuadroTexto 10" hidden="1">
          <a:extLst>
            <a:ext uri="{FF2B5EF4-FFF2-40B4-BE49-F238E27FC236}">
              <a16:creationId xmlns:a16="http://schemas.microsoft.com/office/drawing/2014/main" id="{00000000-0008-0000-0000-000080000000}"/>
            </a:ext>
          </a:extLst>
        </xdr:cNvPr>
        <xdr:cNvSpPr txBox="1"/>
      </xdr:nvSpPr>
      <xdr:spPr>
        <a:xfrm>
          <a:off x="929034" y="2745829"/>
          <a:ext cx="1463959" cy="249292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4</xdr:col>
      <xdr:colOff>0</xdr:colOff>
      <xdr:row>267</xdr:row>
      <xdr:rowOff>647700</xdr:rowOff>
    </xdr:from>
    <xdr:to>
      <xdr:col>4</xdr:col>
      <xdr:colOff>11205</xdr:colOff>
      <xdr:row>271</xdr:row>
      <xdr:rowOff>0</xdr:rowOff>
    </xdr:to>
    <xdr:sp macro="" textlink="">
      <xdr:nvSpPr>
        <xdr:cNvPr id="129" name="ayuda2" hidden="1">
          <a:extLst>
            <a:ext uri="{FF2B5EF4-FFF2-40B4-BE49-F238E27FC236}">
              <a16:creationId xmlns:a16="http://schemas.microsoft.com/office/drawing/2014/main" id="{00000000-0008-0000-0000-000081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0</xdr:colOff>
      <xdr:row>267</xdr:row>
      <xdr:rowOff>647700</xdr:rowOff>
    </xdr:from>
    <xdr:to>
      <xdr:col>4</xdr:col>
      <xdr:colOff>11205</xdr:colOff>
      <xdr:row>271</xdr:row>
      <xdr:rowOff>0</xdr:rowOff>
    </xdr:to>
    <xdr:sp macro="" textlink="">
      <xdr:nvSpPr>
        <xdr:cNvPr id="130" name="ayuda2" hidden="1">
          <a:extLst>
            <a:ext uri="{FF2B5EF4-FFF2-40B4-BE49-F238E27FC236}">
              <a16:creationId xmlns:a16="http://schemas.microsoft.com/office/drawing/2014/main" id="{00000000-0008-0000-0000-000082000000}"/>
            </a:ext>
          </a:extLst>
        </xdr:cNvPr>
        <xdr:cNvSpPr txBox="1"/>
      </xdr:nvSpPr>
      <xdr:spPr>
        <a:xfrm>
          <a:off x="8358188" y="2747963"/>
          <a:ext cx="1120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268</xdr:row>
      <xdr:rowOff>647700</xdr:rowOff>
    </xdr:from>
    <xdr:to>
      <xdr:col>2</xdr:col>
      <xdr:colOff>11205</xdr:colOff>
      <xdr:row>272</xdr:row>
      <xdr:rowOff>0</xdr:rowOff>
    </xdr:to>
    <xdr:sp macro="" textlink="">
      <xdr:nvSpPr>
        <xdr:cNvPr id="131" name="ayuda2" hidden="1">
          <a:extLst>
            <a:ext uri="{FF2B5EF4-FFF2-40B4-BE49-F238E27FC236}">
              <a16:creationId xmlns:a16="http://schemas.microsoft.com/office/drawing/2014/main" id="{00000000-0008-0000-0000-000083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2</xdr:col>
      <xdr:colOff>0</xdr:colOff>
      <xdr:row>268</xdr:row>
      <xdr:rowOff>647700</xdr:rowOff>
    </xdr:from>
    <xdr:to>
      <xdr:col>2</xdr:col>
      <xdr:colOff>11205</xdr:colOff>
      <xdr:row>272</xdr:row>
      <xdr:rowOff>0</xdr:rowOff>
    </xdr:to>
    <xdr:sp macro="" textlink="">
      <xdr:nvSpPr>
        <xdr:cNvPr id="132" name="ayuda2" hidden="1">
          <a:extLst>
            <a:ext uri="{FF2B5EF4-FFF2-40B4-BE49-F238E27FC236}">
              <a16:creationId xmlns:a16="http://schemas.microsoft.com/office/drawing/2014/main" id="{00000000-0008-0000-0000-000084000000}"/>
            </a:ext>
          </a:extLst>
        </xdr:cNvPr>
        <xdr:cNvSpPr txBox="1"/>
      </xdr:nvSpPr>
      <xdr:spPr>
        <a:xfrm>
          <a:off x="3548063" y="3386138"/>
          <a:ext cx="1120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oneCellAnchor>
    <xdr:from>
      <xdr:col>1</xdr:col>
      <xdr:colOff>800966</xdr:colOff>
      <xdr:row>258</xdr:row>
      <xdr:rowOff>88756</xdr:rowOff>
    </xdr:from>
    <xdr:ext cx="2874418" cy="1166812"/>
    <xdr:pic>
      <xdr:nvPicPr>
        <xdr:cNvPr id="133" name="1 Imagen">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966" y="279256"/>
          <a:ext cx="2874418" cy="1166812"/>
        </a:xfrm>
        <a:prstGeom prst="rect">
          <a:avLst/>
        </a:prstGeom>
      </xdr:spPr>
    </xdr:pic>
    <xdr:clientData/>
  </xdr:oneCellAnchor>
  <xdr:twoCellAnchor>
    <xdr:from>
      <xdr:col>4</xdr:col>
      <xdr:colOff>28575</xdr:colOff>
      <xdr:row>267</xdr:row>
      <xdr:rowOff>647700</xdr:rowOff>
    </xdr:from>
    <xdr:to>
      <xdr:col>6</xdr:col>
      <xdr:colOff>11205</xdr:colOff>
      <xdr:row>271</xdr:row>
      <xdr:rowOff>0</xdr:rowOff>
    </xdr:to>
    <xdr:sp macro="" textlink="">
      <xdr:nvSpPr>
        <xdr:cNvPr id="134" name="ayuda2" hidden="1">
          <a:extLst>
            <a:ext uri="{FF2B5EF4-FFF2-40B4-BE49-F238E27FC236}">
              <a16:creationId xmlns:a16="http://schemas.microsoft.com/office/drawing/2014/main" id="{00000000-0008-0000-0000-000086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267</xdr:row>
      <xdr:rowOff>647700</xdr:rowOff>
    </xdr:from>
    <xdr:to>
      <xdr:col>6</xdr:col>
      <xdr:colOff>11205</xdr:colOff>
      <xdr:row>271</xdr:row>
      <xdr:rowOff>0</xdr:rowOff>
    </xdr:to>
    <xdr:sp macro="" textlink="">
      <xdr:nvSpPr>
        <xdr:cNvPr id="135" name="ayuda2" hidden="1">
          <a:extLst>
            <a:ext uri="{FF2B5EF4-FFF2-40B4-BE49-F238E27FC236}">
              <a16:creationId xmlns:a16="http://schemas.microsoft.com/office/drawing/2014/main" id="{00000000-0008-0000-0000-000087000000}"/>
            </a:ext>
          </a:extLst>
        </xdr:cNvPr>
        <xdr:cNvSpPr txBox="1"/>
      </xdr:nvSpPr>
      <xdr:spPr>
        <a:xfrm>
          <a:off x="8386763" y="2747963"/>
          <a:ext cx="4411755"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267</xdr:row>
      <xdr:rowOff>647700</xdr:rowOff>
    </xdr:from>
    <xdr:to>
      <xdr:col>13</xdr:col>
      <xdr:colOff>0</xdr:colOff>
      <xdr:row>271</xdr:row>
      <xdr:rowOff>0</xdr:rowOff>
    </xdr:to>
    <xdr:sp macro="" textlink="">
      <xdr:nvSpPr>
        <xdr:cNvPr id="136" name="ayuda2" hidden="1">
          <a:extLst>
            <a:ext uri="{FF2B5EF4-FFF2-40B4-BE49-F238E27FC236}">
              <a16:creationId xmlns:a16="http://schemas.microsoft.com/office/drawing/2014/main" id="{00000000-0008-0000-0000-000088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12</xdr:col>
      <xdr:colOff>28575</xdr:colOff>
      <xdr:row>267</xdr:row>
      <xdr:rowOff>647700</xdr:rowOff>
    </xdr:from>
    <xdr:to>
      <xdr:col>13</xdr:col>
      <xdr:colOff>0</xdr:colOff>
      <xdr:row>271</xdr:row>
      <xdr:rowOff>0</xdr:rowOff>
    </xdr:to>
    <xdr:sp macro="" textlink="">
      <xdr:nvSpPr>
        <xdr:cNvPr id="137" name="ayuda2" hidden="1">
          <a:extLst>
            <a:ext uri="{FF2B5EF4-FFF2-40B4-BE49-F238E27FC236}">
              <a16:creationId xmlns:a16="http://schemas.microsoft.com/office/drawing/2014/main" id="{00000000-0008-0000-0000-000089000000}"/>
            </a:ext>
          </a:extLst>
        </xdr:cNvPr>
        <xdr:cNvSpPr txBox="1"/>
      </xdr:nvSpPr>
      <xdr:spPr>
        <a:xfrm>
          <a:off x="24722138" y="2747963"/>
          <a:ext cx="1614487" cy="249078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268</xdr:row>
      <xdr:rowOff>647700</xdr:rowOff>
    </xdr:from>
    <xdr:to>
      <xdr:col>4</xdr:col>
      <xdr:colOff>0</xdr:colOff>
      <xdr:row>272</xdr:row>
      <xdr:rowOff>0</xdr:rowOff>
    </xdr:to>
    <xdr:sp macro="" textlink="">
      <xdr:nvSpPr>
        <xdr:cNvPr id="138" name="ayuda2" hidden="1">
          <a:extLst>
            <a:ext uri="{FF2B5EF4-FFF2-40B4-BE49-F238E27FC236}">
              <a16:creationId xmlns:a16="http://schemas.microsoft.com/office/drawing/2014/main" id="{00000000-0008-0000-0000-00008A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3</xdr:col>
      <xdr:colOff>28575</xdr:colOff>
      <xdr:row>268</xdr:row>
      <xdr:rowOff>647700</xdr:rowOff>
    </xdr:from>
    <xdr:to>
      <xdr:col>4</xdr:col>
      <xdr:colOff>0</xdr:colOff>
      <xdr:row>272</xdr:row>
      <xdr:rowOff>0</xdr:rowOff>
    </xdr:to>
    <xdr:sp macro="" textlink="">
      <xdr:nvSpPr>
        <xdr:cNvPr id="139" name="ayuda2" hidden="1">
          <a:extLst>
            <a:ext uri="{FF2B5EF4-FFF2-40B4-BE49-F238E27FC236}">
              <a16:creationId xmlns:a16="http://schemas.microsoft.com/office/drawing/2014/main" id="{00000000-0008-0000-0000-00008B000000}"/>
            </a:ext>
          </a:extLst>
        </xdr:cNvPr>
        <xdr:cNvSpPr txBox="1"/>
      </xdr:nvSpPr>
      <xdr:spPr>
        <a:xfrm>
          <a:off x="5124450" y="3386138"/>
          <a:ext cx="3233738"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268</xdr:row>
      <xdr:rowOff>647700</xdr:rowOff>
    </xdr:from>
    <xdr:to>
      <xdr:col>6</xdr:col>
      <xdr:colOff>11205</xdr:colOff>
      <xdr:row>272</xdr:row>
      <xdr:rowOff>0</xdr:rowOff>
    </xdr:to>
    <xdr:sp macro="" textlink="">
      <xdr:nvSpPr>
        <xdr:cNvPr id="140" name="ayuda2" hidden="1">
          <a:extLst>
            <a:ext uri="{FF2B5EF4-FFF2-40B4-BE49-F238E27FC236}">
              <a16:creationId xmlns:a16="http://schemas.microsoft.com/office/drawing/2014/main" id="{00000000-0008-0000-0000-00008C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28575</xdr:colOff>
      <xdr:row>268</xdr:row>
      <xdr:rowOff>647700</xdr:rowOff>
    </xdr:from>
    <xdr:to>
      <xdr:col>6</xdr:col>
      <xdr:colOff>11205</xdr:colOff>
      <xdr:row>272</xdr:row>
      <xdr:rowOff>0</xdr:rowOff>
    </xdr:to>
    <xdr:sp macro="" textlink="">
      <xdr:nvSpPr>
        <xdr:cNvPr id="141" name="ayuda2" hidden="1">
          <a:extLst>
            <a:ext uri="{FF2B5EF4-FFF2-40B4-BE49-F238E27FC236}">
              <a16:creationId xmlns:a16="http://schemas.microsoft.com/office/drawing/2014/main" id="{00000000-0008-0000-0000-00008D000000}"/>
            </a:ext>
          </a:extLst>
        </xdr:cNvPr>
        <xdr:cNvSpPr txBox="1"/>
      </xdr:nvSpPr>
      <xdr:spPr>
        <a:xfrm>
          <a:off x="8386763" y="3386138"/>
          <a:ext cx="4411755" cy="21145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xdr:col>
      <xdr:colOff>1365430</xdr:colOff>
      <xdr:row>268</xdr:row>
      <xdr:rowOff>55979</xdr:rowOff>
    </xdr:from>
    <xdr:to>
      <xdr:col>1</xdr:col>
      <xdr:colOff>1555929</xdr:colOff>
      <xdr:row>268</xdr:row>
      <xdr:rowOff>245834</xdr:rowOff>
    </xdr:to>
    <xdr:pic macro="[2]!Botondeayuda_8">
      <xdr:nvPicPr>
        <xdr:cNvPr id="142" name="Imagen 67" descr="Ayuda_def.png">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127430" y="2794417"/>
          <a:ext cx="190499" cy="189855"/>
        </a:xfrm>
        <a:prstGeom prst="rect">
          <a:avLst/>
        </a:prstGeom>
      </xdr:spPr>
    </xdr:pic>
    <xdr:clientData/>
  </xdr:twoCellAnchor>
  <xdr:twoCellAnchor>
    <xdr:from>
      <xdr:col>2</xdr:col>
      <xdr:colOff>0</xdr:colOff>
      <xdr:row>268</xdr:row>
      <xdr:rowOff>55979</xdr:rowOff>
    </xdr:from>
    <xdr:to>
      <xdr:col>2</xdr:col>
      <xdr:colOff>0</xdr:colOff>
      <xdr:row>268</xdr:row>
      <xdr:rowOff>245834</xdr:rowOff>
    </xdr:to>
    <xdr:pic macro="[2]!Botondeayuda_8">
      <xdr:nvPicPr>
        <xdr:cNvPr id="143" name="Imagen 67" descr="Ayuda_def.png">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542109" y="61849417"/>
          <a:ext cx="0" cy="189855"/>
        </a:xfrm>
        <a:prstGeom prst="rect">
          <a:avLst/>
        </a:prstGeom>
      </xdr:spPr>
    </xdr:pic>
    <xdr:clientData/>
  </xdr:twoCellAnchor>
  <xdr:twoCellAnchor>
    <xdr:from>
      <xdr:col>1</xdr:col>
      <xdr:colOff>1365430</xdr:colOff>
      <xdr:row>268</xdr:row>
      <xdr:rowOff>55979</xdr:rowOff>
    </xdr:from>
    <xdr:to>
      <xdr:col>1</xdr:col>
      <xdr:colOff>1555929</xdr:colOff>
      <xdr:row>268</xdr:row>
      <xdr:rowOff>245834</xdr:rowOff>
    </xdr:to>
    <xdr:pic macro="[2]!Botondeayuda_8">
      <xdr:nvPicPr>
        <xdr:cNvPr id="144" name="Imagen 67" descr="Ayuda_def.png">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2124453" y="61849417"/>
          <a:ext cx="190499" cy="189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923925</xdr:colOff>
      <xdr:row>1</xdr:row>
      <xdr:rowOff>342900</xdr:rowOff>
    </xdr:to>
    <xdr:sp macro="" textlink="">
      <xdr:nvSpPr>
        <xdr:cNvPr id="2" name="ayuda1" hidden="1">
          <a:extLst>
            <a:ext uri="{FF2B5EF4-FFF2-40B4-BE49-F238E27FC236}">
              <a16:creationId xmlns:a16="http://schemas.microsoft.com/office/drawing/2014/main" id="{00000000-0008-0000-0300-000002000000}"/>
            </a:ext>
          </a:extLst>
        </xdr:cNvPr>
        <xdr:cNvSpPr txBox="1"/>
      </xdr:nvSpPr>
      <xdr:spPr>
        <a:xfrm>
          <a:off x="8648700" y="9525"/>
          <a:ext cx="9239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4</xdr:col>
      <xdr:colOff>25400</xdr:colOff>
      <xdr:row>0</xdr:row>
      <xdr:rowOff>219075</xdr:rowOff>
    </xdr:from>
    <xdr:to>
      <xdr:col>5</xdr:col>
      <xdr:colOff>0</xdr:colOff>
      <xdr:row>1</xdr:row>
      <xdr:rowOff>103593</xdr:rowOff>
    </xdr:to>
    <xdr:sp macro="" textlink="">
      <xdr:nvSpPr>
        <xdr:cNvPr id="3" name="CuadroTexto 5" hidden="1">
          <a:extLst>
            <a:ext uri="{FF2B5EF4-FFF2-40B4-BE49-F238E27FC236}">
              <a16:creationId xmlns:a16="http://schemas.microsoft.com/office/drawing/2014/main" id="{00000000-0008-0000-0300-000003000000}"/>
            </a:ext>
          </a:extLst>
        </xdr:cNvPr>
        <xdr:cNvSpPr txBox="1"/>
      </xdr:nvSpPr>
      <xdr:spPr>
        <a:xfrm>
          <a:off x="8674100" y="219075"/>
          <a:ext cx="1574800" cy="70366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4</xdr:col>
      <xdr:colOff>28575</xdr:colOff>
      <xdr:row>0</xdr:row>
      <xdr:rowOff>647700</xdr:rowOff>
    </xdr:from>
    <xdr:to>
      <xdr:col>5</xdr:col>
      <xdr:colOff>11205</xdr:colOff>
      <xdr:row>1</xdr:row>
      <xdr:rowOff>87656</xdr:rowOff>
    </xdr:to>
    <xdr:sp macro="" textlink="">
      <xdr:nvSpPr>
        <xdr:cNvPr id="4" name="ayuda2" hidden="1">
          <a:extLst>
            <a:ext uri="{FF2B5EF4-FFF2-40B4-BE49-F238E27FC236}">
              <a16:creationId xmlns:a16="http://schemas.microsoft.com/office/drawing/2014/main" id="{00000000-0008-0000-0300-000004000000}"/>
            </a:ext>
          </a:extLst>
        </xdr:cNvPr>
        <xdr:cNvSpPr txBox="1"/>
      </xdr:nvSpPr>
      <xdr:spPr>
        <a:xfrm>
          <a:off x="8677275" y="647700"/>
          <a:ext cx="1582830" cy="25910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4</xdr:col>
      <xdr:colOff>167034</xdr:colOff>
      <xdr:row>0</xdr:row>
      <xdr:rowOff>359816</xdr:rowOff>
    </xdr:from>
    <xdr:to>
      <xdr:col>4</xdr:col>
      <xdr:colOff>1630993</xdr:colOff>
      <xdr:row>1</xdr:row>
      <xdr:rowOff>108007</xdr:rowOff>
    </xdr:to>
    <xdr:sp macro="" textlink="">
      <xdr:nvSpPr>
        <xdr:cNvPr id="5" name="CuadroTexto 10" hidden="1">
          <a:extLst>
            <a:ext uri="{FF2B5EF4-FFF2-40B4-BE49-F238E27FC236}">
              <a16:creationId xmlns:a16="http://schemas.microsoft.com/office/drawing/2014/main" id="{00000000-0008-0000-0300-000005000000}"/>
            </a:ext>
          </a:extLst>
        </xdr:cNvPr>
        <xdr:cNvSpPr txBox="1"/>
      </xdr:nvSpPr>
      <xdr:spPr>
        <a:xfrm>
          <a:off x="8815734" y="359816"/>
          <a:ext cx="1435384" cy="56734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5</xdr:col>
      <xdr:colOff>0</xdr:colOff>
      <xdr:row>0</xdr:row>
      <xdr:rowOff>9525</xdr:rowOff>
    </xdr:from>
    <xdr:to>
      <xdr:col>5</xdr:col>
      <xdr:colOff>923925</xdr:colOff>
      <xdr:row>1</xdr:row>
      <xdr:rowOff>342900</xdr:rowOff>
    </xdr:to>
    <xdr:sp macro="" textlink="">
      <xdr:nvSpPr>
        <xdr:cNvPr id="6" name="ayuda1" hidden="1">
          <a:extLst>
            <a:ext uri="{FF2B5EF4-FFF2-40B4-BE49-F238E27FC236}">
              <a16:creationId xmlns:a16="http://schemas.microsoft.com/office/drawing/2014/main" id="{00000000-0008-0000-0300-000006000000}"/>
            </a:ext>
          </a:extLst>
        </xdr:cNvPr>
        <xdr:cNvSpPr txBox="1"/>
      </xdr:nvSpPr>
      <xdr:spPr>
        <a:xfrm>
          <a:off x="10248900" y="9525"/>
          <a:ext cx="9239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5</xdr:col>
      <xdr:colOff>25400</xdr:colOff>
      <xdr:row>0</xdr:row>
      <xdr:rowOff>219075</xdr:rowOff>
    </xdr:from>
    <xdr:to>
      <xdr:col>6</xdr:col>
      <xdr:colOff>0</xdr:colOff>
      <xdr:row>1</xdr:row>
      <xdr:rowOff>103593</xdr:rowOff>
    </xdr:to>
    <xdr:sp macro="" textlink="">
      <xdr:nvSpPr>
        <xdr:cNvPr id="7" name="CuadroTexto 5" hidden="1">
          <a:extLst>
            <a:ext uri="{FF2B5EF4-FFF2-40B4-BE49-F238E27FC236}">
              <a16:creationId xmlns:a16="http://schemas.microsoft.com/office/drawing/2014/main" id="{00000000-0008-0000-0300-000007000000}"/>
            </a:ext>
          </a:extLst>
        </xdr:cNvPr>
        <xdr:cNvSpPr txBox="1"/>
      </xdr:nvSpPr>
      <xdr:spPr>
        <a:xfrm>
          <a:off x="10274300" y="219075"/>
          <a:ext cx="2632075" cy="70366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5</xdr:col>
      <xdr:colOff>167034</xdr:colOff>
      <xdr:row>0</xdr:row>
      <xdr:rowOff>359816</xdr:rowOff>
    </xdr:from>
    <xdr:to>
      <xdr:col>5</xdr:col>
      <xdr:colOff>1630993</xdr:colOff>
      <xdr:row>1</xdr:row>
      <xdr:rowOff>108007</xdr:rowOff>
    </xdr:to>
    <xdr:sp macro="" textlink="">
      <xdr:nvSpPr>
        <xdr:cNvPr id="8" name="CuadroTexto 10" hidden="1">
          <a:extLst>
            <a:ext uri="{FF2B5EF4-FFF2-40B4-BE49-F238E27FC236}">
              <a16:creationId xmlns:a16="http://schemas.microsoft.com/office/drawing/2014/main" id="{00000000-0008-0000-0300-000008000000}"/>
            </a:ext>
          </a:extLst>
        </xdr:cNvPr>
        <xdr:cNvSpPr txBox="1"/>
      </xdr:nvSpPr>
      <xdr:spPr>
        <a:xfrm>
          <a:off x="10415934" y="359816"/>
          <a:ext cx="1463959" cy="56734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5</xdr:col>
      <xdr:colOff>28575</xdr:colOff>
      <xdr:row>0</xdr:row>
      <xdr:rowOff>647700</xdr:rowOff>
    </xdr:from>
    <xdr:to>
      <xdr:col>6</xdr:col>
      <xdr:colOff>11205</xdr:colOff>
      <xdr:row>1</xdr:row>
      <xdr:rowOff>87656</xdr:rowOff>
    </xdr:to>
    <xdr:sp macro="" textlink="">
      <xdr:nvSpPr>
        <xdr:cNvPr id="9" name="ayuda2" hidden="1">
          <a:extLst>
            <a:ext uri="{FF2B5EF4-FFF2-40B4-BE49-F238E27FC236}">
              <a16:creationId xmlns:a16="http://schemas.microsoft.com/office/drawing/2014/main" id="{00000000-0008-0000-0300-000009000000}"/>
            </a:ext>
          </a:extLst>
        </xdr:cNvPr>
        <xdr:cNvSpPr txBox="1"/>
      </xdr:nvSpPr>
      <xdr:spPr>
        <a:xfrm>
          <a:off x="10277475" y="647700"/>
          <a:ext cx="2640105" cy="25910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5</xdr:col>
      <xdr:colOff>167034</xdr:colOff>
      <xdr:row>0</xdr:row>
      <xdr:rowOff>359816</xdr:rowOff>
    </xdr:from>
    <xdr:to>
      <xdr:col>5</xdr:col>
      <xdr:colOff>1630993</xdr:colOff>
      <xdr:row>1</xdr:row>
      <xdr:rowOff>108007</xdr:rowOff>
    </xdr:to>
    <xdr:sp macro="" textlink="">
      <xdr:nvSpPr>
        <xdr:cNvPr id="10" name="CuadroTexto 10" hidden="1">
          <a:extLst>
            <a:ext uri="{FF2B5EF4-FFF2-40B4-BE49-F238E27FC236}">
              <a16:creationId xmlns:a16="http://schemas.microsoft.com/office/drawing/2014/main" id="{00000000-0008-0000-0300-00000A000000}"/>
            </a:ext>
          </a:extLst>
        </xdr:cNvPr>
        <xdr:cNvSpPr txBox="1"/>
      </xdr:nvSpPr>
      <xdr:spPr>
        <a:xfrm>
          <a:off x="10415934" y="359816"/>
          <a:ext cx="1463959" cy="56734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6</xdr:col>
      <xdr:colOff>0</xdr:colOff>
      <xdr:row>0</xdr:row>
      <xdr:rowOff>9525</xdr:rowOff>
    </xdr:from>
    <xdr:to>
      <xdr:col>6</xdr:col>
      <xdr:colOff>923925</xdr:colOff>
      <xdr:row>1</xdr:row>
      <xdr:rowOff>342900</xdr:rowOff>
    </xdr:to>
    <xdr:sp macro="" textlink="">
      <xdr:nvSpPr>
        <xdr:cNvPr id="11" name="ayuda1" hidden="1">
          <a:extLst>
            <a:ext uri="{FF2B5EF4-FFF2-40B4-BE49-F238E27FC236}">
              <a16:creationId xmlns:a16="http://schemas.microsoft.com/office/drawing/2014/main" id="{00000000-0008-0000-0300-00000B000000}"/>
            </a:ext>
          </a:extLst>
        </xdr:cNvPr>
        <xdr:cNvSpPr txBox="1"/>
      </xdr:nvSpPr>
      <xdr:spPr>
        <a:xfrm>
          <a:off x="12906375" y="9525"/>
          <a:ext cx="9239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6</xdr:col>
      <xdr:colOff>25400</xdr:colOff>
      <xdr:row>0</xdr:row>
      <xdr:rowOff>219075</xdr:rowOff>
    </xdr:from>
    <xdr:to>
      <xdr:col>7</xdr:col>
      <xdr:colOff>0</xdr:colOff>
      <xdr:row>1</xdr:row>
      <xdr:rowOff>103593</xdr:rowOff>
    </xdr:to>
    <xdr:sp macro="" textlink="">
      <xdr:nvSpPr>
        <xdr:cNvPr id="12" name="CuadroTexto 5" hidden="1">
          <a:extLst>
            <a:ext uri="{FF2B5EF4-FFF2-40B4-BE49-F238E27FC236}">
              <a16:creationId xmlns:a16="http://schemas.microsoft.com/office/drawing/2014/main" id="{00000000-0008-0000-0300-00000C000000}"/>
            </a:ext>
          </a:extLst>
        </xdr:cNvPr>
        <xdr:cNvSpPr txBox="1"/>
      </xdr:nvSpPr>
      <xdr:spPr>
        <a:xfrm>
          <a:off x="12931775" y="219075"/>
          <a:ext cx="3508375" cy="70366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6</xdr:col>
      <xdr:colOff>167034</xdr:colOff>
      <xdr:row>0</xdr:row>
      <xdr:rowOff>359816</xdr:rowOff>
    </xdr:from>
    <xdr:to>
      <xdr:col>6</xdr:col>
      <xdr:colOff>1630993</xdr:colOff>
      <xdr:row>1</xdr:row>
      <xdr:rowOff>108007</xdr:rowOff>
    </xdr:to>
    <xdr:sp macro="" textlink="">
      <xdr:nvSpPr>
        <xdr:cNvPr id="13" name="CuadroTexto 10" hidden="1">
          <a:extLst>
            <a:ext uri="{FF2B5EF4-FFF2-40B4-BE49-F238E27FC236}">
              <a16:creationId xmlns:a16="http://schemas.microsoft.com/office/drawing/2014/main" id="{00000000-0008-0000-0300-00000D000000}"/>
            </a:ext>
          </a:extLst>
        </xdr:cNvPr>
        <xdr:cNvSpPr txBox="1"/>
      </xdr:nvSpPr>
      <xdr:spPr>
        <a:xfrm>
          <a:off x="13073409" y="359816"/>
          <a:ext cx="1463959" cy="56734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6</xdr:col>
      <xdr:colOff>28575</xdr:colOff>
      <xdr:row>0</xdr:row>
      <xdr:rowOff>647700</xdr:rowOff>
    </xdr:from>
    <xdr:to>
      <xdr:col>7</xdr:col>
      <xdr:colOff>11205</xdr:colOff>
      <xdr:row>1</xdr:row>
      <xdr:rowOff>87656</xdr:rowOff>
    </xdr:to>
    <xdr:sp macro="" textlink="">
      <xdr:nvSpPr>
        <xdr:cNvPr id="14" name="ayuda2" hidden="1">
          <a:extLst>
            <a:ext uri="{FF2B5EF4-FFF2-40B4-BE49-F238E27FC236}">
              <a16:creationId xmlns:a16="http://schemas.microsoft.com/office/drawing/2014/main" id="{00000000-0008-0000-0300-00000E000000}"/>
            </a:ext>
          </a:extLst>
        </xdr:cNvPr>
        <xdr:cNvSpPr txBox="1"/>
      </xdr:nvSpPr>
      <xdr:spPr>
        <a:xfrm>
          <a:off x="12934950" y="647700"/>
          <a:ext cx="3516405" cy="25910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7</xdr:col>
      <xdr:colOff>0</xdr:colOff>
      <xdr:row>0</xdr:row>
      <xdr:rowOff>9525</xdr:rowOff>
    </xdr:from>
    <xdr:to>
      <xdr:col>7</xdr:col>
      <xdr:colOff>923925</xdr:colOff>
      <xdr:row>1</xdr:row>
      <xdr:rowOff>342900</xdr:rowOff>
    </xdr:to>
    <xdr:sp macro="" textlink="">
      <xdr:nvSpPr>
        <xdr:cNvPr id="15" name="ayuda1" hidden="1">
          <a:extLst>
            <a:ext uri="{FF2B5EF4-FFF2-40B4-BE49-F238E27FC236}">
              <a16:creationId xmlns:a16="http://schemas.microsoft.com/office/drawing/2014/main" id="{00000000-0008-0000-0300-00000F000000}"/>
            </a:ext>
          </a:extLst>
        </xdr:cNvPr>
        <xdr:cNvSpPr txBox="1"/>
      </xdr:nvSpPr>
      <xdr:spPr>
        <a:xfrm>
          <a:off x="16440150" y="9525"/>
          <a:ext cx="9239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7</xdr:col>
      <xdr:colOff>25400</xdr:colOff>
      <xdr:row>0</xdr:row>
      <xdr:rowOff>219075</xdr:rowOff>
    </xdr:from>
    <xdr:to>
      <xdr:col>8</xdr:col>
      <xdr:colOff>0</xdr:colOff>
      <xdr:row>1</xdr:row>
      <xdr:rowOff>103593</xdr:rowOff>
    </xdr:to>
    <xdr:sp macro="" textlink="">
      <xdr:nvSpPr>
        <xdr:cNvPr id="16" name="CuadroTexto 5" hidden="1">
          <a:extLst>
            <a:ext uri="{FF2B5EF4-FFF2-40B4-BE49-F238E27FC236}">
              <a16:creationId xmlns:a16="http://schemas.microsoft.com/office/drawing/2014/main" id="{00000000-0008-0000-0300-000010000000}"/>
            </a:ext>
          </a:extLst>
        </xdr:cNvPr>
        <xdr:cNvSpPr txBox="1"/>
      </xdr:nvSpPr>
      <xdr:spPr>
        <a:xfrm>
          <a:off x="16465550" y="219075"/>
          <a:ext cx="3498850" cy="70366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7</xdr:col>
      <xdr:colOff>167034</xdr:colOff>
      <xdr:row>0</xdr:row>
      <xdr:rowOff>359816</xdr:rowOff>
    </xdr:from>
    <xdr:to>
      <xdr:col>7</xdr:col>
      <xdr:colOff>1630993</xdr:colOff>
      <xdr:row>1</xdr:row>
      <xdr:rowOff>108007</xdr:rowOff>
    </xdr:to>
    <xdr:sp macro="" textlink="">
      <xdr:nvSpPr>
        <xdr:cNvPr id="17" name="CuadroTexto 10" hidden="1">
          <a:extLst>
            <a:ext uri="{FF2B5EF4-FFF2-40B4-BE49-F238E27FC236}">
              <a16:creationId xmlns:a16="http://schemas.microsoft.com/office/drawing/2014/main" id="{00000000-0008-0000-0300-000011000000}"/>
            </a:ext>
          </a:extLst>
        </xdr:cNvPr>
        <xdr:cNvSpPr txBox="1"/>
      </xdr:nvSpPr>
      <xdr:spPr>
        <a:xfrm>
          <a:off x="16607184" y="359816"/>
          <a:ext cx="1463959" cy="56734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7</xdr:col>
      <xdr:colOff>28575</xdr:colOff>
      <xdr:row>0</xdr:row>
      <xdr:rowOff>647700</xdr:rowOff>
    </xdr:from>
    <xdr:to>
      <xdr:col>8</xdr:col>
      <xdr:colOff>11205</xdr:colOff>
      <xdr:row>1</xdr:row>
      <xdr:rowOff>87656</xdr:rowOff>
    </xdr:to>
    <xdr:sp macro="" textlink="">
      <xdr:nvSpPr>
        <xdr:cNvPr id="18" name="ayuda2" hidden="1">
          <a:extLst>
            <a:ext uri="{FF2B5EF4-FFF2-40B4-BE49-F238E27FC236}">
              <a16:creationId xmlns:a16="http://schemas.microsoft.com/office/drawing/2014/main" id="{00000000-0008-0000-0300-000012000000}"/>
            </a:ext>
          </a:extLst>
        </xdr:cNvPr>
        <xdr:cNvSpPr txBox="1"/>
      </xdr:nvSpPr>
      <xdr:spPr>
        <a:xfrm>
          <a:off x="16468725" y="647700"/>
          <a:ext cx="3506880" cy="25910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8</xdr:col>
      <xdr:colOff>0</xdr:colOff>
      <xdr:row>0</xdr:row>
      <xdr:rowOff>9525</xdr:rowOff>
    </xdr:from>
    <xdr:to>
      <xdr:col>8</xdr:col>
      <xdr:colOff>923925</xdr:colOff>
      <xdr:row>1</xdr:row>
      <xdr:rowOff>342900</xdr:rowOff>
    </xdr:to>
    <xdr:sp macro="" textlink="">
      <xdr:nvSpPr>
        <xdr:cNvPr id="19" name="ayuda1" hidden="1">
          <a:extLst>
            <a:ext uri="{FF2B5EF4-FFF2-40B4-BE49-F238E27FC236}">
              <a16:creationId xmlns:a16="http://schemas.microsoft.com/office/drawing/2014/main" id="{00000000-0008-0000-0300-000013000000}"/>
            </a:ext>
          </a:extLst>
        </xdr:cNvPr>
        <xdr:cNvSpPr txBox="1"/>
      </xdr:nvSpPr>
      <xdr:spPr>
        <a:xfrm>
          <a:off x="19964400" y="9525"/>
          <a:ext cx="9239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8</xdr:col>
      <xdr:colOff>25400</xdr:colOff>
      <xdr:row>0</xdr:row>
      <xdr:rowOff>219075</xdr:rowOff>
    </xdr:from>
    <xdr:to>
      <xdr:col>9</xdr:col>
      <xdr:colOff>0</xdr:colOff>
      <xdr:row>1</xdr:row>
      <xdr:rowOff>103593</xdr:rowOff>
    </xdr:to>
    <xdr:sp macro="" textlink="">
      <xdr:nvSpPr>
        <xdr:cNvPr id="20" name="CuadroTexto 5" hidden="1">
          <a:extLst>
            <a:ext uri="{FF2B5EF4-FFF2-40B4-BE49-F238E27FC236}">
              <a16:creationId xmlns:a16="http://schemas.microsoft.com/office/drawing/2014/main" id="{00000000-0008-0000-0300-000014000000}"/>
            </a:ext>
          </a:extLst>
        </xdr:cNvPr>
        <xdr:cNvSpPr txBox="1"/>
      </xdr:nvSpPr>
      <xdr:spPr>
        <a:xfrm>
          <a:off x="19989800" y="219075"/>
          <a:ext cx="1927225" cy="70366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8</xdr:col>
      <xdr:colOff>167034</xdr:colOff>
      <xdr:row>0</xdr:row>
      <xdr:rowOff>359816</xdr:rowOff>
    </xdr:from>
    <xdr:to>
      <xdr:col>8</xdr:col>
      <xdr:colOff>1630993</xdr:colOff>
      <xdr:row>1</xdr:row>
      <xdr:rowOff>108007</xdr:rowOff>
    </xdr:to>
    <xdr:sp macro="" textlink="">
      <xdr:nvSpPr>
        <xdr:cNvPr id="21" name="CuadroTexto 10" hidden="1">
          <a:extLst>
            <a:ext uri="{FF2B5EF4-FFF2-40B4-BE49-F238E27FC236}">
              <a16:creationId xmlns:a16="http://schemas.microsoft.com/office/drawing/2014/main" id="{00000000-0008-0000-0300-000015000000}"/>
            </a:ext>
          </a:extLst>
        </xdr:cNvPr>
        <xdr:cNvSpPr txBox="1"/>
      </xdr:nvSpPr>
      <xdr:spPr>
        <a:xfrm>
          <a:off x="20131434" y="359816"/>
          <a:ext cx="1463959" cy="56734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8</xdr:col>
      <xdr:colOff>28575</xdr:colOff>
      <xdr:row>0</xdr:row>
      <xdr:rowOff>647700</xdr:rowOff>
    </xdr:from>
    <xdr:to>
      <xdr:col>9</xdr:col>
      <xdr:colOff>11205</xdr:colOff>
      <xdr:row>1</xdr:row>
      <xdr:rowOff>87656</xdr:rowOff>
    </xdr:to>
    <xdr:sp macro="" textlink="">
      <xdr:nvSpPr>
        <xdr:cNvPr id="22" name="ayuda2" hidden="1">
          <a:extLst>
            <a:ext uri="{FF2B5EF4-FFF2-40B4-BE49-F238E27FC236}">
              <a16:creationId xmlns:a16="http://schemas.microsoft.com/office/drawing/2014/main" id="{00000000-0008-0000-0300-000016000000}"/>
            </a:ext>
          </a:extLst>
        </xdr:cNvPr>
        <xdr:cNvSpPr txBox="1"/>
      </xdr:nvSpPr>
      <xdr:spPr>
        <a:xfrm>
          <a:off x="19992975" y="647700"/>
          <a:ext cx="1935255" cy="25910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9</xdr:col>
      <xdr:colOff>0</xdr:colOff>
      <xdr:row>0</xdr:row>
      <xdr:rowOff>9525</xdr:rowOff>
    </xdr:from>
    <xdr:to>
      <xdr:col>9</xdr:col>
      <xdr:colOff>923925</xdr:colOff>
      <xdr:row>1</xdr:row>
      <xdr:rowOff>342900</xdr:rowOff>
    </xdr:to>
    <xdr:sp macro="" textlink="">
      <xdr:nvSpPr>
        <xdr:cNvPr id="23" name="ayuda1" hidden="1">
          <a:extLst>
            <a:ext uri="{FF2B5EF4-FFF2-40B4-BE49-F238E27FC236}">
              <a16:creationId xmlns:a16="http://schemas.microsoft.com/office/drawing/2014/main" id="{00000000-0008-0000-0300-000017000000}"/>
            </a:ext>
          </a:extLst>
        </xdr:cNvPr>
        <xdr:cNvSpPr txBox="1"/>
      </xdr:nvSpPr>
      <xdr:spPr>
        <a:xfrm>
          <a:off x="21917025" y="9525"/>
          <a:ext cx="9239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9</xdr:col>
      <xdr:colOff>25400</xdr:colOff>
      <xdr:row>0</xdr:row>
      <xdr:rowOff>219075</xdr:rowOff>
    </xdr:from>
    <xdr:to>
      <xdr:col>10</xdr:col>
      <xdr:colOff>0</xdr:colOff>
      <xdr:row>1</xdr:row>
      <xdr:rowOff>103593</xdr:rowOff>
    </xdr:to>
    <xdr:sp macro="" textlink="">
      <xdr:nvSpPr>
        <xdr:cNvPr id="24" name="CuadroTexto 5" hidden="1">
          <a:extLst>
            <a:ext uri="{FF2B5EF4-FFF2-40B4-BE49-F238E27FC236}">
              <a16:creationId xmlns:a16="http://schemas.microsoft.com/office/drawing/2014/main" id="{00000000-0008-0000-0300-000018000000}"/>
            </a:ext>
          </a:extLst>
        </xdr:cNvPr>
        <xdr:cNvSpPr txBox="1"/>
      </xdr:nvSpPr>
      <xdr:spPr>
        <a:xfrm>
          <a:off x="21942425" y="219075"/>
          <a:ext cx="1289050" cy="70366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9</xdr:col>
      <xdr:colOff>167034</xdr:colOff>
      <xdr:row>0</xdr:row>
      <xdr:rowOff>359816</xdr:rowOff>
    </xdr:from>
    <xdr:to>
      <xdr:col>9</xdr:col>
      <xdr:colOff>1630993</xdr:colOff>
      <xdr:row>1</xdr:row>
      <xdr:rowOff>108007</xdr:rowOff>
    </xdr:to>
    <xdr:sp macro="" textlink="">
      <xdr:nvSpPr>
        <xdr:cNvPr id="25" name="CuadroTexto 10" hidden="1">
          <a:extLst>
            <a:ext uri="{FF2B5EF4-FFF2-40B4-BE49-F238E27FC236}">
              <a16:creationId xmlns:a16="http://schemas.microsoft.com/office/drawing/2014/main" id="{00000000-0008-0000-0300-000019000000}"/>
            </a:ext>
          </a:extLst>
        </xdr:cNvPr>
        <xdr:cNvSpPr txBox="1"/>
      </xdr:nvSpPr>
      <xdr:spPr>
        <a:xfrm>
          <a:off x="22084059" y="359816"/>
          <a:ext cx="1149634" cy="56734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twoCellAnchor>
    <xdr:from>
      <xdr:col>9</xdr:col>
      <xdr:colOff>28575</xdr:colOff>
      <xdr:row>0</xdr:row>
      <xdr:rowOff>647700</xdr:rowOff>
    </xdr:from>
    <xdr:to>
      <xdr:col>10</xdr:col>
      <xdr:colOff>11205</xdr:colOff>
      <xdr:row>1</xdr:row>
      <xdr:rowOff>87656</xdr:rowOff>
    </xdr:to>
    <xdr:sp macro="" textlink="">
      <xdr:nvSpPr>
        <xdr:cNvPr id="26" name="ayuda2" hidden="1">
          <a:extLst>
            <a:ext uri="{FF2B5EF4-FFF2-40B4-BE49-F238E27FC236}">
              <a16:creationId xmlns:a16="http://schemas.microsoft.com/office/drawing/2014/main" id="{00000000-0008-0000-0300-00001A000000}"/>
            </a:ext>
          </a:extLst>
        </xdr:cNvPr>
        <xdr:cNvSpPr txBox="1"/>
      </xdr:nvSpPr>
      <xdr:spPr>
        <a:xfrm>
          <a:off x="21945600" y="647700"/>
          <a:ext cx="1297080" cy="25910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baseline="0"/>
            <a:t>Meta Plan de Desarrollo:</a:t>
          </a:r>
        </a:p>
        <a:p>
          <a:r>
            <a:rPr lang="es-ES" sz="1100" baseline="0"/>
            <a:t>Seleccione la Meta Plan de Desarrollo a reportar.</a:t>
          </a:r>
          <a:endParaRPr lang="es-ES" sz="1100"/>
        </a:p>
      </xdr:txBody>
    </xdr:sp>
    <xdr:clientData/>
  </xdr:twoCellAnchor>
  <xdr:twoCellAnchor>
    <xdr:from>
      <xdr:col>10</xdr:col>
      <xdr:colOff>0</xdr:colOff>
      <xdr:row>0</xdr:row>
      <xdr:rowOff>9525</xdr:rowOff>
    </xdr:from>
    <xdr:to>
      <xdr:col>10</xdr:col>
      <xdr:colOff>923925</xdr:colOff>
      <xdr:row>1</xdr:row>
      <xdr:rowOff>342900</xdr:rowOff>
    </xdr:to>
    <xdr:sp macro="" textlink="">
      <xdr:nvSpPr>
        <xdr:cNvPr id="27" name="ayuda1" hidden="1">
          <a:extLst>
            <a:ext uri="{FF2B5EF4-FFF2-40B4-BE49-F238E27FC236}">
              <a16:creationId xmlns:a16="http://schemas.microsoft.com/office/drawing/2014/main" id="{00000000-0008-0000-0300-00001B000000}"/>
            </a:ext>
          </a:extLst>
        </xdr:cNvPr>
        <xdr:cNvSpPr txBox="1"/>
      </xdr:nvSpPr>
      <xdr:spPr>
        <a:xfrm>
          <a:off x="23231475" y="9525"/>
          <a:ext cx="9239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b="1">
              <a:solidFill>
                <a:srgbClr val="FF0000"/>
              </a:solidFill>
            </a:rPr>
            <a:t>Consecutivo:</a:t>
          </a:r>
        </a:p>
        <a:p>
          <a:r>
            <a:rPr lang="es-CO" sz="900"/>
            <a:t> Explicación</a:t>
          </a:r>
        </a:p>
      </xdr:txBody>
    </xdr:sp>
    <xdr:clientData/>
  </xdr:twoCellAnchor>
  <xdr:twoCellAnchor>
    <xdr:from>
      <xdr:col>10</xdr:col>
      <xdr:colOff>25400</xdr:colOff>
      <xdr:row>0</xdr:row>
      <xdr:rowOff>219075</xdr:rowOff>
    </xdr:from>
    <xdr:to>
      <xdr:col>11</xdr:col>
      <xdr:colOff>0</xdr:colOff>
      <xdr:row>1</xdr:row>
      <xdr:rowOff>103593</xdr:rowOff>
    </xdr:to>
    <xdr:sp macro="" textlink="">
      <xdr:nvSpPr>
        <xdr:cNvPr id="28" name="CuadroTexto 5" hidden="1">
          <a:extLst>
            <a:ext uri="{FF2B5EF4-FFF2-40B4-BE49-F238E27FC236}">
              <a16:creationId xmlns:a16="http://schemas.microsoft.com/office/drawing/2014/main" id="{00000000-0008-0000-0300-00001C000000}"/>
            </a:ext>
          </a:extLst>
        </xdr:cNvPr>
        <xdr:cNvSpPr txBox="1"/>
      </xdr:nvSpPr>
      <xdr:spPr>
        <a:xfrm>
          <a:off x="23256875" y="219075"/>
          <a:ext cx="2279650" cy="70366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Presupuesto Definitivo: </a:t>
          </a:r>
          <a:r>
            <a:rPr lang="es-ES" sz="1100">
              <a:solidFill>
                <a:schemeClr val="dk1"/>
              </a:solidFill>
              <a:effectLst/>
              <a:latin typeface="+mn-lt"/>
              <a:ea typeface="+mn-ea"/>
              <a:cs typeface="+mn-cs"/>
            </a:rPr>
            <a:t>Registre el valor en millones de pesos , del presupuesto asignado para la </a:t>
          </a:r>
          <a:r>
            <a:rPr lang="es-ES" sz="1100" baseline="0">
              <a:solidFill>
                <a:schemeClr val="dk1"/>
              </a:solidFill>
              <a:effectLst/>
              <a:latin typeface="+mn-lt"/>
              <a:ea typeface="+mn-ea"/>
              <a:cs typeface="+mn-cs"/>
            </a:rPr>
            <a:t> ejecución de la </a:t>
          </a:r>
          <a:r>
            <a:rPr lang="es-ES" sz="1100">
              <a:solidFill>
                <a:schemeClr val="dk1"/>
              </a:solidFill>
              <a:effectLst/>
              <a:latin typeface="+mn-lt"/>
              <a:ea typeface="+mn-ea"/>
              <a:cs typeface="+mn-cs"/>
            </a:rPr>
            <a:t>Meta del Proyecto de Invesión</a:t>
          </a:r>
          <a:r>
            <a:rPr lang="es-ES" sz="1100" baseline="0">
              <a:solidFill>
                <a:schemeClr val="dk1"/>
              </a:solidFill>
              <a:effectLst/>
              <a:latin typeface="+mn-lt"/>
              <a:ea typeface="+mn-ea"/>
              <a:cs typeface="+mn-cs"/>
            </a:rPr>
            <a:t>a reportar, durante la vigencia.</a:t>
          </a:r>
          <a:endParaRPr lang="es-CO">
            <a:effectLst/>
          </a:endParaRPr>
        </a:p>
      </xdr:txBody>
    </xdr:sp>
    <xdr:clientData/>
  </xdr:twoCellAnchor>
  <xdr:twoCellAnchor>
    <xdr:from>
      <xdr:col>10</xdr:col>
      <xdr:colOff>167034</xdr:colOff>
      <xdr:row>0</xdr:row>
      <xdr:rowOff>359816</xdr:rowOff>
    </xdr:from>
    <xdr:to>
      <xdr:col>10</xdr:col>
      <xdr:colOff>1630993</xdr:colOff>
      <xdr:row>1</xdr:row>
      <xdr:rowOff>108007</xdr:rowOff>
    </xdr:to>
    <xdr:sp macro="" textlink="">
      <xdr:nvSpPr>
        <xdr:cNvPr id="29" name="CuadroTexto 10" hidden="1">
          <a:extLst>
            <a:ext uri="{FF2B5EF4-FFF2-40B4-BE49-F238E27FC236}">
              <a16:creationId xmlns:a16="http://schemas.microsoft.com/office/drawing/2014/main" id="{00000000-0008-0000-0300-00001D000000}"/>
            </a:ext>
          </a:extLst>
        </xdr:cNvPr>
        <xdr:cNvSpPr txBox="1"/>
      </xdr:nvSpPr>
      <xdr:spPr>
        <a:xfrm>
          <a:off x="23398509" y="359816"/>
          <a:ext cx="1463959" cy="56734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Programa:</a:t>
          </a:r>
          <a:r>
            <a:rPr lang="es-ES" sz="1100" b="1" baseline="0"/>
            <a:t> </a:t>
          </a:r>
          <a:r>
            <a:rPr lang="es-ES" sz="1100"/>
            <a:t>Seleccione</a:t>
          </a:r>
          <a:r>
            <a:rPr lang="es-ES" sz="1100" baseline="0"/>
            <a:t> el programa, en el cual se desarrolla el proyecto a reportar.</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O%20SEGUIMIENTO%20A%20LAS%20METAS%20DE%20LOS%20PROYECTOS%20DE%20INVERSI&#211;N%20Y%20METAS%20PLAN%20DE%20DESARROL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RESENTACI&#211;N%20CI%2016062017/CONTROL%20INTERNO%202017/FORMATO%20REPORTE%20INFORME%20JEFES%20C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DISTRITO"/>
      <sheetName val="01d_planaccioncompgestioninver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UALIZACION DATOS"/>
      <sheetName val="F1"/>
      <sheetName val="BD1"/>
      <sheetName val="BD-resultados"/>
      <sheetName val="Hoja2"/>
      <sheetName val="FORMATO REPORTE INFORME JEFES C"/>
    </sheetNames>
    <definedNames>
      <definedName name="Botondeayuda_8"/>
      <definedName name="inser_CAUSA"/>
      <definedName name="inser_CAUSA2"/>
      <definedName name="inser_CAUSA3"/>
    </defined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86"/>
  <sheetViews>
    <sheetView showGridLines="0" tabSelected="1" topLeftCell="C235" zoomScale="64" zoomScaleNormal="64" zoomScalePageLayoutView="25" workbookViewId="0">
      <selection activeCell="W229" sqref="W229"/>
    </sheetView>
  </sheetViews>
  <sheetFormatPr baseColWidth="10" defaultColWidth="11.5" defaultRowHeight="18"/>
  <cols>
    <col min="1" max="1" width="11.5" style="85"/>
    <col min="2" max="2" width="41.6640625" style="85" customWidth="1"/>
    <col min="3" max="3" width="23.33203125" style="85" customWidth="1"/>
    <col min="4" max="4" width="49" style="85" customWidth="1"/>
    <col min="5" max="6" width="33.1640625" style="85" customWidth="1"/>
    <col min="7" max="8" width="27.33203125" style="85" customWidth="1"/>
    <col min="9" max="9" width="40.6640625" style="85" customWidth="1"/>
    <col min="10" max="10" width="29.83203125" style="85" customWidth="1"/>
    <col min="11" max="11" width="25.1640625" style="85" customWidth="1"/>
    <col min="12" max="12" width="28.5" style="85" customWidth="1"/>
    <col min="13" max="13" width="24.6640625" style="85" customWidth="1"/>
    <col min="14" max="16384" width="11.5" style="85"/>
  </cols>
  <sheetData>
    <row r="1" spans="1:19" ht="19" thickBot="1"/>
    <row r="2" spans="1:19" ht="15" customHeight="1">
      <c r="B2" s="154"/>
      <c r="C2" s="155"/>
      <c r="D2" s="154" t="s">
        <v>0</v>
      </c>
      <c r="E2" s="155"/>
      <c r="F2" s="155"/>
      <c r="G2" s="155"/>
      <c r="H2" s="155"/>
      <c r="I2" s="155"/>
      <c r="J2" s="155"/>
      <c r="K2" s="155"/>
      <c r="L2" s="155"/>
      <c r="M2" s="160"/>
    </row>
    <row r="3" spans="1:19" ht="15" customHeight="1">
      <c r="B3" s="156"/>
      <c r="C3" s="157"/>
      <c r="D3" s="156"/>
      <c r="E3" s="157"/>
      <c r="F3" s="157"/>
      <c r="G3" s="157"/>
      <c r="H3" s="157"/>
      <c r="I3" s="157"/>
      <c r="J3" s="157"/>
      <c r="K3" s="157"/>
      <c r="L3" s="157"/>
      <c r="M3" s="161"/>
    </row>
    <row r="4" spans="1:19" ht="15" customHeight="1">
      <c r="B4" s="156"/>
      <c r="C4" s="157"/>
      <c r="D4" s="156"/>
      <c r="E4" s="157"/>
      <c r="F4" s="157"/>
      <c r="G4" s="157"/>
      <c r="H4" s="157"/>
      <c r="I4" s="157"/>
      <c r="J4" s="157"/>
      <c r="K4" s="157"/>
      <c r="L4" s="157"/>
      <c r="M4" s="161"/>
    </row>
    <row r="5" spans="1:19" ht="15" customHeight="1">
      <c r="B5" s="156"/>
      <c r="C5" s="157"/>
      <c r="D5" s="156"/>
      <c r="E5" s="157"/>
      <c r="F5" s="157"/>
      <c r="G5" s="157"/>
      <c r="H5" s="157"/>
      <c r="I5" s="157"/>
      <c r="J5" s="157"/>
      <c r="K5" s="157"/>
      <c r="L5" s="157"/>
      <c r="M5" s="161"/>
    </row>
    <row r="6" spans="1:19" ht="15" customHeight="1">
      <c r="B6" s="156"/>
      <c r="C6" s="157"/>
      <c r="D6" s="156"/>
      <c r="E6" s="157"/>
      <c r="F6" s="157"/>
      <c r="G6" s="157"/>
      <c r="H6" s="157"/>
      <c r="I6" s="157"/>
      <c r="J6" s="157"/>
      <c r="K6" s="157"/>
      <c r="L6" s="157"/>
      <c r="M6" s="161"/>
    </row>
    <row r="7" spans="1:19" ht="15" customHeight="1">
      <c r="B7" s="156"/>
      <c r="C7" s="157"/>
      <c r="D7" s="156"/>
      <c r="E7" s="157"/>
      <c r="F7" s="157"/>
      <c r="G7" s="157"/>
      <c r="H7" s="157"/>
      <c r="I7" s="157"/>
      <c r="J7" s="157"/>
      <c r="K7" s="157"/>
      <c r="L7" s="157"/>
      <c r="M7" s="161"/>
    </row>
    <row r="8" spans="1:19" ht="15" customHeight="1" thickBot="1">
      <c r="B8" s="158"/>
      <c r="C8" s="159"/>
      <c r="D8" s="158"/>
      <c r="E8" s="159"/>
      <c r="F8" s="159"/>
      <c r="G8" s="159"/>
      <c r="H8" s="159"/>
      <c r="I8" s="159"/>
      <c r="J8" s="159"/>
      <c r="K8" s="159"/>
      <c r="L8" s="159"/>
      <c r="M8" s="162"/>
    </row>
    <row r="9" spans="1:19" ht="19" thickBot="1"/>
    <row r="10" spans="1:19" ht="65.25" customHeight="1" thickBot="1">
      <c r="A10" s="98"/>
      <c r="B10" s="67" t="s">
        <v>1</v>
      </c>
      <c r="C10" s="163" t="s">
        <v>40</v>
      </c>
      <c r="D10" s="163"/>
      <c r="E10" s="68" t="s">
        <v>2</v>
      </c>
      <c r="F10" s="164" t="s">
        <v>43</v>
      </c>
      <c r="G10" s="164"/>
      <c r="H10" s="164"/>
      <c r="I10" s="69" t="s">
        <v>3</v>
      </c>
      <c r="J10" s="70">
        <v>2019</v>
      </c>
      <c r="K10" s="165" t="s">
        <v>4</v>
      </c>
      <c r="L10" s="166"/>
      <c r="M10" s="71" t="s">
        <v>106</v>
      </c>
    </row>
    <row r="11" spans="1:19" ht="19" thickBot="1">
      <c r="A11" s="98"/>
    </row>
    <row r="12" spans="1:19" ht="102" customHeight="1" thickBot="1">
      <c r="A12" s="98"/>
      <c r="B12" s="72" t="s">
        <v>101</v>
      </c>
      <c r="C12" s="143" t="str">
        <f>VLOOKUP(B12,'ESTRUCTURA '!E1:F8,2,0)</f>
        <v>Democracia Urbana</v>
      </c>
      <c r="D12" s="144"/>
      <c r="E12" s="72" t="s">
        <v>6</v>
      </c>
      <c r="F12" s="145" t="s">
        <v>150</v>
      </c>
      <c r="G12" s="146"/>
      <c r="H12" s="147"/>
      <c r="I12" s="73" t="s">
        <v>7</v>
      </c>
      <c r="J12" s="177" t="s">
        <v>151</v>
      </c>
      <c r="K12" s="178"/>
      <c r="L12" s="178"/>
      <c r="M12" s="179"/>
      <c r="O12" s="104"/>
      <c r="P12" s="104"/>
      <c r="Q12" s="104"/>
      <c r="R12" s="104"/>
      <c r="S12" s="104"/>
    </row>
    <row r="13" spans="1:19" ht="19" thickBot="1">
      <c r="A13" s="98"/>
      <c r="B13" s="171"/>
      <c r="C13" s="172"/>
      <c r="D13" s="172"/>
      <c r="E13" s="172"/>
      <c r="F13" s="172"/>
      <c r="G13" s="172"/>
      <c r="H13" s="172"/>
      <c r="I13" s="172"/>
      <c r="J13" s="172"/>
      <c r="K13" s="172"/>
      <c r="L13" s="172"/>
      <c r="M13" s="172"/>
    </row>
    <row r="14" spans="1:19" ht="99.75" customHeight="1" thickBot="1">
      <c r="A14" s="98"/>
      <c r="B14" s="72" t="s">
        <v>8</v>
      </c>
      <c r="C14" s="150" t="s">
        <v>154</v>
      </c>
      <c r="D14" s="151"/>
      <c r="E14" s="72" t="s">
        <v>9</v>
      </c>
      <c r="F14" s="87" t="s">
        <v>165</v>
      </c>
      <c r="G14" s="72" t="s">
        <v>10</v>
      </c>
      <c r="H14" s="74">
        <v>0.2321</v>
      </c>
      <c r="I14" s="75" t="s">
        <v>11</v>
      </c>
      <c r="J14" s="76">
        <v>42522</v>
      </c>
      <c r="K14" s="152" t="s">
        <v>12</v>
      </c>
      <c r="L14" s="153"/>
      <c r="M14" s="76">
        <v>43982</v>
      </c>
    </row>
    <row r="15" spans="1:19" ht="20.25" customHeight="1" thickBot="1">
      <c r="A15" s="98"/>
      <c r="B15" s="130"/>
      <c r="C15" s="131"/>
      <c r="D15" s="131"/>
      <c r="E15" s="131"/>
      <c r="F15" s="131"/>
      <c r="G15" s="131"/>
      <c r="H15" s="131"/>
      <c r="I15" s="131"/>
      <c r="J15" s="131"/>
      <c r="K15" s="131"/>
      <c r="L15" s="131"/>
      <c r="M15" s="131"/>
    </row>
    <row r="16" spans="1:19" ht="40.5" customHeight="1" thickBot="1">
      <c r="A16" s="98"/>
      <c r="B16" s="132" t="s">
        <v>13</v>
      </c>
      <c r="C16" s="133"/>
      <c r="D16" s="134"/>
      <c r="E16" s="138" t="s">
        <v>14</v>
      </c>
      <c r="F16" s="140" t="s">
        <v>15</v>
      </c>
      <c r="G16" s="140"/>
      <c r="H16" s="140"/>
      <c r="I16" s="141" t="s">
        <v>194</v>
      </c>
      <c r="J16" s="140"/>
      <c r="K16" s="140"/>
      <c r="L16" s="140"/>
      <c r="M16" s="142"/>
    </row>
    <row r="17" spans="1:16" ht="56.25" customHeight="1" thickBot="1">
      <c r="A17" s="98"/>
      <c r="B17" s="135"/>
      <c r="C17" s="136"/>
      <c r="D17" s="137"/>
      <c r="E17" s="139"/>
      <c r="F17" s="77" t="s">
        <v>16</v>
      </c>
      <c r="G17" s="78" t="s">
        <v>17</v>
      </c>
      <c r="H17" s="79" t="s">
        <v>18</v>
      </c>
      <c r="I17" s="77" t="s">
        <v>19</v>
      </c>
      <c r="J17" s="77" t="s">
        <v>20</v>
      </c>
      <c r="K17" s="11" t="s">
        <v>18</v>
      </c>
      <c r="L17" s="77" t="s">
        <v>21</v>
      </c>
      <c r="M17" s="28" t="s">
        <v>18</v>
      </c>
    </row>
    <row r="18" spans="1:16" ht="29.25" customHeight="1">
      <c r="A18" s="98"/>
      <c r="B18" s="105" t="s">
        <v>164</v>
      </c>
      <c r="C18" s="106"/>
      <c r="D18" s="107"/>
      <c r="E18" s="15" t="s">
        <v>22</v>
      </c>
      <c r="F18" s="21">
        <v>87</v>
      </c>
      <c r="G18" s="12">
        <v>84</v>
      </c>
      <c r="H18" s="22">
        <f>+G18/F18</f>
        <v>0.96551724137931039</v>
      </c>
      <c r="I18" s="8">
        <v>3630098000</v>
      </c>
      <c r="J18" s="8">
        <v>2569560129</v>
      </c>
      <c r="K18" s="53">
        <f>+J18/I22</f>
        <v>0.7078486941674853</v>
      </c>
      <c r="L18" s="5">
        <v>328972585</v>
      </c>
      <c r="M18" s="54">
        <f>+L18/I22</f>
        <v>9.0623609886014103E-2</v>
      </c>
      <c r="N18" s="90"/>
    </row>
    <row r="19" spans="1:16" ht="25.5" customHeight="1">
      <c r="A19" s="98"/>
      <c r="B19" s="108"/>
      <c r="C19" s="109"/>
      <c r="D19" s="110"/>
      <c r="E19" s="16" t="s">
        <v>23</v>
      </c>
      <c r="F19" s="23"/>
      <c r="G19" s="27"/>
      <c r="H19" s="25"/>
      <c r="I19" s="9"/>
      <c r="J19" s="9"/>
      <c r="K19" s="6"/>
      <c r="L19" s="1"/>
      <c r="M19" s="2"/>
    </row>
    <row r="20" spans="1:16" ht="25.5" customHeight="1">
      <c r="A20" s="98"/>
      <c r="B20" s="108"/>
      <c r="C20" s="109"/>
      <c r="D20" s="110"/>
      <c r="E20" s="16" t="s">
        <v>24</v>
      </c>
      <c r="F20" s="23"/>
      <c r="G20" s="13"/>
      <c r="H20" s="25"/>
      <c r="I20" s="9"/>
      <c r="J20" s="9"/>
      <c r="K20" s="6"/>
      <c r="L20" s="1"/>
      <c r="M20" s="2"/>
    </row>
    <row r="21" spans="1:16" ht="25.5" customHeight="1">
      <c r="A21" s="98"/>
      <c r="B21" s="108"/>
      <c r="C21" s="109"/>
      <c r="D21" s="110"/>
      <c r="E21" s="16" t="s">
        <v>25</v>
      </c>
      <c r="F21" s="23"/>
      <c r="G21" s="13"/>
      <c r="H21" s="25"/>
      <c r="I21" s="9"/>
      <c r="J21" s="9"/>
      <c r="K21" s="6"/>
      <c r="L21" s="1"/>
      <c r="M21" s="2"/>
    </row>
    <row r="22" spans="1:16" ht="77.25" customHeight="1" thickBot="1">
      <c r="A22" s="98"/>
      <c r="B22" s="111"/>
      <c r="C22" s="112"/>
      <c r="D22" s="113"/>
      <c r="E22" s="20" t="s">
        <v>26</v>
      </c>
      <c r="F22" s="24"/>
      <c r="G22" s="14"/>
      <c r="H22" s="26"/>
      <c r="I22" s="10">
        <f>SUM(I18:I21)</f>
        <v>3630098000</v>
      </c>
      <c r="J22" s="10">
        <f>SUM(J18:J21)</f>
        <v>2569560129</v>
      </c>
      <c r="K22" s="7"/>
      <c r="L22" s="1">
        <f>SUM(L18:L21)</f>
        <v>328972585</v>
      </c>
      <c r="M22" s="54">
        <f>+L22/I22</f>
        <v>9.0623609886014103E-2</v>
      </c>
      <c r="P22" s="91"/>
    </row>
    <row r="23" spans="1:16" ht="45.75" customHeight="1" thickBot="1">
      <c r="A23" s="98"/>
      <c r="B23" s="114" t="s">
        <v>27</v>
      </c>
      <c r="C23" s="116" t="s">
        <v>28</v>
      </c>
      <c r="D23" s="117"/>
      <c r="E23" s="77" t="s">
        <v>14</v>
      </c>
      <c r="F23" s="77" t="s">
        <v>19</v>
      </c>
      <c r="G23" s="80" t="s">
        <v>29</v>
      </c>
      <c r="H23" s="81" t="s">
        <v>18</v>
      </c>
      <c r="I23" s="118" t="s">
        <v>30</v>
      </c>
      <c r="J23" s="118"/>
      <c r="K23" s="118"/>
      <c r="L23" s="119"/>
      <c r="M23" s="120"/>
    </row>
    <row r="24" spans="1:16" ht="25.5" customHeight="1">
      <c r="A24" s="98"/>
      <c r="B24" s="115"/>
      <c r="C24" s="105" t="s">
        <v>175</v>
      </c>
      <c r="D24" s="107"/>
      <c r="E24" s="17" t="s">
        <v>22</v>
      </c>
      <c r="F24" s="65">
        <v>4738</v>
      </c>
      <c r="G24" s="65">
        <v>2124</v>
      </c>
      <c r="H24" s="66">
        <f>+G24/F24</f>
        <v>0.44829041789784718</v>
      </c>
      <c r="I24" s="121" t="s">
        <v>193</v>
      </c>
      <c r="J24" s="122"/>
      <c r="K24" s="122"/>
      <c r="L24" s="122"/>
      <c r="M24" s="174"/>
    </row>
    <row r="25" spans="1:16" ht="25.5" customHeight="1">
      <c r="A25" s="98"/>
      <c r="B25" s="115"/>
      <c r="C25" s="108"/>
      <c r="D25" s="110"/>
      <c r="E25" s="18" t="s">
        <v>23</v>
      </c>
      <c r="F25" s="13"/>
      <c r="G25" s="13"/>
      <c r="H25" s="6"/>
      <c r="I25" s="124"/>
      <c r="J25" s="125"/>
      <c r="K25" s="125"/>
      <c r="L25" s="125"/>
      <c r="M25" s="175"/>
    </row>
    <row r="26" spans="1:16" ht="25.5" customHeight="1">
      <c r="A26" s="98"/>
      <c r="B26" s="115"/>
      <c r="C26" s="108"/>
      <c r="D26" s="110"/>
      <c r="E26" s="18" t="s">
        <v>24</v>
      </c>
      <c r="F26" s="13"/>
      <c r="G26" s="13"/>
      <c r="H26" s="6"/>
      <c r="I26" s="124"/>
      <c r="J26" s="125"/>
      <c r="K26" s="125"/>
      <c r="L26" s="125"/>
      <c r="M26" s="175"/>
    </row>
    <row r="27" spans="1:16" ht="25.5" customHeight="1">
      <c r="A27" s="98"/>
      <c r="B27" s="115"/>
      <c r="C27" s="108"/>
      <c r="D27" s="110"/>
      <c r="E27" s="18" t="s">
        <v>25</v>
      </c>
      <c r="F27" s="13"/>
      <c r="G27" s="13"/>
      <c r="H27" s="6"/>
      <c r="I27" s="124"/>
      <c r="J27" s="125"/>
      <c r="K27" s="125"/>
      <c r="L27" s="125"/>
      <c r="M27" s="175"/>
    </row>
    <row r="28" spans="1:16" ht="77.25" customHeight="1" thickBot="1">
      <c r="A28" s="98"/>
      <c r="B28" s="115"/>
      <c r="C28" s="111"/>
      <c r="D28" s="113"/>
      <c r="E28" s="19" t="s">
        <v>26</v>
      </c>
      <c r="F28" s="14"/>
      <c r="G28" s="14"/>
      <c r="H28" s="7"/>
      <c r="I28" s="124"/>
      <c r="J28" s="125"/>
      <c r="K28" s="125"/>
      <c r="L28" s="125"/>
      <c r="M28" s="175"/>
      <c r="O28" s="92"/>
    </row>
    <row r="29" spans="1:16" ht="25.5" customHeight="1">
      <c r="A29" s="98"/>
      <c r="B29" s="115"/>
      <c r="C29" s="105" t="s">
        <v>177</v>
      </c>
      <c r="D29" s="107"/>
      <c r="E29" s="15" t="s">
        <v>22</v>
      </c>
      <c r="F29" s="65">
        <v>16</v>
      </c>
      <c r="G29" s="65">
        <v>21</v>
      </c>
      <c r="H29" s="66">
        <f>+G29/F29</f>
        <v>1.3125</v>
      </c>
      <c r="I29" s="124"/>
      <c r="J29" s="125"/>
      <c r="K29" s="125"/>
      <c r="L29" s="125"/>
      <c r="M29" s="175"/>
      <c r="O29" s="93"/>
    </row>
    <row r="30" spans="1:16" ht="25.5" customHeight="1">
      <c r="A30" s="98"/>
      <c r="B30" s="115"/>
      <c r="C30" s="108"/>
      <c r="D30" s="110"/>
      <c r="E30" s="16" t="s">
        <v>23</v>
      </c>
      <c r="F30" s="13"/>
      <c r="G30" s="13"/>
      <c r="H30" s="6"/>
      <c r="I30" s="124"/>
      <c r="J30" s="125"/>
      <c r="K30" s="125"/>
      <c r="L30" s="125"/>
      <c r="M30" s="175"/>
    </row>
    <row r="31" spans="1:16" ht="25.5" customHeight="1">
      <c r="A31" s="98"/>
      <c r="B31" s="115"/>
      <c r="C31" s="108"/>
      <c r="D31" s="110"/>
      <c r="E31" s="16" t="s">
        <v>24</v>
      </c>
      <c r="F31" s="13"/>
      <c r="G31" s="13"/>
      <c r="H31" s="6"/>
      <c r="I31" s="124"/>
      <c r="J31" s="125"/>
      <c r="K31" s="125"/>
      <c r="L31" s="125"/>
      <c r="M31" s="175"/>
    </row>
    <row r="32" spans="1:16" ht="25.5" customHeight="1">
      <c r="A32" s="98"/>
      <c r="B32" s="115"/>
      <c r="C32" s="108"/>
      <c r="D32" s="110"/>
      <c r="E32" s="16" t="s">
        <v>25</v>
      </c>
      <c r="F32" s="13"/>
      <c r="G32" s="13"/>
      <c r="H32" s="6"/>
      <c r="I32" s="124"/>
      <c r="J32" s="125"/>
      <c r="K32" s="125"/>
      <c r="L32" s="125"/>
      <c r="M32" s="175"/>
      <c r="O32" s="94"/>
    </row>
    <row r="33" spans="1:15" ht="77.25" customHeight="1" thickBot="1">
      <c r="A33" s="98"/>
      <c r="B33" s="115"/>
      <c r="C33" s="111"/>
      <c r="D33" s="113"/>
      <c r="E33" s="20" t="s">
        <v>26</v>
      </c>
      <c r="F33" s="14"/>
      <c r="G33" s="14"/>
      <c r="H33" s="7"/>
      <c r="I33" s="124"/>
      <c r="J33" s="125"/>
      <c r="K33" s="125"/>
      <c r="L33" s="125"/>
      <c r="M33" s="175"/>
      <c r="O33" s="93"/>
    </row>
    <row r="34" spans="1:15" ht="25.5" customHeight="1">
      <c r="A34" s="98"/>
      <c r="B34" s="115"/>
      <c r="C34" s="105" t="s">
        <v>176</v>
      </c>
      <c r="D34" s="107"/>
      <c r="E34" s="17" t="s">
        <v>22</v>
      </c>
      <c r="F34" s="65">
        <v>16</v>
      </c>
      <c r="G34" s="65">
        <v>16</v>
      </c>
      <c r="H34" s="66">
        <f>+G34/F34</f>
        <v>1</v>
      </c>
      <c r="I34" s="124"/>
      <c r="J34" s="125"/>
      <c r="K34" s="125"/>
      <c r="L34" s="125"/>
      <c r="M34" s="175"/>
    </row>
    <row r="35" spans="1:15" ht="25.5" customHeight="1">
      <c r="A35" s="98"/>
      <c r="B35" s="115"/>
      <c r="C35" s="108"/>
      <c r="D35" s="110"/>
      <c r="E35" s="18" t="s">
        <v>23</v>
      </c>
      <c r="F35" s="13"/>
      <c r="G35" s="13"/>
      <c r="H35" s="6"/>
      <c r="I35" s="124"/>
      <c r="J35" s="125"/>
      <c r="K35" s="125"/>
      <c r="L35" s="125"/>
      <c r="M35" s="175"/>
    </row>
    <row r="36" spans="1:15" ht="25.5" customHeight="1">
      <c r="A36" s="98"/>
      <c r="B36" s="115"/>
      <c r="C36" s="108"/>
      <c r="D36" s="110"/>
      <c r="E36" s="18" t="s">
        <v>24</v>
      </c>
      <c r="F36" s="13"/>
      <c r="G36" s="13"/>
      <c r="H36" s="6"/>
      <c r="I36" s="124"/>
      <c r="J36" s="125"/>
      <c r="K36" s="125"/>
      <c r="L36" s="125"/>
      <c r="M36" s="175"/>
      <c r="O36" s="94"/>
    </row>
    <row r="37" spans="1:15" ht="25.5" customHeight="1">
      <c r="A37" s="98"/>
      <c r="B37" s="115"/>
      <c r="C37" s="108"/>
      <c r="D37" s="110"/>
      <c r="E37" s="18" t="s">
        <v>25</v>
      </c>
      <c r="F37" s="13"/>
      <c r="G37" s="13"/>
      <c r="H37" s="6"/>
      <c r="I37" s="124"/>
      <c r="J37" s="125"/>
      <c r="K37" s="125"/>
      <c r="L37" s="125"/>
      <c r="M37" s="175"/>
      <c r="O37" s="82"/>
    </row>
    <row r="38" spans="1:15" ht="155.25" customHeight="1" thickBot="1">
      <c r="A38" s="98"/>
      <c r="B38" s="173"/>
      <c r="C38" s="111"/>
      <c r="D38" s="113"/>
      <c r="E38" s="19" t="s">
        <v>26</v>
      </c>
      <c r="F38" s="14"/>
      <c r="G38" s="14"/>
      <c r="H38" s="7"/>
      <c r="I38" s="127"/>
      <c r="J38" s="128"/>
      <c r="K38" s="128"/>
      <c r="L38" s="128"/>
      <c r="M38" s="176"/>
    </row>
    <row r="41" spans="1:15" ht="19" thickBot="1"/>
    <row r="42" spans="1:15">
      <c r="B42" s="154"/>
      <c r="C42" s="155"/>
      <c r="D42" s="154" t="s">
        <v>0</v>
      </c>
      <c r="E42" s="155"/>
      <c r="F42" s="155"/>
      <c r="G42" s="155"/>
      <c r="H42" s="155"/>
      <c r="I42" s="155"/>
      <c r="J42" s="155"/>
      <c r="K42" s="155"/>
      <c r="L42" s="155"/>
      <c r="M42" s="160"/>
    </row>
    <row r="43" spans="1:15">
      <c r="B43" s="156"/>
      <c r="C43" s="157"/>
      <c r="D43" s="156"/>
      <c r="E43" s="157"/>
      <c r="F43" s="157"/>
      <c r="G43" s="157"/>
      <c r="H43" s="157"/>
      <c r="I43" s="157"/>
      <c r="J43" s="157"/>
      <c r="K43" s="157"/>
      <c r="L43" s="157"/>
      <c r="M43" s="161"/>
    </row>
    <row r="44" spans="1:15">
      <c r="A44" s="99"/>
      <c r="B44" s="156"/>
      <c r="C44" s="157"/>
      <c r="D44" s="156"/>
      <c r="E44" s="157"/>
      <c r="F44" s="157"/>
      <c r="G44" s="157"/>
      <c r="H44" s="157"/>
      <c r="I44" s="157"/>
      <c r="J44" s="157"/>
      <c r="K44" s="157"/>
      <c r="L44" s="157"/>
      <c r="M44" s="161"/>
    </row>
    <row r="45" spans="1:15">
      <c r="A45" s="99"/>
      <c r="B45" s="156"/>
      <c r="C45" s="157"/>
      <c r="D45" s="156"/>
      <c r="E45" s="157"/>
      <c r="F45" s="157"/>
      <c r="G45" s="157"/>
      <c r="H45" s="157"/>
      <c r="I45" s="157"/>
      <c r="J45" s="157"/>
      <c r="K45" s="157"/>
      <c r="L45" s="157"/>
      <c r="M45" s="161"/>
    </row>
    <row r="46" spans="1:15">
      <c r="A46" s="99"/>
      <c r="B46" s="156"/>
      <c r="C46" s="157"/>
      <c r="D46" s="156"/>
      <c r="E46" s="157"/>
      <c r="F46" s="157"/>
      <c r="G46" s="157"/>
      <c r="H46" s="157"/>
      <c r="I46" s="157"/>
      <c r="J46" s="157"/>
      <c r="K46" s="157"/>
      <c r="L46" s="157"/>
      <c r="M46" s="161"/>
    </row>
    <row r="47" spans="1:15">
      <c r="A47" s="99"/>
      <c r="B47" s="156"/>
      <c r="C47" s="157"/>
      <c r="D47" s="156"/>
      <c r="E47" s="157"/>
      <c r="F47" s="157"/>
      <c r="G47" s="157"/>
      <c r="H47" s="157"/>
      <c r="I47" s="157"/>
      <c r="J47" s="157"/>
      <c r="K47" s="157"/>
      <c r="L47" s="157"/>
      <c r="M47" s="161"/>
    </row>
    <row r="48" spans="1:15" ht="19" thickBot="1">
      <c r="A48" s="99"/>
      <c r="B48" s="158"/>
      <c r="C48" s="159"/>
      <c r="D48" s="158"/>
      <c r="E48" s="159"/>
      <c r="F48" s="159"/>
      <c r="G48" s="159"/>
      <c r="H48" s="159"/>
      <c r="I48" s="159"/>
      <c r="J48" s="159"/>
      <c r="K48" s="159"/>
      <c r="L48" s="159"/>
      <c r="M48" s="162"/>
    </row>
    <row r="49" spans="1:14" ht="19" thickBot="1">
      <c r="A49" s="99"/>
    </row>
    <row r="50" spans="1:14" ht="20" thickBot="1">
      <c r="A50" s="99"/>
      <c r="B50" s="67" t="s">
        <v>1</v>
      </c>
      <c r="C50" s="163" t="s">
        <v>40</v>
      </c>
      <c r="D50" s="163"/>
      <c r="E50" s="68" t="s">
        <v>2</v>
      </c>
      <c r="F50" s="164" t="s">
        <v>43</v>
      </c>
      <c r="G50" s="164"/>
      <c r="H50" s="164"/>
      <c r="I50" s="69" t="s">
        <v>3</v>
      </c>
      <c r="J50" s="70">
        <v>2019</v>
      </c>
      <c r="K50" s="165" t="s">
        <v>4</v>
      </c>
      <c r="L50" s="166"/>
      <c r="M50" s="71" t="s">
        <v>106</v>
      </c>
    </row>
    <row r="51" spans="1:14" ht="19" thickBot="1">
      <c r="A51" s="99"/>
    </row>
    <row r="52" spans="1:14" ht="39" thickBot="1">
      <c r="A52" s="99"/>
      <c r="B52" s="72" t="s">
        <v>101</v>
      </c>
      <c r="C52" s="143" t="s">
        <v>152</v>
      </c>
      <c r="D52" s="144"/>
      <c r="E52" s="72" t="s">
        <v>6</v>
      </c>
      <c r="F52" s="145" t="s">
        <v>150</v>
      </c>
      <c r="G52" s="146"/>
      <c r="H52" s="147"/>
      <c r="I52" s="73" t="s">
        <v>7</v>
      </c>
      <c r="J52" s="145" t="s">
        <v>153</v>
      </c>
      <c r="K52" s="146"/>
      <c r="L52" s="146"/>
      <c r="M52" s="147"/>
      <c r="N52" s="100"/>
    </row>
    <row r="53" spans="1:14" ht="19" thickBot="1">
      <c r="A53" s="99"/>
      <c r="B53" s="171"/>
      <c r="C53" s="172"/>
      <c r="D53" s="172"/>
      <c r="E53" s="172"/>
      <c r="F53" s="172"/>
      <c r="G53" s="172"/>
      <c r="H53" s="172"/>
      <c r="I53" s="172"/>
      <c r="J53" s="172"/>
      <c r="K53" s="172"/>
      <c r="L53" s="172"/>
      <c r="M53" s="172"/>
    </row>
    <row r="54" spans="1:14" ht="39" thickBot="1">
      <c r="A54" s="99"/>
      <c r="B54" s="72" t="s">
        <v>8</v>
      </c>
      <c r="C54" s="150" t="s">
        <v>167</v>
      </c>
      <c r="D54" s="151"/>
      <c r="E54" s="72" t="s">
        <v>9</v>
      </c>
      <c r="F54" s="83" t="s">
        <v>190</v>
      </c>
      <c r="G54" s="72" t="s">
        <v>10</v>
      </c>
      <c r="H54" s="84">
        <v>56</v>
      </c>
      <c r="I54" s="75" t="s">
        <v>11</v>
      </c>
      <c r="J54" s="76">
        <v>42370</v>
      </c>
      <c r="K54" s="152" t="s">
        <v>12</v>
      </c>
      <c r="L54" s="153"/>
      <c r="M54" s="76">
        <v>44196</v>
      </c>
    </row>
    <row r="55" spans="1:14" ht="19" thickBot="1">
      <c r="A55" s="99"/>
      <c r="B55" s="130"/>
      <c r="C55" s="131"/>
      <c r="D55" s="131"/>
      <c r="E55" s="131"/>
      <c r="F55" s="131"/>
      <c r="G55" s="131"/>
      <c r="H55" s="131"/>
      <c r="I55" s="131"/>
      <c r="J55" s="131"/>
      <c r="K55" s="131"/>
      <c r="L55" s="131"/>
      <c r="M55" s="131"/>
    </row>
    <row r="56" spans="1:14" ht="19" thickBot="1">
      <c r="A56" s="99"/>
      <c r="B56" s="132" t="s">
        <v>13</v>
      </c>
      <c r="C56" s="133"/>
      <c r="D56" s="134"/>
      <c r="E56" s="138" t="s">
        <v>14</v>
      </c>
      <c r="F56" s="140" t="s">
        <v>15</v>
      </c>
      <c r="G56" s="140"/>
      <c r="H56" s="140"/>
      <c r="I56" s="141" t="s">
        <v>194</v>
      </c>
      <c r="J56" s="140"/>
      <c r="K56" s="140"/>
      <c r="L56" s="140"/>
      <c r="M56" s="142"/>
    </row>
    <row r="57" spans="1:14" ht="39" thickBot="1">
      <c r="A57" s="99"/>
      <c r="B57" s="135"/>
      <c r="C57" s="136"/>
      <c r="D57" s="137"/>
      <c r="E57" s="139"/>
      <c r="F57" s="77" t="s">
        <v>16</v>
      </c>
      <c r="G57" s="78" t="s">
        <v>17</v>
      </c>
      <c r="H57" s="79" t="s">
        <v>18</v>
      </c>
      <c r="I57" s="77" t="s">
        <v>19</v>
      </c>
      <c r="J57" s="77" t="s">
        <v>20</v>
      </c>
      <c r="K57" s="11" t="s">
        <v>18</v>
      </c>
      <c r="L57" s="77" t="s">
        <v>21</v>
      </c>
      <c r="M57" s="22" t="s">
        <v>18</v>
      </c>
    </row>
    <row r="58" spans="1:14" ht="19">
      <c r="A58" s="99"/>
      <c r="B58" s="105" t="s">
        <v>172</v>
      </c>
      <c r="C58" s="106"/>
      <c r="D58" s="107"/>
      <c r="E58" s="15" t="s">
        <v>22</v>
      </c>
      <c r="F58" s="21">
        <v>109</v>
      </c>
      <c r="G58" s="12">
        <v>107</v>
      </c>
      <c r="H58" s="22">
        <f>+G58/F58</f>
        <v>0.98165137614678899</v>
      </c>
      <c r="I58" s="8">
        <v>13558844000</v>
      </c>
      <c r="J58" s="8">
        <v>5934544443</v>
      </c>
      <c r="K58" s="55">
        <f>+J58/I58</f>
        <v>0.437688083364629</v>
      </c>
      <c r="L58" s="5">
        <v>755361187</v>
      </c>
      <c r="M58" s="54">
        <f>+L58/I58</f>
        <v>5.5709851592067879E-2</v>
      </c>
      <c r="N58" s="101"/>
    </row>
    <row r="59" spans="1:14" ht="19">
      <c r="A59" s="99"/>
      <c r="B59" s="108"/>
      <c r="C59" s="109"/>
      <c r="D59" s="110"/>
      <c r="E59" s="16" t="s">
        <v>23</v>
      </c>
      <c r="F59" s="23"/>
      <c r="G59" s="27"/>
      <c r="H59" s="25"/>
      <c r="I59" s="9"/>
      <c r="J59" s="9"/>
      <c r="K59" s="6"/>
      <c r="L59" s="1"/>
      <c r="M59" s="2"/>
    </row>
    <row r="60" spans="1:14" ht="19">
      <c r="A60" s="99"/>
      <c r="B60" s="108"/>
      <c r="C60" s="109"/>
      <c r="D60" s="110"/>
      <c r="E60" s="16" t="s">
        <v>24</v>
      </c>
      <c r="F60" s="23"/>
      <c r="G60" s="13"/>
      <c r="H60" s="25"/>
      <c r="I60" s="9"/>
      <c r="J60" s="9"/>
      <c r="K60" s="6"/>
      <c r="L60" s="1"/>
      <c r="M60" s="2"/>
    </row>
    <row r="61" spans="1:14" ht="19">
      <c r="A61" s="99"/>
      <c r="B61" s="108"/>
      <c r="C61" s="109"/>
      <c r="D61" s="110"/>
      <c r="E61" s="16" t="s">
        <v>25</v>
      </c>
      <c r="F61" s="23"/>
      <c r="G61" s="13"/>
      <c r="H61" s="25"/>
      <c r="I61" s="9"/>
      <c r="J61" s="9"/>
      <c r="K61" s="6"/>
      <c r="L61" s="1"/>
      <c r="M61" s="2"/>
    </row>
    <row r="62" spans="1:14" ht="20" thickBot="1">
      <c r="A62" s="99"/>
      <c r="B62" s="111"/>
      <c r="C62" s="112"/>
      <c r="D62" s="113"/>
      <c r="E62" s="20" t="s">
        <v>26</v>
      </c>
      <c r="F62" s="24"/>
      <c r="G62" s="14"/>
      <c r="H62" s="26"/>
      <c r="I62" s="10"/>
      <c r="J62" s="10"/>
      <c r="K62" s="7"/>
      <c r="L62" s="102"/>
      <c r="M62" s="103"/>
    </row>
    <row r="63" spans="1:14" ht="20" thickBot="1">
      <c r="A63" s="99"/>
      <c r="B63" s="114" t="s">
        <v>27</v>
      </c>
      <c r="C63" s="116" t="s">
        <v>28</v>
      </c>
      <c r="D63" s="117"/>
      <c r="E63" s="77" t="s">
        <v>14</v>
      </c>
      <c r="F63" s="77" t="s">
        <v>19</v>
      </c>
      <c r="G63" s="80" t="s">
        <v>29</v>
      </c>
      <c r="H63" s="81" t="s">
        <v>18</v>
      </c>
      <c r="I63" s="118" t="s">
        <v>30</v>
      </c>
      <c r="J63" s="118"/>
      <c r="K63" s="118"/>
      <c r="L63" s="118"/>
      <c r="M63" s="167"/>
    </row>
    <row r="64" spans="1:14" ht="78" customHeight="1">
      <c r="A64" s="99"/>
      <c r="B64" s="115"/>
      <c r="C64" s="105" t="s">
        <v>201</v>
      </c>
      <c r="D64" s="107"/>
      <c r="E64" s="17" t="s">
        <v>22</v>
      </c>
      <c r="F64" s="12">
        <v>130</v>
      </c>
      <c r="G64" s="12">
        <v>56</v>
      </c>
      <c r="H64" s="57">
        <f>+G64/F64</f>
        <v>0.43076923076923079</v>
      </c>
      <c r="I64" s="121" t="s">
        <v>195</v>
      </c>
      <c r="J64" s="122"/>
      <c r="K64" s="122"/>
      <c r="L64" s="122"/>
      <c r="M64" s="174"/>
    </row>
    <row r="65" spans="1:13" ht="19">
      <c r="A65" s="99"/>
      <c r="B65" s="115"/>
      <c r="C65" s="108"/>
      <c r="D65" s="110"/>
      <c r="E65" s="18" t="s">
        <v>23</v>
      </c>
      <c r="F65" s="13"/>
      <c r="G65" s="13"/>
      <c r="H65" s="6"/>
      <c r="I65" s="124"/>
      <c r="J65" s="125"/>
      <c r="K65" s="125"/>
      <c r="L65" s="125"/>
      <c r="M65" s="175"/>
    </row>
    <row r="66" spans="1:13" ht="19">
      <c r="A66" s="99"/>
      <c r="B66" s="115"/>
      <c r="C66" s="108"/>
      <c r="D66" s="110"/>
      <c r="E66" s="18" t="s">
        <v>24</v>
      </c>
      <c r="F66" s="13"/>
      <c r="G66" s="13"/>
      <c r="H66" s="6"/>
      <c r="I66" s="124"/>
      <c r="J66" s="125"/>
      <c r="K66" s="125"/>
      <c r="L66" s="125"/>
      <c r="M66" s="175"/>
    </row>
    <row r="67" spans="1:13" ht="19">
      <c r="A67" s="99"/>
      <c r="B67" s="115"/>
      <c r="C67" s="108"/>
      <c r="D67" s="110"/>
      <c r="E67" s="18" t="s">
        <v>25</v>
      </c>
      <c r="F67" s="13"/>
      <c r="G67" s="13"/>
      <c r="H67" s="6"/>
      <c r="I67" s="124"/>
      <c r="J67" s="125"/>
      <c r="K67" s="125"/>
      <c r="L67" s="125"/>
      <c r="M67" s="175"/>
    </row>
    <row r="68" spans="1:13" ht="20" thickBot="1">
      <c r="A68" s="99"/>
      <c r="B68" s="115"/>
      <c r="C68" s="111"/>
      <c r="D68" s="113"/>
      <c r="E68" s="19" t="s">
        <v>26</v>
      </c>
      <c r="F68" s="14"/>
      <c r="G68" s="14"/>
      <c r="H68" s="7"/>
      <c r="I68" s="124"/>
      <c r="J68" s="125"/>
      <c r="K68" s="125"/>
      <c r="L68" s="125"/>
      <c r="M68" s="175"/>
    </row>
    <row r="69" spans="1:13" ht="19">
      <c r="A69" s="99"/>
      <c r="B69" s="115"/>
      <c r="C69" s="105" t="s">
        <v>202</v>
      </c>
      <c r="D69" s="107"/>
      <c r="E69" s="15" t="s">
        <v>22</v>
      </c>
      <c r="F69" s="12">
        <v>3</v>
      </c>
      <c r="G69" s="12">
        <v>0</v>
      </c>
      <c r="H69" s="57">
        <f>+G69/F69</f>
        <v>0</v>
      </c>
      <c r="I69" s="124"/>
      <c r="J69" s="125"/>
      <c r="K69" s="125"/>
      <c r="L69" s="125"/>
      <c r="M69" s="175"/>
    </row>
    <row r="70" spans="1:13" ht="19">
      <c r="A70" s="99"/>
      <c r="B70" s="115"/>
      <c r="C70" s="108"/>
      <c r="D70" s="110"/>
      <c r="E70" s="16" t="s">
        <v>23</v>
      </c>
      <c r="F70" s="13"/>
      <c r="G70" s="13"/>
      <c r="H70" s="6"/>
      <c r="I70" s="124"/>
      <c r="J70" s="125"/>
      <c r="K70" s="125"/>
      <c r="L70" s="125"/>
      <c r="M70" s="175"/>
    </row>
    <row r="71" spans="1:13" ht="19">
      <c r="A71" s="99"/>
      <c r="B71" s="115"/>
      <c r="C71" s="108"/>
      <c r="D71" s="110"/>
      <c r="E71" s="16" t="s">
        <v>24</v>
      </c>
      <c r="F71" s="13"/>
      <c r="G71" s="13"/>
      <c r="H71" s="6"/>
      <c r="I71" s="124"/>
      <c r="J71" s="125"/>
      <c r="K71" s="125"/>
      <c r="L71" s="125"/>
      <c r="M71" s="175"/>
    </row>
    <row r="72" spans="1:13" ht="19">
      <c r="A72" s="99"/>
      <c r="B72" s="115"/>
      <c r="C72" s="108"/>
      <c r="D72" s="110"/>
      <c r="E72" s="16" t="s">
        <v>25</v>
      </c>
      <c r="F72" s="13"/>
      <c r="G72" s="13"/>
      <c r="H72" s="6"/>
      <c r="I72" s="124"/>
      <c r="J72" s="125"/>
      <c r="K72" s="125"/>
      <c r="L72" s="125"/>
      <c r="M72" s="175"/>
    </row>
    <row r="73" spans="1:13" ht="20" thickBot="1">
      <c r="A73" s="99"/>
      <c r="B73" s="115"/>
      <c r="C73" s="111"/>
      <c r="D73" s="113"/>
      <c r="E73" s="20" t="s">
        <v>26</v>
      </c>
      <c r="F73" s="14"/>
      <c r="G73" s="14"/>
      <c r="H73" s="7"/>
      <c r="I73" s="124"/>
      <c r="J73" s="125"/>
      <c r="K73" s="125"/>
      <c r="L73" s="125"/>
      <c r="M73" s="175"/>
    </row>
    <row r="74" spans="1:13" ht="19">
      <c r="A74" s="99"/>
      <c r="B74" s="115"/>
      <c r="C74" s="105" t="s">
        <v>203</v>
      </c>
      <c r="D74" s="107"/>
      <c r="E74" s="17" t="s">
        <v>22</v>
      </c>
      <c r="F74" s="12">
        <v>4</v>
      </c>
      <c r="G74" s="12">
        <v>0</v>
      </c>
      <c r="H74" s="57">
        <f>+G74/F74</f>
        <v>0</v>
      </c>
      <c r="I74" s="124"/>
      <c r="J74" s="125"/>
      <c r="K74" s="125"/>
      <c r="L74" s="125"/>
      <c r="M74" s="175"/>
    </row>
    <row r="75" spans="1:13" ht="19">
      <c r="A75" s="99"/>
      <c r="B75" s="115"/>
      <c r="C75" s="108"/>
      <c r="D75" s="110"/>
      <c r="E75" s="18" t="s">
        <v>23</v>
      </c>
      <c r="F75" s="13"/>
      <c r="G75" s="13"/>
      <c r="H75" s="6"/>
      <c r="I75" s="124"/>
      <c r="J75" s="125"/>
      <c r="K75" s="125"/>
      <c r="L75" s="125"/>
      <c r="M75" s="175"/>
    </row>
    <row r="76" spans="1:13" ht="19">
      <c r="A76" s="99"/>
      <c r="B76" s="115"/>
      <c r="C76" s="108"/>
      <c r="D76" s="110"/>
      <c r="E76" s="18" t="s">
        <v>24</v>
      </c>
      <c r="F76" s="13"/>
      <c r="G76" s="13"/>
      <c r="H76" s="6"/>
      <c r="I76" s="124"/>
      <c r="J76" s="125"/>
      <c r="K76" s="125"/>
      <c r="L76" s="125"/>
      <c r="M76" s="175"/>
    </row>
    <row r="77" spans="1:13" ht="19">
      <c r="A77" s="99"/>
      <c r="B77" s="115"/>
      <c r="C77" s="108"/>
      <c r="D77" s="110"/>
      <c r="E77" s="18" t="s">
        <v>25</v>
      </c>
      <c r="F77" s="13"/>
      <c r="G77" s="13"/>
      <c r="H77" s="6"/>
      <c r="I77" s="124"/>
      <c r="J77" s="125"/>
      <c r="K77" s="125"/>
      <c r="L77" s="125"/>
      <c r="M77" s="175"/>
    </row>
    <row r="78" spans="1:13" ht="117" customHeight="1" thickBot="1">
      <c r="A78" s="99"/>
      <c r="B78" s="173"/>
      <c r="C78" s="111"/>
      <c r="D78" s="113"/>
      <c r="E78" s="19" t="s">
        <v>26</v>
      </c>
      <c r="F78" s="14"/>
      <c r="G78" s="14"/>
      <c r="H78" s="7"/>
      <c r="I78" s="127"/>
      <c r="J78" s="128"/>
      <c r="K78" s="128"/>
      <c r="L78" s="128"/>
      <c r="M78" s="176"/>
    </row>
    <row r="82" spans="1:14" ht="1.5" customHeight="1" thickBot="1"/>
    <row r="83" spans="1:14">
      <c r="A83" s="99"/>
      <c r="B83" s="154"/>
      <c r="C83" s="155"/>
      <c r="D83" s="154" t="s">
        <v>0</v>
      </c>
      <c r="E83" s="155"/>
      <c r="F83" s="155"/>
      <c r="G83" s="155"/>
      <c r="H83" s="155"/>
      <c r="I83" s="155"/>
      <c r="J83" s="155"/>
      <c r="K83" s="155"/>
      <c r="L83" s="155"/>
      <c r="M83" s="160"/>
    </row>
    <row r="84" spans="1:14">
      <c r="A84" s="99"/>
      <c r="B84" s="156"/>
      <c r="C84" s="157"/>
      <c r="D84" s="156"/>
      <c r="E84" s="157"/>
      <c r="F84" s="157"/>
      <c r="G84" s="157"/>
      <c r="H84" s="157"/>
      <c r="I84" s="157"/>
      <c r="J84" s="157"/>
      <c r="K84" s="157"/>
      <c r="L84" s="157"/>
      <c r="M84" s="161"/>
    </row>
    <row r="85" spans="1:14">
      <c r="A85" s="99"/>
      <c r="B85" s="156"/>
      <c r="C85" s="157"/>
      <c r="D85" s="156"/>
      <c r="E85" s="157"/>
      <c r="F85" s="157"/>
      <c r="G85" s="157"/>
      <c r="H85" s="157"/>
      <c r="I85" s="157"/>
      <c r="J85" s="157"/>
      <c r="K85" s="157"/>
      <c r="L85" s="157"/>
      <c r="M85" s="161"/>
    </row>
    <row r="86" spans="1:14">
      <c r="A86" s="99"/>
      <c r="B86" s="156"/>
      <c r="C86" s="157"/>
      <c r="D86" s="156"/>
      <c r="E86" s="157"/>
      <c r="F86" s="157"/>
      <c r="G86" s="157"/>
      <c r="H86" s="157"/>
      <c r="I86" s="157"/>
      <c r="J86" s="157"/>
      <c r="K86" s="157"/>
      <c r="L86" s="157"/>
      <c r="M86" s="161"/>
    </row>
    <row r="87" spans="1:14">
      <c r="A87" s="99"/>
      <c r="B87" s="156"/>
      <c r="C87" s="157"/>
      <c r="D87" s="156"/>
      <c r="E87" s="157"/>
      <c r="F87" s="157"/>
      <c r="G87" s="157"/>
      <c r="H87" s="157"/>
      <c r="I87" s="157"/>
      <c r="J87" s="157"/>
      <c r="K87" s="157"/>
      <c r="L87" s="157"/>
      <c r="M87" s="161"/>
    </row>
    <row r="88" spans="1:14">
      <c r="A88" s="99"/>
      <c r="B88" s="156"/>
      <c r="C88" s="157"/>
      <c r="D88" s="156"/>
      <c r="E88" s="157"/>
      <c r="F88" s="157"/>
      <c r="G88" s="157"/>
      <c r="H88" s="157"/>
      <c r="I88" s="157"/>
      <c r="J88" s="157"/>
      <c r="K88" s="157"/>
      <c r="L88" s="157"/>
      <c r="M88" s="161"/>
    </row>
    <row r="89" spans="1:14" ht="19" thickBot="1">
      <c r="A89" s="99"/>
      <c r="B89" s="158"/>
      <c r="C89" s="159"/>
      <c r="D89" s="158"/>
      <c r="E89" s="159"/>
      <c r="F89" s="159"/>
      <c r="G89" s="159"/>
      <c r="H89" s="159"/>
      <c r="I89" s="159"/>
      <c r="J89" s="159"/>
      <c r="K89" s="159"/>
      <c r="L89" s="159"/>
      <c r="M89" s="162"/>
    </row>
    <row r="90" spans="1:14" ht="19" thickBot="1">
      <c r="A90" s="99"/>
    </row>
    <row r="91" spans="1:14" ht="20" thickBot="1">
      <c r="A91" s="99"/>
      <c r="B91" s="67" t="s">
        <v>1</v>
      </c>
      <c r="C91" s="163" t="s">
        <v>40</v>
      </c>
      <c r="D91" s="163"/>
      <c r="E91" s="68" t="s">
        <v>2</v>
      </c>
      <c r="F91" s="164" t="s">
        <v>43</v>
      </c>
      <c r="G91" s="164"/>
      <c r="H91" s="164"/>
      <c r="I91" s="69" t="s">
        <v>3</v>
      </c>
      <c r="J91" s="70">
        <v>2019</v>
      </c>
      <c r="K91" s="165" t="s">
        <v>4</v>
      </c>
      <c r="L91" s="166"/>
      <c r="M91" s="71" t="s">
        <v>106</v>
      </c>
    </row>
    <row r="92" spans="1:14" ht="19" thickBot="1">
      <c r="A92" s="99"/>
    </row>
    <row r="93" spans="1:14" ht="39" thickBot="1">
      <c r="A93" s="99"/>
      <c r="B93" s="72" t="s">
        <v>101</v>
      </c>
      <c r="C93" s="143" t="s">
        <v>152</v>
      </c>
      <c r="D93" s="144"/>
      <c r="E93" s="72" t="s">
        <v>6</v>
      </c>
      <c r="F93" s="145" t="s">
        <v>150</v>
      </c>
      <c r="G93" s="146"/>
      <c r="H93" s="147"/>
      <c r="I93" s="73" t="s">
        <v>7</v>
      </c>
      <c r="J93" s="145" t="s">
        <v>154</v>
      </c>
      <c r="K93" s="146"/>
      <c r="L93" s="146"/>
      <c r="M93" s="147"/>
      <c r="N93" s="88"/>
    </row>
    <row r="94" spans="1:14" ht="19" thickBot="1">
      <c r="A94" s="99"/>
      <c r="B94" s="171"/>
      <c r="C94" s="172"/>
      <c r="D94" s="172"/>
      <c r="E94" s="172"/>
      <c r="F94" s="172"/>
      <c r="G94" s="172"/>
      <c r="H94" s="172"/>
      <c r="I94" s="172"/>
      <c r="J94" s="172"/>
      <c r="K94" s="172"/>
      <c r="L94" s="172"/>
      <c r="M94" s="172"/>
    </row>
    <row r="95" spans="1:14" ht="95.25" customHeight="1" thickBot="1">
      <c r="A95" s="99"/>
      <c r="B95" s="72" t="s">
        <v>8</v>
      </c>
      <c r="C95" s="150" t="s">
        <v>154</v>
      </c>
      <c r="D95" s="151"/>
      <c r="E95" s="72" t="s">
        <v>9</v>
      </c>
      <c r="F95" s="84" t="s">
        <v>196</v>
      </c>
      <c r="G95" s="72" t="s">
        <v>10</v>
      </c>
      <c r="H95" s="74">
        <v>9.4500000000000001E-2</v>
      </c>
      <c r="I95" s="75" t="s">
        <v>11</v>
      </c>
      <c r="J95" s="76">
        <v>42522</v>
      </c>
      <c r="K95" s="152" t="s">
        <v>12</v>
      </c>
      <c r="L95" s="153"/>
      <c r="M95" s="76">
        <v>43982</v>
      </c>
    </row>
    <row r="96" spans="1:14" ht="19" thickBot="1">
      <c r="A96" s="99"/>
      <c r="B96" s="130"/>
      <c r="C96" s="131"/>
      <c r="D96" s="131"/>
      <c r="E96" s="131"/>
      <c r="F96" s="131"/>
      <c r="G96" s="131"/>
      <c r="H96" s="131"/>
      <c r="I96" s="131"/>
      <c r="J96" s="131"/>
      <c r="K96" s="131"/>
      <c r="L96" s="131"/>
      <c r="M96" s="131"/>
    </row>
    <row r="97" spans="1:13" ht="19" thickBot="1">
      <c r="A97" s="99"/>
      <c r="B97" s="132" t="s">
        <v>13</v>
      </c>
      <c r="C97" s="133"/>
      <c r="D97" s="134"/>
      <c r="E97" s="138" t="s">
        <v>14</v>
      </c>
      <c r="F97" s="140" t="s">
        <v>15</v>
      </c>
      <c r="G97" s="140"/>
      <c r="H97" s="140"/>
      <c r="I97" s="141" t="s">
        <v>194</v>
      </c>
      <c r="J97" s="140"/>
      <c r="K97" s="140"/>
      <c r="L97" s="140"/>
      <c r="M97" s="142"/>
    </row>
    <row r="98" spans="1:13" ht="39" thickBot="1">
      <c r="A98" s="99"/>
      <c r="B98" s="135"/>
      <c r="C98" s="136"/>
      <c r="D98" s="137"/>
      <c r="E98" s="139"/>
      <c r="F98" s="77" t="s">
        <v>16</v>
      </c>
      <c r="G98" s="78" t="s">
        <v>17</v>
      </c>
      <c r="H98" s="79" t="s">
        <v>18</v>
      </c>
      <c r="I98" s="77" t="s">
        <v>19</v>
      </c>
      <c r="J98" s="77" t="s">
        <v>20</v>
      </c>
      <c r="K98" s="11" t="s">
        <v>18</v>
      </c>
      <c r="L98" s="77" t="s">
        <v>21</v>
      </c>
      <c r="M98" s="28" t="s">
        <v>18</v>
      </c>
    </row>
    <row r="99" spans="1:13" ht="19">
      <c r="A99" s="99"/>
      <c r="B99" s="105" t="s">
        <v>166</v>
      </c>
      <c r="C99" s="106"/>
      <c r="D99" s="107"/>
      <c r="E99" s="15" t="s">
        <v>22</v>
      </c>
      <c r="F99" s="21">
        <v>50</v>
      </c>
      <c r="G99" s="12">
        <v>63</v>
      </c>
      <c r="H99" s="22">
        <f>+G99/F99</f>
        <v>1.26</v>
      </c>
      <c r="I99" s="8">
        <v>20905133000</v>
      </c>
      <c r="J99" s="8">
        <v>3014253487</v>
      </c>
      <c r="K99" s="55">
        <f>+J99/I99</f>
        <v>0.14418724276951503</v>
      </c>
      <c r="L99" s="5">
        <v>975396737</v>
      </c>
      <c r="M99" s="54">
        <f>+L99/I99</f>
        <v>4.6658241160197352E-2</v>
      </c>
    </row>
    <row r="100" spans="1:13" ht="19">
      <c r="A100" s="99"/>
      <c r="B100" s="108"/>
      <c r="C100" s="109"/>
      <c r="D100" s="110"/>
      <c r="E100" s="16" t="s">
        <v>23</v>
      </c>
      <c r="F100" s="23"/>
      <c r="G100" s="27"/>
      <c r="H100" s="25"/>
      <c r="I100" s="9"/>
      <c r="J100" s="9"/>
      <c r="K100" s="6"/>
      <c r="L100" s="1"/>
      <c r="M100" s="2"/>
    </row>
    <row r="101" spans="1:13" ht="19">
      <c r="A101" s="99"/>
      <c r="B101" s="108"/>
      <c r="C101" s="109"/>
      <c r="D101" s="110"/>
      <c r="E101" s="16" t="s">
        <v>24</v>
      </c>
      <c r="F101" s="23"/>
      <c r="G101" s="13"/>
      <c r="H101" s="25"/>
      <c r="I101" s="9"/>
      <c r="J101" s="9"/>
      <c r="K101" s="6"/>
      <c r="L101" s="1"/>
      <c r="M101" s="2"/>
    </row>
    <row r="102" spans="1:13" ht="19">
      <c r="A102" s="99"/>
      <c r="B102" s="108"/>
      <c r="C102" s="109"/>
      <c r="D102" s="110"/>
      <c r="E102" s="16" t="s">
        <v>25</v>
      </c>
      <c r="F102" s="23"/>
      <c r="G102" s="13"/>
      <c r="H102" s="25"/>
      <c r="I102" s="9"/>
      <c r="J102" s="9"/>
      <c r="K102" s="6"/>
      <c r="L102" s="1"/>
      <c r="M102" s="2"/>
    </row>
    <row r="103" spans="1:13" ht="20" thickBot="1">
      <c r="A103" s="99"/>
      <c r="B103" s="111"/>
      <c r="C103" s="112"/>
      <c r="D103" s="113"/>
      <c r="E103" s="20" t="s">
        <v>26</v>
      </c>
      <c r="F103" s="24"/>
      <c r="G103" s="14"/>
      <c r="H103" s="26"/>
      <c r="I103" s="10"/>
      <c r="J103" s="10"/>
      <c r="K103" s="7"/>
      <c r="L103" s="1"/>
      <c r="M103" s="2"/>
    </row>
    <row r="104" spans="1:13" ht="20.25" customHeight="1" thickBot="1">
      <c r="A104" s="99"/>
      <c r="B104" s="168" t="s">
        <v>27</v>
      </c>
      <c r="C104" s="116" t="s">
        <v>28</v>
      </c>
      <c r="D104" s="117"/>
      <c r="E104" s="77" t="s">
        <v>14</v>
      </c>
      <c r="F104" s="77" t="s">
        <v>19</v>
      </c>
      <c r="G104" s="80" t="s">
        <v>29</v>
      </c>
      <c r="H104" s="81" t="s">
        <v>18</v>
      </c>
      <c r="I104" s="118" t="s">
        <v>30</v>
      </c>
      <c r="J104" s="118"/>
      <c r="K104" s="118"/>
      <c r="L104" s="119"/>
      <c r="M104" s="120"/>
    </row>
    <row r="105" spans="1:13" ht="18" customHeight="1">
      <c r="A105" s="99"/>
      <c r="B105" s="169"/>
      <c r="C105" s="105" t="s">
        <v>179</v>
      </c>
      <c r="D105" s="107"/>
      <c r="E105" s="17" t="s">
        <v>22</v>
      </c>
      <c r="F105" s="58">
        <v>1</v>
      </c>
      <c r="G105" s="59">
        <v>6.2100000000000002E-2</v>
      </c>
      <c r="H105" s="55">
        <f>+G105/F105</f>
        <v>6.2100000000000002E-2</v>
      </c>
      <c r="I105" s="121" t="s">
        <v>197</v>
      </c>
      <c r="J105" s="122"/>
      <c r="K105" s="122"/>
      <c r="L105" s="122"/>
      <c r="M105" s="123"/>
    </row>
    <row r="106" spans="1:13" ht="18" customHeight="1">
      <c r="A106" s="99"/>
      <c r="B106" s="169"/>
      <c r="C106" s="108"/>
      <c r="D106" s="110"/>
      <c r="E106" s="18" t="s">
        <v>23</v>
      </c>
      <c r="F106" s="13"/>
      <c r="G106" s="30"/>
      <c r="H106" s="55"/>
      <c r="I106" s="124"/>
      <c r="J106" s="125"/>
      <c r="K106" s="125"/>
      <c r="L106" s="125"/>
      <c r="M106" s="126"/>
    </row>
    <row r="107" spans="1:13" ht="18" customHeight="1">
      <c r="A107" s="99"/>
      <c r="B107" s="169"/>
      <c r="C107" s="108"/>
      <c r="D107" s="110"/>
      <c r="E107" s="18" t="s">
        <v>24</v>
      </c>
      <c r="F107" s="13"/>
      <c r="G107" s="13"/>
      <c r="H107" s="6"/>
      <c r="I107" s="124"/>
      <c r="J107" s="125"/>
      <c r="K107" s="125"/>
      <c r="L107" s="125"/>
      <c r="M107" s="126"/>
    </row>
    <row r="108" spans="1:13" ht="18" customHeight="1">
      <c r="A108" s="99"/>
      <c r="B108" s="169"/>
      <c r="C108" s="108"/>
      <c r="D108" s="110"/>
      <c r="E108" s="18" t="s">
        <v>25</v>
      </c>
      <c r="F108" s="13"/>
      <c r="G108" s="13"/>
      <c r="H108" s="6"/>
      <c r="I108" s="124"/>
      <c r="J108" s="125"/>
      <c r="K108" s="125"/>
      <c r="L108" s="125"/>
      <c r="M108" s="126"/>
    </row>
    <row r="109" spans="1:13" ht="50.25" customHeight="1" thickBot="1">
      <c r="A109" s="99"/>
      <c r="B109" s="169"/>
      <c r="C109" s="111"/>
      <c r="D109" s="113"/>
      <c r="E109" s="19" t="s">
        <v>26</v>
      </c>
      <c r="F109" s="14"/>
      <c r="G109" s="14"/>
      <c r="H109" s="7"/>
      <c r="I109" s="124"/>
      <c r="J109" s="125"/>
      <c r="K109" s="125"/>
      <c r="L109" s="125"/>
      <c r="M109" s="126"/>
    </row>
    <row r="110" spans="1:13" ht="18" customHeight="1">
      <c r="A110" s="99"/>
      <c r="B110" s="169"/>
      <c r="C110" s="105" t="s">
        <v>178</v>
      </c>
      <c r="D110" s="107"/>
      <c r="E110" s="15" t="s">
        <v>22</v>
      </c>
      <c r="F110" s="58">
        <v>1</v>
      </c>
      <c r="G110" s="59">
        <v>0.1084</v>
      </c>
      <c r="H110" s="55">
        <f>+G110/F110</f>
        <v>0.1084</v>
      </c>
      <c r="I110" s="124"/>
      <c r="J110" s="125"/>
      <c r="K110" s="125"/>
      <c r="L110" s="125"/>
      <c r="M110" s="126"/>
    </row>
    <row r="111" spans="1:13" ht="18" customHeight="1">
      <c r="A111" s="99"/>
      <c r="B111" s="169"/>
      <c r="C111" s="108"/>
      <c r="D111" s="110"/>
      <c r="E111" s="16" t="s">
        <v>23</v>
      </c>
      <c r="F111" s="13"/>
      <c r="G111" s="13"/>
      <c r="H111" s="6"/>
      <c r="I111" s="124"/>
      <c r="J111" s="125"/>
      <c r="K111" s="125"/>
      <c r="L111" s="125"/>
      <c r="M111" s="126"/>
    </row>
    <row r="112" spans="1:13" ht="18" customHeight="1">
      <c r="A112" s="99"/>
      <c r="B112" s="169"/>
      <c r="C112" s="108"/>
      <c r="D112" s="110"/>
      <c r="E112" s="16" t="s">
        <v>24</v>
      </c>
      <c r="F112" s="13"/>
      <c r="G112" s="13"/>
      <c r="H112" s="6"/>
      <c r="I112" s="124"/>
      <c r="J112" s="125"/>
      <c r="K112" s="125"/>
      <c r="L112" s="125"/>
      <c r="M112" s="126"/>
    </row>
    <row r="113" spans="1:13" ht="18" customHeight="1">
      <c r="A113" s="99"/>
      <c r="B113" s="169"/>
      <c r="C113" s="108"/>
      <c r="D113" s="110"/>
      <c r="E113" s="16" t="s">
        <v>25</v>
      </c>
      <c r="F113" s="13"/>
      <c r="G113" s="13"/>
      <c r="H113" s="6"/>
      <c r="I113" s="124"/>
      <c r="J113" s="125"/>
      <c r="K113" s="125"/>
      <c r="L113" s="125"/>
      <c r="M113" s="126"/>
    </row>
    <row r="114" spans="1:13" ht="39" customHeight="1" thickBot="1">
      <c r="A114" s="99"/>
      <c r="B114" s="169"/>
      <c r="C114" s="111"/>
      <c r="D114" s="113"/>
      <c r="E114" s="20" t="s">
        <v>26</v>
      </c>
      <c r="F114" s="14"/>
      <c r="G114" s="14"/>
      <c r="H114" s="7"/>
      <c r="I114" s="124"/>
      <c r="J114" s="125"/>
      <c r="K114" s="125"/>
      <c r="L114" s="125"/>
      <c r="M114" s="126"/>
    </row>
    <row r="115" spans="1:13" ht="18" customHeight="1">
      <c r="A115" s="99"/>
      <c r="B115" s="169"/>
      <c r="C115" s="105" t="s">
        <v>181</v>
      </c>
      <c r="D115" s="107"/>
      <c r="E115" s="17" t="s">
        <v>22</v>
      </c>
      <c r="F115" s="58">
        <v>1</v>
      </c>
      <c r="G115" s="59">
        <v>0.2</v>
      </c>
      <c r="H115" s="55">
        <f>+G115/F115</f>
        <v>0.2</v>
      </c>
      <c r="I115" s="124"/>
      <c r="J115" s="125"/>
      <c r="K115" s="125"/>
      <c r="L115" s="125"/>
      <c r="M115" s="126"/>
    </row>
    <row r="116" spans="1:13" ht="18" customHeight="1">
      <c r="A116" s="99"/>
      <c r="B116" s="169"/>
      <c r="C116" s="108"/>
      <c r="D116" s="110"/>
      <c r="E116" s="18" t="s">
        <v>23</v>
      </c>
      <c r="F116" s="13"/>
      <c r="G116" s="13"/>
      <c r="H116" s="6"/>
      <c r="I116" s="124"/>
      <c r="J116" s="125"/>
      <c r="K116" s="125"/>
      <c r="L116" s="125"/>
      <c r="M116" s="126"/>
    </row>
    <row r="117" spans="1:13" ht="18" customHeight="1">
      <c r="A117" s="99"/>
      <c r="B117" s="169"/>
      <c r="C117" s="108"/>
      <c r="D117" s="110"/>
      <c r="E117" s="18" t="s">
        <v>24</v>
      </c>
      <c r="F117" s="13"/>
      <c r="G117" s="13"/>
      <c r="H117" s="6"/>
      <c r="I117" s="124"/>
      <c r="J117" s="125"/>
      <c r="K117" s="125"/>
      <c r="L117" s="125"/>
      <c r="M117" s="126"/>
    </row>
    <row r="118" spans="1:13" ht="18" customHeight="1">
      <c r="A118" s="99"/>
      <c r="B118" s="169"/>
      <c r="C118" s="108"/>
      <c r="D118" s="110"/>
      <c r="E118" s="18" t="s">
        <v>25</v>
      </c>
      <c r="F118" s="13"/>
      <c r="G118" s="13"/>
      <c r="H118" s="6"/>
      <c r="I118" s="124"/>
      <c r="J118" s="125"/>
      <c r="K118" s="125"/>
      <c r="L118" s="125"/>
      <c r="M118" s="126"/>
    </row>
    <row r="119" spans="1:13" ht="18.75" customHeight="1" thickBot="1">
      <c r="A119" s="99"/>
      <c r="B119" s="169"/>
      <c r="C119" s="111"/>
      <c r="D119" s="113"/>
      <c r="E119" s="19" t="s">
        <v>26</v>
      </c>
      <c r="F119" s="14"/>
      <c r="G119" s="14"/>
      <c r="H119" s="7"/>
      <c r="I119" s="124"/>
      <c r="J119" s="125"/>
      <c r="K119" s="125"/>
      <c r="L119" s="125"/>
      <c r="M119" s="126"/>
    </row>
    <row r="120" spans="1:13" ht="18" customHeight="1">
      <c r="A120" s="99"/>
      <c r="B120" s="169"/>
      <c r="C120" s="105" t="s">
        <v>180</v>
      </c>
      <c r="D120" s="107"/>
      <c r="E120" s="17" t="s">
        <v>22</v>
      </c>
      <c r="F120" s="58">
        <v>1</v>
      </c>
      <c r="G120" s="59">
        <v>0.1</v>
      </c>
      <c r="H120" s="55">
        <f>+G120/F120</f>
        <v>0.1</v>
      </c>
      <c r="I120" s="124"/>
      <c r="J120" s="125"/>
      <c r="K120" s="125"/>
      <c r="L120" s="125"/>
      <c r="M120" s="126"/>
    </row>
    <row r="121" spans="1:13" ht="18" customHeight="1">
      <c r="A121" s="99"/>
      <c r="B121" s="169"/>
      <c r="C121" s="108"/>
      <c r="D121" s="110"/>
      <c r="E121" s="18" t="s">
        <v>23</v>
      </c>
      <c r="F121" s="13"/>
      <c r="G121" s="13"/>
      <c r="H121" s="6"/>
      <c r="I121" s="124"/>
      <c r="J121" s="125"/>
      <c r="K121" s="125"/>
      <c r="L121" s="125"/>
      <c r="M121" s="126"/>
    </row>
    <row r="122" spans="1:13" ht="18" customHeight="1">
      <c r="A122" s="99"/>
      <c r="B122" s="169"/>
      <c r="C122" s="108"/>
      <c r="D122" s="110"/>
      <c r="E122" s="18" t="s">
        <v>24</v>
      </c>
      <c r="F122" s="13"/>
      <c r="G122" s="13"/>
      <c r="H122" s="6"/>
      <c r="I122" s="124"/>
      <c r="J122" s="125"/>
      <c r="K122" s="125"/>
      <c r="L122" s="125"/>
      <c r="M122" s="126"/>
    </row>
    <row r="123" spans="1:13" ht="18" customHeight="1">
      <c r="A123" s="99"/>
      <c r="B123" s="169"/>
      <c r="C123" s="108"/>
      <c r="D123" s="110"/>
      <c r="E123" s="18" t="s">
        <v>25</v>
      </c>
      <c r="F123" s="13"/>
      <c r="G123" s="13"/>
      <c r="H123" s="6"/>
      <c r="I123" s="124"/>
      <c r="J123" s="125"/>
      <c r="K123" s="125"/>
      <c r="L123" s="125"/>
      <c r="M123" s="126"/>
    </row>
    <row r="124" spans="1:13" ht="100.5" customHeight="1" thickBot="1">
      <c r="A124" s="99"/>
      <c r="B124" s="169"/>
      <c r="C124" s="111"/>
      <c r="D124" s="113"/>
      <c r="E124" s="19" t="s">
        <v>26</v>
      </c>
      <c r="F124" s="14"/>
      <c r="G124" s="14"/>
      <c r="H124" s="7"/>
      <c r="I124" s="127"/>
      <c r="J124" s="128"/>
      <c r="K124" s="128"/>
      <c r="L124" s="128"/>
      <c r="M124" s="129"/>
    </row>
    <row r="126" spans="1:13" ht="19" thickBot="1"/>
    <row r="127" spans="1:13">
      <c r="B127" s="154"/>
      <c r="C127" s="155"/>
      <c r="D127" s="154" t="s">
        <v>0</v>
      </c>
      <c r="E127" s="155"/>
      <c r="F127" s="155"/>
      <c r="G127" s="155"/>
      <c r="H127" s="155"/>
      <c r="I127" s="155"/>
      <c r="J127" s="155"/>
      <c r="K127" s="155"/>
      <c r="L127" s="155"/>
      <c r="M127" s="160"/>
    </row>
    <row r="128" spans="1:13">
      <c r="B128" s="156"/>
      <c r="C128" s="157"/>
      <c r="D128" s="156"/>
      <c r="E128" s="157"/>
      <c r="F128" s="157"/>
      <c r="G128" s="157"/>
      <c r="H128" s="157"/>
      <c r="I128" s="157"/>
      <c r="J128" s="157"/>
      <c r="K128" s="157"/>
      <c r="L128" s="157"/>
      <c r="M128" s="161"/>
    </row>
    <row r="129" spans="1:14">
      <c r="B129" s="156"/>
      <c r="C129" s="157"/>
      <c r="D129" s="156"/>
      <c r="E129" s="157"/>
      <c r="F129" s="157"/>
      <c r="G129" s="157"/>
      <c r="H129" s="157"/>
      <c r="I129" s="157"/>
      <c r="J129" s="157"/>
      <c r="K129" s="157"/>
      <c r="L129" s="157"/>
      <c r="M129" s="161"/>
    </row>
    <row r="130" spans="1:14">
      <c r="B130" s="156"/>
      <c r="C130" s="157"/>
      <c r="D130" s="156"/>
      <c r="E130" s="157"/>
      <c r="F130" s="157"/>
      <c r="G130" s="157"/>
      <c r="H130" s="157"/>
      <c r="I130" s="157"/>
      <c r="J130" s="157"/>
      <c r="K130" s="157"/>
      <c r="L130" s="157"/>
      <c r="M130" s="161"/>
    </row>
    <row r="131" spans="1:14">
      <c r="B131" s="156"/>
      <c r="C131" s="157"/>
      <c r="D131" s="156"/>
      <c r="E131" s="157"/>
      <c r="F131" s="157"/>
      <c r="G131" s="157"/>
      <c r="H131" s="157"/>
      <c r="I131" s="157"/>
      <c r="J131" s="157"/>
      <c r="K131" s="157"/>
      <c r="L131" s="157"/>
      <c r="M131" s="161"/>
    </row>
    <row r="132" spans="1:14">
      <c r="B132" s="156"/>
      <c r="C132" s="157"/>
      <c r="D132" s="156"/>
      <c r="E132" s="157"/>
      <c r="F132" s="157"/>
      <c r="G132" s="157"/>
      <c r="H132" s="157"/>
      <c r="I132" s="157"/>
      <c r="J132" s="157"/>
      <c r="K132" s="157"/>
      <c r="L132" s="157"/>
      <c r="M132" s="161"/>
    </row>
    <row r="133" spans="1:14" ht="19" thickBot="1">
      <c r="B133" s="158"/>
      <c r="C133" s="159"/>
      <c r="D133" s="158"/>
      <c r="E133" s="159"/>
      <c r="F133" s="159"/>
      <c r="G133" s="159"/>
      <c r="H133" s="159"/>
      <c r="I133" s="159"/>
      <c r="J133" s="159"/>
      <c r="K133" s="159"/>
      <c r="L133" s="159"/>
      <c r="M133" s="162"/>
    </row>
    <row r="134" spans="1:14" ht="19" thickBot="1"/>
    <row r="135" spans="1:14" ht="20" thickBot="1">
      <c r="B135" s="67" t="s">
        <v>1</v>
      </c>
      <c r="C135" s="163" t="s">
        <v>40</v>
      </c>
      <c r="D135" s="163"/>
      <c r="E135" s="68" t="s">
        <v>2</v>
      </c>
      <c r="F135" s="164" t="s">
        <v>43</v>
      </c>
      <c r="G135" s="164"/>
      <c r="H135" s="164"/>
      <c r="I135" s="69" t="s">
        <v>3</v>
      </c>
      <c r="J135" s="70">
        <v>2019</v>
      </c>
      <c r="K135" s="165" t="s">
        <v>4</v>
      </c>
      <c r="L135" s="166"/>
      <c r="M135" s="71" t="s">
        <v>106</v>
      </c>
    </row>
    <row r="136" spans="1:14" ht="19" thickBot="1"/>
    <row r="137" spans="1:14" ht="201.75" customHeight="1" thickBot="1">
      <c r="A137" s="99"/>
      <c r="B137" s="72" t="s">
        <v>5</v>
      </c>
      <c r="C137" s="143" t="s">
        <v>155</v>
      </c>
      <c r="D137" s="144"/>
      <c r="E137" s="72" t="s">
        <v>6</v>
      </c>
      <c r="F137" s="145" t="s">
        <v>156</v>
      </c>
      <c r="G137" s="146"/>
      <c r="H137" s="147"/>
      <c r="I137" s="73" t="s">
        <v>7</v>
      </c>
      <c r="J137" s="145" t="s">
        <v>157</v>
      </c>
      <c r="K137" s="146"/>
      <c r="L137" s="146"/>
      <c r="M137" s="147"/>
    </row>
    <row r="138" spans="1:14" ht="19" thickBot="1">
      <c r="A138" s="99"/>
      <c r="B138" s="171"/>
      <c r="C138" s="172"/>
      <c r="D138" s="172"/>
      <c r="E138" s="172"/>
      <c r="F138" s="172"/>
      <c r="G138" s="172"/>
      <c r="H138" s="172"/>
      <c r="I138" s="172"/>
      <c r="J138" s="172"/>
      <c r="K138" s="172"/>
      <c r="L138" s="172"/>
      <c r="M138" s="172"/>
    </row>
    <row r="139" spans="1:14" ht="239.25" customHeight="1" thickBot="1">
      <c r="A139" s="99"/>
      <c r="B139" s="72" t="s">
        <v>8</v>
      </c>
      <c r="C139" s="150" t="s">
        <v>188</v>
      </c>
      <c r="D139" s="151"/>
      <c r="E139" s="72" t="s">
        <v>9</v>
      </c>
      <c r="F139" s="83" t="s">
        <v>189</v>
      </c>
      <c r="G139" s="72" t="s">
        <v>10</v>
      </c>
      <c r="H139" s="86">
        <v>0.18</v>
      </c>
      <c r="I139" s="75" t="s">
        <v>11</v>
      </c>
      <c r="J139" s="76">
        <v>42522</v>
      </c>
      <c r="K139" s="152" t="s">
        <v>12</v>
      </c>
      <c r="L139" s="153"/>
      <c r="M139" s="76">
        <v>43982</v>
      </c>
    </row>
    <row r="140" spans="1:14" ht="19" thickBot="1">
      <c r="A140" s="99"/>
      <c r="B140" s="130">
        <v>1</v>
      </c>
      <c r="C140" s="131"/>
      <c r="D140" s="131"/>
      <c r="E140" s="131"/>
      <c r="F140" s="131"/>
      <c r="G140" s="131"/>
      <c r="H140" s="131"/>
      <c r="I140" s="131"/>
      <c r="J140" s="131"/>
      <c r="K140" s="131"/>
      <c r="L140" s="131"/>
      <c r="M140" s="131"/>
      <c r="N140" s="47"/>
    </row>
    <row r="141" spans="1:14" ht="19" thickBot="1">
      <c r="A141" s="99"/>
      <c r="B141" s="132" t="s">
        <v>13</v>
      </c>
      <c r="C141" s="133"/>
      <c r="D141" s="134"/>
      <c r="E141" s="138" t="s">
        <v>14</v>
      </c>
      <c r="F141" s="140" t="s">
        <v>15</v>
      </c>
      <c r="G141" s="140"/>
      <c r="H141" s="140"/>
      <c r="I141" s="141" t="s">
        <v>194</v>
      </c>
      <c r="J141" s="140"/>
      <c r="K141" s="140"/>
      <c r="L141" s="140"/>
      <c r="M141" s="142"/>
    </row>
    <row r="142" spans="1:14" ht="39" thickBot="1">
      <c r="A142" s="99"/>
      <c r="B142" s="135"/>
      <c r="C142" s="136"/>
      <c r="D142" s="137"/>
      <c r="E142" s="139"/>
      <c r="F142" s="77" t="s">
        <v>16</v>
      </c>
      <c r="G142" s="78" t="s">
        <v>17</v>
      </c>
      <c r="H142" s="79" t="s">
        <v>18</v>
      </c>
      <c r="I142" s="77" t="s">
        <v>19</v>
      </c>
      <c r="J142" s="77" t="s">
        <v>20</v>
      </c>
      <c r="K142" s="11" t="s">
        <v>18</v>
      </c>
      <c r="L142" s="77" t="s">
        <v>21</v>
      </c>
      <c r="M142" s="28" t="s">
        <v>18</v>
      </c>
    </row>
    <row r="143" spans="1:14" ht="19">
      <c r="A143" s="99"/>
      <c r="B143" s="105" t="s">
        <v>204</v>
      </c>
      <c r="C143" s="106"/>
      <c r="D143" s="107"/>
      <c r="E143" s="15" t="s">
        <v>22</v>
      </c>
      <c r="F143" s="21">
        <v>13</v>
      </c>
      <c r="G143" s="12">
        <v>8</v>
      </c>
      <c r="H143" s="22">
        <f>+G143/F143</f>
        <v>0.61538461538461542</v>
      </c>
      <c r="I143" s="8">
        <v>875475000</v>
      </c>
      <c r="J143" s="8">
        <v>541615200</v>
      </c>
      <c r="K143" s="55">
        <f>+J143/I143</f>
        <v>0.61865295982181101</v>
      </c>
      <c r="L143" s="5">
        <v>53961700</v>
      </c>
      <c r="M143" s="54">
        <f>+L143/I143</f>
        <v>6.1637054170593106E-2</v>
      </c>
    </row>
    <row r="144" spans="1:14" ht="19">
      <c r="A144" s="99"/>
      <c r="B144" s="108"/>
      <c r="C144" s="109"/>
      <c r="D144" s="110"/>
      <c r="E144" s="16" t="s">
        <v>23</v>
      </c>
      <c r="F144" s="23"/>
      <c r="G144" s="27"/>
      <c r="H144" s="25"/>
      <c r="I144" s="9"/>
      <c r="J144" s="9"/>
      <c r="K144" s="6"/>
      <c r="L144" s="1"/>
      <c r="M144" s="2"/>
    </row>
    <row r="145" spans="1:13" ht="19">
      <c r="A145" s="99"/>
      <c r="B145" s="108"/>
      <c r="C145" s="109"/>
      <c r="D145" s="110"/>
      <c r="E145" s="16" t="s">
        <v>24</v>
      </c>
      <c r="F145" s="23"/>
      <c r="G145" s="13"/>
      <c r="H145" s="25"/>
      <c r="I145" s="9"/>
      <c r="J145" s="9"/>
      <c r="K145" s="6"/>
      <c r="L145" s="1"/>
      <c r="M145" s="2"/>
    </row>
    <row r="146" spans="1:13" ht="19">
      <c r="A146" s="99"/>
      <c r="B146" s="108"/>
      <c r="C146" s="109"/>
      <c r="D146" s="110"/>
      <c r="E146" s="16" t="s">
        <v>25</v>
      </c>
      <c r="F146" s="23"/>
      <c r="G146" s="13"/>
      <c r="H146" s="25"/>
      <c r="I146" s="9"/>
      <c r="J146" s="9"/>
      <c r="K146" s="6"/>
      <c r="L146" s="1"/>
      <c r="M146" s="2"/>
    </row>
    <row r="147" spans="1:13" ht="20" thickBot="1">
      <c r="A147" s="99"/>
      <c r="B147" s="111"/>
      <c r="C147" s="112"/>
      <c r="D147" s="113"/>
      <c r="E147" s="20" t="s">
        <v>26</v>
      </c>
      <c r="F147" s="24"/>
      <c r="G147" s="14"/>
      <c r="H147" s="26"/>
      <c r="I147" s="10"/>
      <c r="J147" s="10"/>
      <c r="K147" s="7"/>
      <c r="L147" s="1"/>
      <c r="M147" s="2"/>
    </row>
    <row r="148" spans="1:13" ht="61.5" customHeight="1" thickBot="1">
      <c r="A148" s="99"/>
      <c r="B148" s="114" t="s">
        <v>27</v>
      </c>
      <c r="C148" s="116" t="s">
        <v>28</v>
      </c>
      <c r="D148" s="117"/>
      <c r="E148" s="77" t="s">
        <v>14</v>
      </c>
      <c r="F148" s="77" t="s">
        <v>19</v>
      </c>
      <c r="G148" s="80" t="s">
        <v>29</v>
      </c>
      <c r="H148" s="81" t="s">
        <v>18</v>
      </c>
      <c r="I148" s="118" t="s">
        <v>30</v>
      </c>
      <c r="J148" s="118"/>
      <c r="K148" s="118"/>
      <c r="L148" s="119"/>
      <c r="M148" s="120"/>
    </row>
    <row r="149" spans="1:13" ht="54.75" customHeight="1">
      <c r="A149" s="99"/>
      <c r="B149" s="115"/>
      <c r="C149" s="105" t="s">
        <v>205</v>
      </c>
      <c r="D149" s="107"/>
      <c r="E149" s="17" t="s">
        <v>22</v>
      </c>
      <c r="F149" s="62">
        <v>1</v>
      </c>
      <c r="G149" s="62">
        <v>0.18</v>
      </c>
      <c r="H149" s="64">
        <f>+G149/F149</f>
        <v>0.18</v>
      </c>
      <c r="I149" s="121" t="s">
        <v>198</v>
      </c>
      <c r="J149" s="122"/>
      <c r="K149" s="122"/>
      <c r="L149" s="122"/>
      <c r="M149" s="123"/>
    </row>
    <row r="150" spans="1:13" ht="18" customHeight="1">
      <c r="A150" s="99"/>
      <c r="B150" s="115"/>
      <c r="C150" s="108"/>
      <c r="D150" s="110"/>
      <c r="E150" s="18" t="s">
        <v>23</v>
      </c>
      <c r="F150" s="13"/>
      <c r="G150" s="13"/>
      <c r="H150" s="6"/>
      <c r="I150" s="124"/>
      <c r="J150" s="125"/>
      <c r="K150" s="125"/>
      <c r="L150" s="125"/>
      <c r="M150" s="126"/>
    </row>
    <row r="151" spans="1:13" ht="18" customHeight="1">
      <c r="A151" s="99"/>
      <c r="B151" s="115"/>
      <c r="C151" s="108"/>
      <c r="D151" s="110"/>
      <c r="E151" s="18" t="s">
        <v>24</v>
      </c>
      <c r="F151" s="13"/>
      <c r="G151" s="13"/>
      <c r="H151" s="6"/>
      <c r="I151" s="124"/>
      <c r="J151" s="125"/>
      <c r="K151" s="125"/>
      <c r="L151" s="125"/>
      <c r="M151" s="126"/>
    </row>
    <row r="152" spans="1:13" ht="18" customHeight="1">
      <c r="A152" s="99"/>
      <c r="B152" s="115"/>
      <c r="C152" s="108"/>
      <c r="D152" s="110"/>
      <c r="E152" s="18" t="s">
        <v>25</v>
      </c>
      <c r="F152" s="13"/>
      <c r="G152" s="13"/>
      <c r="H152" s="6"/>
      <c r="I152" s="124"/>
      <c r="J152" s="125"/>
      <c r="K152" s="125"/>
      <c r="L152" s="125"/>
      <c r="M152" s="126"/>
    </row>
    <row r="153" spans="1:13" ht="18.75" customHeight="1" thickBot="1">
      <c r="A153" s="99"/>
      <c r="B153" s="115"/>
      <c r="C153" s="111"/>
      <c r="D153" s="113"/>
      <c r="E153" s="19" t="s">
        <v>26</v>
      </c>
      <c r="F153" s="14"/>
      <c r="G153" s="14"/>
      <c r="H153" s="7"/>
      <c r="I153" s="124"/>
      <c r="J153" s="125"/>
      <c r="K153" s="125"/>
      <c r="L153" s="125"/>
      <c r="M153" s="126"/>
    </row>
    <row r="154" spans="1:13" ht="18" customHeight="1">
      <c r="A154" s="99"/>
      <c r="B154" s="115"/>
      <c r="C154" s="105" t="s">
        <v>206</v>
      </c>
      <c r="D154" s="107"/>
      <c r="E154" s="15" t="s">
        <v>22</v>
      </c>
      <c r="F154" s="29">
        <v>1</v>
      </c>
      <c r="G154" s="29">
        <v>0.14050000000000001</v>
      </c>
      <c r="H154" s="57">
        <f>+G154/F154</f>
        <v>0.14050000000000001</v>
      </c>
      <c r="I154" s="124"/>
      <c r="J154" s="125"/>
      <c r="K154" s="125"/>
      <c r="L154" s="125"/>
      <c r="M154" s="126"/>
    </row>
    <row r="155" spans="1:13" ht="18" customHeight="1">
      <c r="A155" s="99"/>
      <c r="B155" s="115"/>
      <c r="C155" s="108"/>
      <c r="D155" s="110"/>
      <c r="E155" s="16" t="s">
        <v>23</v>
      </c>
      <c r="F155" s="13"/>
      <c r="G155" s="13"/>
      <c r="H155" s="6"/>
      <c r="I155" s="124"/>
      <c r="J155" s="125"/>
      <c r="K155" s="125"/>
      <c r="L155" s="125"/>
      <c r="M155" s="126"/>
    </row>
    <row r="156" spans="1:13" ht="18" customHeight="1">
      <c r="A156" s="99"/>
      <c r="B156" s="115"/>
      <c r="C156" s="108"/>
      <c r="D156" s="110"/>
      <c r="E156" s="16" t="s">
        <v>24</v>
      </c>
      <c r="F156" s="13"/>
      <c r="G156" s="13"/>
      <c r="H156" s="6"/>
      <c r="I156" s="124"/>
      <c r="J156" s="125"/>
      <c r="K156" s="125"/>
      <c r="L156" s="125"/>
      <c r="M156" s="126"/>
    </row>
    <row r="157" spans="1:13" ht="29.25" customHeight="1">
      <c r="A157" s="99"/>
      <c r="B157" s="115"/>
      <c r="C157" s="108"/>
      <c r="D157" s="110"/>
      <c r="E157" s="16" t="s">
        <v>25</v>
      </c>
      <c r="F157" s="13"/>
      <c r="G157" s="13"/>
      <c r="H157" s="6"/>
      <c r="I157" s="124"/>
      <c r="J157" s="125"/>
      <c r="K157" s="125"/>
      <c r="L157" s="125"/>
      <c r="M157" s="126"/>
    </row>
    <row r="158" spans="1:13" ht="168" customHeight="1" thickBot="1">
      <c r="A158" s="99"/>
      <c r="B158" s="115"/>
      <c r="C158" s="111"/>
      <c r="D158" s="113"/>
      <c r="E158" s="20" t="s">
        <v>26</v>
      </c>
      <c r="F158" s="14"/>
      <c r="G158" s="14"/>
      <c r="H158" s="7"/>
      <c r="I158" s="127"/>
      <c r="J158" s="128"/>
      <c r="K158" s="128"/>
      <c r="L158" s="128"/>
      <c r="M158" s="129"/>
    </row>
    <row r="159" spans="1:13">
      <c r="A159" s="99"/>
    </row>
    <row r="160" spans="1:13" ht="19" thickBot="1">
      <c r="A160" s="99"/>
    </row>
    <row r="161" spans="2:13">
      <c r="B161" s="154"/>
      <c r="C161" s="155"/>
      <c r="D161" s="154" t="s">
        <v>0</v>
      </c>
      <c r="E161" s="155"/>
      <c r="F161" s="155"/>
      <c r="G161" s="155"/>
      <c r="H161" s="155"/>
      <c r="I161" s="155"/>
      <c r="J161" s="155"/>
      <c r="K161" s="155"/>
      <c r="L161" s="155"/>
      <c r="M161" s="160"/>
    </row>
    <row r="162" spans="2:13">
      <c r="B162" s="156"/>
      <c r="C162" s="157"/>
      <c r="D162" s="156"/>
      <c r="E162" s="157"/>
      <c r="F162" s="157"/>
      <c r="G162" s="157"/>
      <c r="H162" s="157"/>
      <c r="I162" s="157"/>
      <c r="J162" s="157"/>
      <c r="K162" s="157"/>
      <c r="L162" s="157"/>
      <c r="M162" s="161"/>
    </row>
    <row r="163" spans="2:13">
      <c r="B163" s="156"/>
      <c r="C163" s="157"/>
      <c r="D163" s="156"/>
      <c r="E163" s="157"/>
      <c r="F163" s="157"/>
      <c r="G163" s="157"/>
      <c r="H163" s="157"/>
      <c r="I163" s="157"/>
      <c r="J163" s="157"/>
      <c r="K163" s="157"/>
      <c r="L163" s="157"/>
      <c r="M163" s="161"/>
    </row>
    <row r="164" spans="2:13">
      <c r="B164" s="156"/>
      <c r="C164" s="157"/>
      <c r="D164" s="156"/>
      <c r="E164" s="157"/>
      <c r="F164" s="157"/>
      <c r="G164" s="157"/>
      <c r="H164" s="157"/>
      <c r="I164" s="157"/>
      <c r="J164" s="157"/>
      <c r="K164" s="157"/>
      <c r="L164" s="157"/>
      <c r="M164" s="161"/>
    </row>
    <row r="165" spans="2:13">
      <c r="B165" s="156"/>
      <c r="C165" s="157"/>
      <c r="D165" s="156"/>
      <c r="E165" s="157"/>
      <c r="F165" s="157"/>
      <c r="G165" s="157"/>
      <c r="H165" s="157"/>
      <c r="I165" s="157"/>
      <c r="J165" s="157"/>
      <c r="K165" s="157"/>
      <c r="L165" s="157"/>
      <c r="M165" s="161"/>
    </row>
    <row r="166" spans="2:13">
      <c r="B166" s="156"/>
      <c r="C166" s="157"/>
      <c r="D166" s="156"/>
      <c r="E166" s="157"/>
      <c r="F166" s="157"/>
      <c r="G166" s="157"/>
      <c r="H166" s="157"/>
      <c r="I166" s="157"/>
      <c r="J166" s="157"/>
      <c r="K166" s="157"/>
      <c r="L166" s="157"/>
      <c r="M166" s="161"/>
    </row>
    <row r="167" spans="2:13" ht="19" thickBot="1">
      <c r="B167" s="158"/>
      <c r="C167" s="159"/>
      <c r="D167" s="158"/>
      <c r="E167" s="159"/>
      <c r="F167" s="159"/>
      <c r="G167" s="159"/>
      <c r="H167" s="159"/>
      <c r="I167" s="159"/>
      <c r="J167" s="159"/>
      <c r="K167" s="159"/>
      <c r="L167" s="159"/>
      <c r="M167" s="162"/>
    </row>
    <row r="168" spans="2:13" ht="19" thickBot="1"/>
    <row r="169" spans="2:13" ht="20" thickBot="1">
      <c r="B169" s="67" t="s">
        <v>1</v>
      </c>
      <c r="C169" s="163" t="s">
        <v>40</v>
      </c>
      <c r="D169" s="163"/>
      <c r="E169" s="68" t="s">
        <v>2</v>
      </c>
      <c r="F169" s="164" t="s">
        <v>43</v>
      </c>
      <c r="G169" s="164"/>
      <c r="H169" s="164"/>
      <c r="I169" s="69" t="s">
        <v>3</v>
      </c>
      <c r="J169" s="70">
        <v>2019</v>
      </c>
      <c r="K169" s="165" t="s">
        <v>4</v>
      </c>
      <c r="L169" s="166"/>
      <c r="M169" s="71" t="s">
        <v>106</v>
      </c>
    </row>
    <row r="170" spans="2:13" ht="19" thickBot="1"/>
    <row r="171" spans="2:13" ht="39" thickBot="1">
      <c r="B171" s="72" t="s">
        <v>105</v>
      </c>
      <c r="C171" s="143" t="s">
        <v>158</v>
      </c>
      <c r="D171" s="144"/>
      <c r="E171" s="72" t="s">
        <v>6</v>
      </c>
      <c r="F171" s="145" t="s">
        <v>159</v>
      </c>
      <c r="G171" s="146"/>
      <c r="H171" s="147"/>
      <c r="I171" s="73" t="s">
        <v>7</v>
      </c>
      <c r="J171" s="145" t="s">
        <v>160</v>
      </c>
      <c r="K171" s="146"/>
      <c r="L171" s="146"/>
      <c r="M171" s="147"/>
    </row>
    <row r="172" spans="2:13" ht="19" thickBot="1">
      <c r="B172" s="171"/>
      <c r="C172" s="172"/>
      <c r="D172" s="172"/>
      <c r="E172" s="172"/>
      <c r="F172" s="172"/>
      <c r="G172" s="172"/>
      <c r="H172" s="172"/>
      <c r="I172" s="172"/>
      <c r="J172" s="172"/>
      <c r="K172" s="172"/>
      <c r="L172" s="172"/>
      <c r="M172" s="172"/>
    </row>
    <row r="173" spans="2:13" ht="39" thickBot="1">
      <c r="B173" s="72" t="s">
        <v>8</v>
      </c>
      <c r="C173" s="150" t="s">
        <v>192</v>
      </c>
      <c r="D173" s="151"/>
      <c r="E173" s="72" t="s">
        <v>9</v>
      </c>
      <c r="F173" s="83" t="s">
        <v>191</v>
      </c>
      <c r="G173" s="72" t="s">
        <v>10</v>
      </c>
      <c r="H173" s="56">
        <v>0.56340000000000001</v>
      </c>
      <c r="I173" s="75" t="s">
        <v>11</v>
      </c>
      <c r="J173" s="76">
        <v>42522</v>
      </c>
      <c r="K173" s="152" t="s">
        <v>12</v>
      </c>
      <c r="L173" s="153"/>
      <c r="M173" s="76">
        <v>43982</v>
      </c>
    </row>
    <row r="174" spans="2:13" ht="19" thickBot="1">
      <c r="B174" s="130"/>
      <c r="C174" s="131"/>
      <c r="D174" s="131"/>
      <c r="E174" s="131"/>
      <c r="F174" s="131"/>
      <c r="G174" s="131"/>
      <c r="H174" s="131"/>
      <c r="I174" s="131"/>
      <c r="J174" s="131"/>
      <c r="K174" s="131"/>
      <c r="L174" s="131"/>
      <c r="M174" s="131"/>
    </row>
    <row r="175" spans="2:13" ht="19" thickBot="1">
      <c r="B175" s="132" t="s">
        <v>13</v>
      </c>
      <c r="C175" s="133"/>
      <c r="D175" s="134"/>
      <c r="E175" s="138" t="s">
        <v>14</v>
      </c>
      <c r="F175" s="140" t="s">
        <v>15</v>
      </c>
      <c r="G175" s="140"/>
      <c r="H175" s="140"/>
      <c r="I175" s="141" t="s">
        <v>194</v>
      </c>
      <c r="J175" s="140"/>
      <c r="K175" s="140"/>
      <c r="L175" s="140"/>
      <c r="M175" s="142"/>
    </row>
    <row r="176" spans="2:13" ht="39" thickBot="1">
      <c r="B176" s="135"/>
      <c r="C176" s="136"/>
      <c r="D176" s="137"/>
      <c r="E176" s="139"/>
      <c r="F176" s="77" t="s">
        <v>16</v>
      </c>
      <c r="G176" s="78" t="s">
        <v>17</v>
      </c>
      <c r="H176" s="79" t="s">
        <v>18</v>
      </c>
      <c r="I176" s="77" t="s">
        <v>19</v>
      </c>
      <c r="J176" s="77" t="s">
        <v>20</v>
      </c>
      <c r="K176" s="11" t="s">
        <v>18</v>
      </c>
      <c r="L176" s="77" t="s">
        <v>21</v>
      </c>
      <c r="M176" s="28" t="s">
        <v>18</v>
      </c>
    </row>
    <row r="177" spans="2:13" ht="19">
      <c r="B177" s="105" t="s">
        <v>174</v>
      </c>
      <c r="C177" s="106"/>
      <c r="D177" s="107"/>
      <c r="E177" s="15" t="s">
        <v>22</v>
      </c>
      <c r="F177" s="21">
        <v>51</v>
      </c>
      <c r="G177" s="12">
        <v>108</v>
      </c>
      <c r="H177" s="22">
        <f>+G177/F177</f>
        <v>2.1176470588235294</v>
      </c>
      <c r="I177" s="8">
        <v>37079436000</v>
      </c>
      <c r="J177" s="8">
        <v>7505003202</v>
      </c>
      <c r="K177" s="55">
        <f>+J177/I177</f>
        <v>0.20240338073103378</v>
      </c>
      <c r="L177" s="5">
        <v>1910341547</v>
      </c>
      <c r="M177" s="54">
        <f>+L177/I177</f>
        <v>5.152024283756635E-2</v>
      </c>
    </row>
    <row r="178" spans="2:13" ht="19">
      <c r="B178" s="108"/>
      <c r="C178" s="109"/>
      <c r="D178" s="110"/>
      <c r="E178" s="16" t="s">
        <v>23</v>
      </c>
      <c r="F178" s="23"/>
      <c r="G178" s="27"/>
      <c r="H178" s="25"/>
      <c r="I178" s="9"/>
      <c r="J178" s="9"/>
      <c r="K178" s="6"/>
      <c r="L178" s="1"/>
      <c r="M178" s="2"/>
    </row>
    <row r="179" spans="2:13" ht="19">
      <c r="B179" s="108"/>
      <c r="C179" s="109"/>
      <c r="D179" s="110"/>
      <c r="E179" s="16" t="s">
        <v>24</v>
      </c>
      <c r="F179" s="23"/>
      <c r="G179" s="13"/>
      <c r="H179" s="25"/>
      <c r="I179" s="9"/>
      <c r="J179" s="9"/>
      <c r="K179" s="6"/>
      <c r="L179" s="1"/>
      <c r="M179" s="2"/>
    </row>
    <row r="180" spans="2:13" ht="19">
      <c r="B180" s="108"/>
      <c r="C180" s="109"/>
      <c r="D180" s="110"/>
      <c r="E180" s="16" t="s">
        <v>25</v>
      </c>
      <c r="F180" s="23"/>
      <c r="G180" s="13"/>
      <c r="H180" s="25"/>
      <c r="I180" s="9"/>
      <c r="J180" s="9"/>
      <c r="K180" s="6"/>
      <c r="L180" s="1"/>
      <c r="M180" s="2"/>
    </row>
    <row r="181" spans="2:13" ht="20" thickBot="1">
      <c r="B181" s="111"/>
      <c r="C181" s="112"/>
      <c r="D181" s="113"/>
      <c r="E181" s="20" t="s">
        <v>26</v>
      </c>
      <c r="F181" s="24"/>
      <c r="G181" s="14"/>
      <c r="H181" s="26"/>
      <c r="I181" s="10"/>
      <c r="J181" s="10"/>
      <c r="K181" s="7"/>
      <c r="L181" s="1"/>
      <c r="M181" s="2"/>
    </row>
    <row r="182" spans="2:13" ht="20.25" customHeight="1" thickBot="1">
      <c r="B182" s="168" t="s">
        <v>27</v>
      </c>
      <c r="C182" s="116" t="s">
        <v>28</v>
      </c>
      <c r="D182" s="117"/>
      <c r="E182" s="77" t="s">
        <v>14</v>
      </c>
      <c r="F182" s="77" t="s">
        <v>19</v>
      </c>
      <c r="G182" s="80" t="s">
        <v>29</v>
      </c>
      <c r="H182" s="81" t="s">
        <v>18</v>
      </c>
      <c r="I182" s="118" t="s">
        <v>30</v>
      </c>
      <c r="J182" s="118"/>
      <c r="K182" s="118"/>
      <c r="L182" s="119"/>
      <c r="M182" s="120"/>
    </row>
    <row r="183" spans="2:13" ht="18" customHeight="1">
      <c r="B183" s="169"/>
      <c r="C183" s="105" t="s">
        <v>207</v>
      </c>
      <c r="D183" s="107"/>
      <c r="E183" s="17" t="s">
        <v>22</v>
      </c>
      <c r="F183" s="12">
        <v>1285</v>
      </c>
      <c r="G183" s="12">
        <v>724</v>
      </c>
      <c r="H183" s="56">
        <f>+G183/F183</f>
        <v>0.56342412451361867</v>
      </c>
      <c r="I183" s="121" t="s">
        <v>199</v>
      </c>
      <c r="J183" s="122"/>
      <c r="K183" s="122"/>
      <c r="L183" s="122"/>
      <c r="M183" s="123"/>
    </row>
    <row r="184" spans="2:13" ht="18" customHeight="1">
      <c r="B184" s="169"/>
      <c r="C184" s="108"/>
      <c r="D184" s="110"/>
      <c r="E184" s="18" t="s">
        <v>23</v>
      </c>
      <c r="F184" s="13"/>
      <c r="G184" s="13"/>
      <c r="H184" s="6"/>
      <c r="I184" s="124"/>
      <c r="J184" s="125"/>
      <c r="K184" s="125"/>
      <c r="L184" s="125"/>
      <c r="M184" s="126"/>
    </row>
    <row r="185" spans="2:13" ht="18" customHeight="1">
      <c r="B185" s="169"/>
      <c r="C185" s="108"/>
      <c r="D185" s="110"/>
      <c r="E185" s="18" t="s">
        <v>24</v>
      </c>
      <c r="F185" s="13"/>
      <c r="G185" s="13"/>
      <c r="H185" s="6"/>
      <c r="I185" s="124"/>
      <c r="J185" s="125"/>
      <c r="K185" s="125"/>
      <c r="L185" s="125"/>
      <c r="M185" s="126"/>
    </row>
    <row r="186" spans="2:13" ht="18" customHeight="1">
      <c r="B186" s="169"/>
      <c r="C186" s="108"/>
      <c r="D186" s="110"/>
      <c r="E186" s="18" t="s">
        <v>25</v>
      </c>
      <c r="F186" s="13"/>
      <c r="G186" s="13"/>
      <c r="H186" s="6"/>
      <c r="I186" s="124"/>
      <c r="J186" s="125"/>
      <c r="K186" s="125"/>
      <c r="L186" s="125"/>
      <c r="M186" s="126"/>
    </row>
    <row r="187" spans="2:13" ht="18.75" customHeight="1" thickBot="1">
      <c r="B187" s="169"/>
      <c r="C187" s="111"/>
      <c r="D187" s="113"/>
      <c r="E187" s="19" t="s">
        <v>26</v>
      </c>
      <c r="F187" s="14"/>
      <c r="G187" s="14"/>
      <c r="H187" s="7"/>
      <c r="I187" s="124"/>
      <c r="J187" s="125"/>
      <c r="K187" s="125"/>
      <c r="L187" s="125"/>
      <c r="M187" s="126"/>
    </row>
    <row r="188" spans="2:13" ht="18" customHeight="1">
      <c r="B188" s="169"/>
      <c r="C188" s="105" t="s">
        <v>208</v>
      </c>
      <c r="D188" s="107"/>
      <c r="E188" s="15" t="s">
        <v>22</v>
      </c>
      <c r="F188" s="12">
        <v>404</v>
      </c>
      <c r="G188" s="12">
        <v>2</v>
      </c>
      <c r="H188" s="6">
        <f>+G188/F188</f>
        <v>4.9504950495049506E-3</v>
      </c>
      <c r="I188" s="124"/>
      <c r="J188" s="125"/>
      <c r="K188" s="125"/>
      <c r="L188" s="125"/>
      <c r="M188" s="126"/>
    </row>
    <row r="189" spans="2:13" ht="18" customHeight="1">
      <c r="B189" s="169"/>
      <c r="C189" s="108"/>
      <c r="D189" s="110"/>
      <c r="E189" s="16" t="s">
        <v>23</v>
      </c>
      <c r="F189" s="13"/>
      <c r="G189" s="13"/>
      <c r="H189" s="96"/>
      <c r="I189" s="124"/>
      <c r="J189" s="125"/>
      <c r="K189" s="125"/>
      <c r="L189" s="125"/>
      <c r="M189" s="126"/>
    </row>
    <row r="190" spans="2:13" ht="18" customHeight="1">
      <c r="B190" s="169"/>
      <c r="C190" s="108"/>
      <c r="D190" s="110"/>
      <c r="E190" s="16" t="s">
        <v>24</v>
      </c>
      <c r="F190" s="13"/>
      <c r="G190" s="13"/>
      <c r="H190" s="6"/>
      <c r="I190" s="124"/>
      <c r="J190" s="125"/>
      <c r="K190" s="125"/>
      <c r="L190" s="125"/>
      <c r="M190" s="126"/>
    </row>
    <row r="191" spans="2:13" ht="18" customHeight="1">
      <c r="B191" s="169"/>
      <c r="C191" s="108"/>
      <c r="D191" s="110"/>
      <c r="E191" s="16" t="s">
        <v>25</v>
      </c>
      <c r="F191" s="13"/>
      <c r="G191" s="13"/>
      <c r="H191" s="6"/>
      <c r="I191" s="124"/>
      <c r="J191" s="125"/>
      <c r="K191" s="125"/>
      <c r="L191" s="125"/>
      <c r="M191" s="126"/>
    </row>
    <row r="192" spans="2:13" ht="18.75" customHeight="1" thickBot="1">
      <c r="B192" s="169"/>
      <c r="C192" s="111"/>
      <c r="D192" s="113"/>
      <c r="E192" s="20" t="s">
        <v>26</v>
      </c>
      <c r="F192" s="14"/>
      <c r="G192" s="14"/>
      <c r="H192" s="7"/>
      <c r="I192" s="124"/>
      <c r="J192" s="125"/>
      <c r="K192" s="125"/>
      <c r="L192" s="125"/>
      <c r="M192" s="126"/>
    </row>
    <row r="193" spans="2:13" ht="18" customHeight="1">
      <c r="B193" s="169"/>
      <c r="C193" s="105" t="s">
        <v>209</v>
      </c>
      <c r="D193" s="107"/>
      <c r="E193" s="17" t="s">
        <v>22</v>
      </c>
      <c r="F193" s="12">
        <v>40</v>
      </c>
      <c r="G193" s="12">
        <v>0</v>
      </c>
      <c r="H193" s="11">
        <f>+G193/F193</f>
        <v>0</v>
      </c>
      <c r="I193" s="124"/>
      <c r="J193" s="125"/>
      <c r="K193" s="125"/>
      <c r="L193" s="125"/>
      <c r="M193" s="126"/>
    </row>
    <row r="194" spans="2:13" ht="18" customHeight="1">
      <c r="B194" s="169"/>
      <c r="C194" s="108"/>
      <c r="D194" s="110"/>
      <c r="E194" s="18" t="s">
        <v>23</v>
      </c>
      <c r="F194" s="13"/>
      <c r="G194" s="13"/>
      <c r="H194" s="6"/>
      <c r="I194" s="124"/>
      <c r="J194" s="125"/>
      <c r="K194" s="125"/>
      <c r="L194" s="125"/>
      <c r="M194" s="126"/>
    </row>
    <row r="195" spans="2:13" ht="18" customHeight="1">
      <c r="B195" s="169"/>
      <c r="C195" s="108"/>
      <c r="D195" s="110"/>
      <c r="E195" s="18" t="s">
        <v>24</v>
      </c>
      <c r="F195" s="13"/>
      <c r="G195" s="13"/>
      <c r="H195" s="6"/>
      <c r="I195" s="124"/>
      <c r="J195" s="125"/>
      <c r="K195" s="125"/>
      <c r="L195" s="125"/>
      <c r="M195" s="126"/>
    </row>
    <row r="196" spans="2:13" ht="18" customHeight="1">
      <c r="B196" s="169"/>
      <c r="C196" s="108"/>
      <c r="D196" s="110"/>
      <c r="E196" s="18" t="s">
        <v>25</v>
      </c>
      <c r="F196" s="13"/>
      <c r="G196" s="13"/>
      <c r="H196" s="6"/>
      <c r="I196" s="124"/>
      <c r="J196" s="125"/>
      <c r="K196" s="125"/>
      <c r="L196" s="125"/>
      <c r="M196" s="126"/>
    </row>
    <row r="197" spans="2:13" ht="18.75" customHeight="1" thickBot="1">
      <c r="B197" s="169"/>
      <c r="C197" s="111"/>
      <c r="D197" s="113"/>
      <c r="E197" s="19" t="s">
        <v>26</v>
      </c>
      <c r="F197" s="14"/>
      <c r="G197" s="14"/>
      <c r="H197" s="7"/>
      <c r="I197" s="124"/>
      <c r="J197" s="125"/>
      <c r="K197" s="125"/>
      <c r="L197" s="125"/>
      <c r="M197" s="126"/>
    </row>
    <row r="198" spans="2:13" ht="18" customHeight="1">
      <c r="B198" s="169"/>
      <c r="C198" s="105" t="s">
        <v>210</v>
      </c>
      <c r="D198" s="107"/>
      <c r="E198" s="17" t="s">
        <v>22</v>
      </c>
      <c r="F198" s="12">
        <v>30</v>
      </c>
      <c r="G198" s="12">
        <v>51</v>
      </c>
      <c r="H198" s="11">
        <f>+G198/F198</f>
        <v>1.7</v>
      </c>
      <c r="I198" s="124"/>
      <c r="J198" s="125"/>
      <c r="K198" s="125"/>
      <c r="L198" s="125"/>
      <c r="M198" s="126"/>
    </row>
    <row r="199" spans="2:13" ht="18" customHeight="1">
      <c r="B199" s="169"/>
      <c r="C199" s="108"/>
      <c r="D199" s="110"/>
      <c r="E199" s="18" t="s">
        <v>23</v>
      </c>
      <c r="F199" s="13"/>
      <c r="G199" s="13"/>
      <c r="H199" s="6"/>
      <c r="I199" s="124"/>
      <c r="J199" s="125"/>
      <c r="K199" s="125"/>
      <c r="L199" s="125"/>
      <c r="M199" s="126"/>
    </row>
    <row r="200" spans="2:13" ht="18" customHeight="1">
      <c r="B200" s="169"/>
      <c r="C200" s="108"/>
      <c r="D200" s="110"/>
      <c r="E200" s="18" t="s">
        <v>24</v>
      </c>
      <c r="F200" s="13"/>
      <c r="G200" s="13"/>
      <c r="H200" s="6"/>
      <c r="I200" s="124"/>
      <c r="J200" s="125"/>
      <c r="K200" s="125"/>
      <c r="L200" s="125"/>
      <c r="M200" s="126"/>
    </row>
    <row r="201" spans="2:13" ht="18" customHeight="1">
      <c r="B201" s="169"/>
      <c r="C201" s="108"/>
      <c r="D201" s="110"/>
      <c r="E201" s="18" t="s">
        <v>25</v>
      </c>
      <c r="F201" s="13"/>
      <c r="G201" s="13"/>
      <c r="H201" s="6"/>
      <c r="I201" s="124"/>
      <c r="J201" s="125"/>
      <c r="K201" s="125"/>
      <c r="L201" s="125"/>
      <c r="M201" s="126"/>
    </row>
    <row r="202" spans="2:13" ht="18.75" customHeight="1" thickBot="1">
      <c r="B202" s="169"/>
      <c r="C202" s="111"/>
      <c r="D202" s="113"/>
      <c r="E202" s="19" t="s">
        <v>26</v>
      </c>
      <c r="F202" s="14"/>
      <c r="G202" s="14"/>
      <c r="H202" s="7"/>
      <c r="I202" s="124"/>
      <c r="J202" s="125"/>
      <c r="K202" s="125"/>
      <c r="L202" s="125"/>
      <c r="M202" s="126"/>
    </row>
    <row r="203" spans="2:13" ht="62.25" customHeight="1">
      <c r="B203" s="169"/>
      <c r="C203" s="105" t="s">
        <v>213</v>
      </c>
      <c r="D203" s="107"/>
      <c r="E203" s="17" t="s">
        <v>22</v>
      </c>
      <c r="F203" s="63">
        <v>0.24990000000000001</v>
      </c>
      <c r="G203" s="63">
        <v>0.24660000000000001</v>
      </c>
      <c r="H203" s="11">
        <f>+G203/F203</f>
        <v>0.98679471788715489</v>
      </c>
      <c r="I203" s="124"/>
      <c r="J203" s="125"/>
      <c r="K203" s="125"/>
      <c r="L203" s="125"/>
      <c r="M203" s="126"/>
    </row>
    <row r="204" spans="2:13" ht="18" customHeight="1">
      <c r="B204" s="169"/>
      <c r="C204" s="108"/>
      <c r="D204" s="110"/>
      <c r="E204" s="18" t="s">
        <v>23</v>
      </c>
      <c r="F204" s="13"/>
      <c r="G204" s="13"/>
      <c r="H204" s="6"/>
      <c r="I204" s="124"/>
      <c r="J204" s="125"/>
      <c r="K204" s="125"/>
      <c r="L204" s="125"/>
      <c r="M204" s="126"/>
    </row>
    <row r="205" spans="2:13" ht="18" customHeight="1">
      <c r="B205" s="169"/>
      <c r="C205" s="108"/>
      <c r="D205" s="110"/>
      <c r="E205" s="18" t="s">
        <v>24</v>
      </c>
      <c r="F205" s="13"/>
      <c r="G205" s="13"/>
      <c r="H205" s="6"/>
      <c r="I205" s="124"/>
      <c r="J205" s="125"/>
      <c r="K205" s="125"/>
      <c r="L205" s="125"/>
      <c r="M205" s="126"/>
    </row>
    <row r="206" spans="2:13" ht="18.75" customHeight="1" thickBot="1">
      <c r="B206" s="169"/>
      <c r="C206" s="108"/>
      <c r="D206" s="110"/>
      <c r="E206" s="18" t="s">
        <v>25</v>
      </c>
      <c r="F206" s="13"/>
      <c r="G206" s="13"/>
      <c r="H206" s="6"/>
      <c r="I206" s="124"/>
      <c r="J206" s="125"/>
      <c r="K206" s="125"/>
      <c r="L206" s="125"/>
      <c r="M206" s="126"/>
    </row>
    <row r="207" spans="2:13" ht="18.75" customHeight="1" thickBot="1">
      <c r="B207" s="169"/>
      <c r="C207" s="111"/>
      <c r="D207" s="113"/>
      <c r="E207" s="19" t="s">
        <v>26</v>
      </c>
      <c r="F207" s="63"/>
      <c r="G207" s="14"/>
      <c r="H207" s="7"/>
      <c r="I207" s="124"/>
      <c r="J207" s="125"/>
      <c r="K207" s="125"/>
      <c r="L207" s="125"/>
      <c r="M207" s="126"/>
    </row>
    <row r="208" spans="2:13" ht="15" customHeight="1">
      <c r="B208" s="169"/>
      <c r="C208" s="105" t="s">
        <v>211</v>
      </c>
      <c r="D208" s="107"/>
      <c r="E208" s="17" t="s">
        <v>22</v>
      </c>
      <c r="F208" s="63">
        <v>0.4</v>
      </c>
      <c r="G208" s="63">
        <v>0.4</v>
      </c>
      <c r="H208" s="11">
        <f>+G208/F208</f>
        <v>1</v>
      </c>
      <c r="I208" s="124"/>
      <c r="J208" s="125"/>
      <c r="K208" s="125"/>
      <c r="L208" s="125"/>
      <c r="M208" s="126"/>
    </row>
    <row r="209" spans="2:13" ht="18" customHeight="1">
      <c r="B209" s="169"/>
      <c r="C209" s="108"/>
      <c r="D209" s="110"/>
      <c r="E209" s="18" t="s">
        <v>23</v>
      </c>
      <c r="F209" s="13"/>
      <c r="G209" s="13"/>
      <c r="H209" s="6"/>
      <c r="I209" s="124"/>
      <c r="J209" s="125"/>
      <c r="K209" s="125"/>
      <c r="L209" s="125"/>
      <c r="M209" s="126"/>
    </row>
    <row r="210" spans="2:13" ht="18" customHeight="1">
      <c r="B210" s="169"/>
      <c r="C210" s="108"/>
      <c r="D210" s="110"/>
      <c r="E210" s="18" t="s">
        <v>24</v>
      </c>
      <c r="F210" s="13"/>
      <c r="G210" s="13"/>
      <c r="H210" s="6"/>
      <c r="I210" s="124"/>
      <c r="J210" s="125"/>
      <c r="K210" s="125"/>
      <c r="L210" s="125"/>
      <c r="M210" s="126"/>
    </row>
    <row r="211" spans="2:13" ht="18" customHeight="1">
      <c r="B211" s="169"/>
      <c r="C211" s="108"/>
      <c r="D211" s="110"/>
      <c r="E211" s="18" t="s">
        <v>25</v>
      </c>
      <c r="F211" s="13"/>
      <c r="G211" s="13"/>
      <c r="H211" s="6"/>
      <c r="I211" s="124"/>
      <c r="J211" s="125"/>
      <c r="K211" s="125"/>
      <c r="L211" s="125"/>
      <c r="M211" s="126"/>
    </row>
    <row r="212" spans="2:13" ht="29.25" customHeight="1" thickBot="1">
      <c r="B212" s="169"/>
      <c r="C212" s="111"/>
      <c r="D212" s="113"/>
      <c r="E212" s="19" t="s">
        <v>26</v>
      </c>
      <c r="F212" s="14"/>
      <c r="G212" s="14"/>
      <c r="H212" s="7"/>
      <c r="I212" s="124"/>
      <c r="J212" s="125"/>
      <c r="K212" s="125"/>
      <c r="L212" s="125"/>
      <c r="M212" s="126"/>
    </row>
    <row r="213" spans="2:13" ht="18" customHeight="1">
      <c r="B213" s="169"/>
      <c r="C213" s="105" t="s">
        <v>212</v>
      </c>
      <c r="D213" s="107"/>
      <c r="E213" s="17" t="s">
        <v>22</v>
      </c>
      <c r="F213" s="63">
        <v>0</v>
      </c>
      <c r="G213" s="63">
        <v>0</v>
      </c>
      <c r="H213" s="11">
        <v>0</v>
      </c>
      <c r="I213" s="124"/>
      <c r="J213" s="125"/>
      <c r="K213" s="125"/>
      <c r="L213" s="125"/>
      <c r="M213" s="126"/>
    </row>
    <row r="214" spans="2:13" ht="18" customHeight="1">
      <c r="B214" s="169"/>
      <c r="C214" s="108"/>
      <c r="D214" s="110"/>
      <c r="E214" s="18" t="s">
        <v>23</v>
      </c>
      <c r="F214" s="13"/>
      <c r="G214" s="13"/>
      <c r="H214" s="6"/>
      <c r="I214" s="124"/>
      <c r="J214" s="125"/>
      <c r="K214" s="125"/>
      <c r="L214" s="125"/>
      <c r="M214" s="126"/>
    </row>
    <row r="215" spans="2:13" ht="54" customHeight="1">
      <c r="B215" s="169"/>
      <c r="C215" s="108"/>
      <c r="D215" s="110"/>
      <c r="E215" s="18" t="s">
        <v>24</v>
      </c>
      <c r="F215" s="13"/>
      <c r="G215" s="13"/>
      <c r="H215" s="6"/>
      <c r="I215" s="124"/>
      <c r="J215" s="125"/>
      <c r="K215" s="125"/>
      <c r="L215" s="125"/>
      <c r="M215" s="126"/>
    </row>
    <row r="216" spans="2:13" ht="78.75" customHeight="1">
      <c r="B216" s="169"/>
      <c r="C216" s="108"/>
      <c r="D216" s="110"/>
      <c r="E216" s="18" t="s">
        <v>25</v>
      </c>
      <c r="F216" s="13"/>
      <c r="G216" s="13"/>
      <c r="H216" s="6"/>
      <c r="I216" s="124"/>
      <c r="J216" s="125"/>
      <c r="K216" s="125"/>
      <c r="L216" s="125"/>
      <c r="M216" s="126"/>
    </row>
    <row r="217" spans="2:13" ht="77.25" customHeight="1" thickBot="1">
      <c r="B217" s="170"/>
      <c r="C217" s="111"/>
      <c r="D217" s="113"/>
      <c r="E217" s="19" t="s">
        <v>26</v>
      </c>
      <c r="F217" s="14"/>
      <c r="G217" s="14"/>
      <c r="H217" s="7"/>
      <c r="I217" s="127"/>
      <c r="J217" s="128"/>
      <c r="K217" s="128"/>
      <c r="L217" s="128"/>
      <c r="M217" s="129"/>
    </row>
    <row r="218" spans="2:13" ht="49.5" customHeight="1" thickBot="1"/>
    <row r="219" spans="2:13" ht="51" customHeight="1">
      <c r="B219" s="154"/>
      <c r="C219" s="155"/>
      <c r="D219" s="154" t="s">
        <v>0</v>
      </c>
      <c r="E219" s="155"/>
      <c r="F219" s="155"/>
      <c r="G219" s="155"/>
      <c r="H219" s="155"/>
      <c r="I219" s="155"/>
      <c r="J219" s="155"/>
      <c r="K219" s="155"/>
      <c r="L219" s="155"/>
      <c r="M219" s="160"/>
    </row>
    <row r="220" spans="2:13">
      <c r="B220" s="156"/>
      <c r="C220" s="157"/>
      <c r="D220" s="156"/>
      <c r="E220" s="157"/>
      <c r="F220" s="157"/>
      <c r="G220" s="157"/>
      <c r="H220" s="157"/>
      <c r="I220" s="157"/>
      <c r="J220" s="157"/>
      <c r="K220" s="157"/>
      <c r="L220" s="157"/>
      <c r="M220" s="161"/>
    </row>
    <row r="221" spans="2:13">
      <c r="B221" s="156"/>
      <c r="C221" s="157"/>
      <c r="D221" s="156"/>
      <c r="E221" s="157"/>
      <c r="F221" s="157"/>
      <c r="G221" s="157"/>
      <c r="H221" s="157"/>
      <c r="I221" s="157"/>
      <c r="J221" s="157"/>
      <c r="K221" s="157"/>
      <c r="L221" s="157"/>
      <c r="M221" s="161"/>
    </row>
    <row r="222" spans="2:13">
      <c r="B222" s="156"/>
      <c r="C222" s="157"/>
      <c r="D222" s="156"/>
      <c r="E222" s="157"/>
      <c r="F222" s="157"/>
      <c r="G222" s="157"/>
      <c r="H222" s="157"/>
      <c r="I222" s="157"/>
      <c r="J222" s="157"/>
      <c r="K222" s="157"/>
      <c r="L222" s="157"/>
      <c r="M222" s="161"/>
    </row>
    <row r="223" spans="2:13">
      <c r="B223" s="156"/>
      <c r="C223" s="157"/>
      <c r="D223" s="156"/>
      <c r="E223" s="157"/>
      <c r="F223" s="157"/>
      <c r="G223" s="157"/>
      <c r="H223" s="157"/>
      <c r="I223" s="157"/>
      <c r="J223" s="157"/>
      <c r="K223" s="157"/>
      <c r="L223" s="157"/>
      <c r="M223" s="161"/>
    </row>
    <row r="224" spans="2:13">
      <c r="B224" s="156"/>
      <c r="C224" s="157"/>
      <c r="D224" s="156"/>
      <c r="E224" s="157"/>
      <c r="F224" s="157"/>
      <c r="G224" s="157"/>
      <c r="H224" s="157"/>
      <c r="I224" s="157"/>
      <c r="J224" s="157"/>
      <c r="K224" s="157"/>
      <c r="L224" s="157"/>
      <c r="M224" s="161"/>
    </row>
    <row r="225" spans="1:15" ht="19" thickBot="1">
      <c r="B225" s="158"/>
      <c r="C225" s="159"/>
      <c r="D225" s="158"/>
      <c r="E225" s="159"/>
      <c r="F225" s="159"/>
      <c r="G225" s="159"/>
      <c r="H225" s="159"/>
      <c r="I225" s="159"/>
      <c r="J225" s="159"/>
      <c r="K225" s="159"/>
      <c r="L225" s="159"/>
      <c r="M225" s="162"/>
    </row>
    <row r="226" spans="1:15" ht="19" thickBot="1"/>
    <row r="227" spans="1:15" ht="20" thickBot="1">
      <c r="B227" s="67" t="s">
        <v>1</v>
      </c>
      <c r="C227" s="163" t="s">
        <v>40</v>
      </c>
      <c r="D227" s="163"/>
      <c r="E227" s="68" t="s">
        <v>2</v>
      </c>
      <c r="F227" s="164" t="s">
        <v>43</v>
      </c>
      <c r="G227" s="164"/>
      <c r="H227" s="164"/>
      <c r="I227" s="69" t="s">
        <v>3</v>
      </c>
      <c r="J227" s="70">
        <v>2019</v>
      </c>
      <c r="K227" s="165" t="s">
        <v>4</v>
      </c>
      <c r="L227" s="166"/>
      <c r="M227" s="71" t="s">
        <v>106</v>
      </c>
    </row>
    <row r="228" spans="1:15" ht="19" thickBot="1"/>
    <row r="229" spans="1:15" ht="116.25" customHeight="1" thickBot="1">
      <c r="A229" s="99"/>
      <c r="B229" s="72" t="s">
        <v>5</v>
      </c>
      <c r="C229" s="143" t="s">
        <v>161</v>
      </c>
      <c r="D229" s="144"/>
      <c r="E229" s="72" t="s">
        <v>6</v>
      </c>
      <c r="F229" s="145" t="s">
        <v>162</v>
      </c>
      <c r="G229" s="146"/>
      <c r="H229" s="147"/>
      <c r="I229" s="73" t="s">
        <v>7</v>
      </c>
      <c r="J229" s="145" t="s">
        <v>163</v>
      </c>
      <c r="K229" s="146"/>
      <c r="L229" s="146"/>
      <c r="M229" s="147"/>
      <c r="N229" s="101"/>
      <c r="O229" s="88"/>
    </row>
    <row r="230" spans="1:15" ht="19" thickBot="1">
      <c r="A230" s="99"/>
      <c r="B230" s="148"/>
      <c r="C230" s="149"/>
      <c r="D230" s="149"/>
      <c r="E230" s="149"/>
      <c r="F230" s="149"/>
      <c r="G230" s="149"/>
      <c r="H230" s="149"/>
      <c r="I230" s="149"/>
      <c r="J230" s="149"/>
      <c r="K230" s="149"/>
      <c r="L230" s="149"/>
      <c r="M230" s="149"/>
      <c r="N230" s="101"/>
    </row>
    <row r="231" spans="1:15" ht="204.75" customHeight="1" thickBot="1">
      <c r="A231" s="99"/>
      <c r="B231" s="72" t="s">
        <v>8</v>
      </c>
      <c r="C231" s="150" t="s">
        <v>184</v>
      </c>
      <c r="D231" s="151"/>
      <c r="E231" s="72" t="s">
        <v>9</v>
      </c>
      <c r="F231" s="83" t="s">
        <v>185</v>
      </c>
      <c r="G231" s="72" t="s">
        <v>10</v>
      </c>
      <c r="H231" s="74">
        <v>0.15390000000000001</v>
      </c>
      <c r="I231" s="75" t="s">
        <v>11</v>
      </c>
      <c r="J231" s="76">
        <v>42522</v>
      </c>
      <c r="K231" s="152" t="s">
        <v>12</v>
      </c>
      <c r="L231" s="153"/>
      <c r="M231" s="76">
        <v>43982</v>
      </c>
      <c r="N231" s="88"/>
    </row>
    <row r="232" spans="1:15" ht="19" thickBot="1">
      <c r="A232" s="99"/>
      <c r="B232" s="130"/>
      <c r="C232" s="131"/>
      <c r="D232" s="131"/>
      <c r="E232" s="131"/>
      <c r="F232" s="131"/>
      <c r="G232" s="131"/>
      <c r="H232" s="131"/>
      <c r="I232" s="131"/>
      <c r="J232" s="131"/>
      <c r="K232" s="131"/>
      <c r="L232" s="131"/>
      <c r="M232" s="131"/>
    </row>
    <row r="233" spans="1:15" ht="19" thickBot="1">
      <c r="A233" s="99"/>
      <c r="B233" s="132" t="s">
        <v>13</v>
      </c>
      <c r="C233" s="133"/>
      <c r="D233" s="134"/>
      <c r="E233" s="138" t="s">
        <v>14</v>
      </c>
      <c r="F233" s="140" t="s">
        <v>15</v>
      </c>
      <c r="G233" s="140"/>
      <c r="H233" s="140"/>
      <c r="I233" s="141" t="s">
        <v>194</v>
      </c>
      <c r="J233" s="140"/>
      <c r="K233" s="140"/>
      <c r="L233" s="140"/>
      <c r="M233" s="142"/>
      <c r="N233" s="101"/>
    </row>
    <row r="234" spans="1:15" ht="39" thickBot="1">
      <c r="A234" s="99"/>
      <c r="B234" s="135"/>
      <c r="C234" s="136"/>
      <c r="D234" s="137"/>
      <c r="E234" s="139"/>
      <c r="F234" s="77" t="s">
        <v>16</v>
      </c>
      <c r="G234" s="78" t="s">
        <v>17</v>
      </c>
      <c r="H234" s="79" t="s">
        <v>18</v>
      </c>
      <c r="I234" s="77" t="s">
        <v>19</v>
      </c>
      <c r="J234" s="77" t="s">
        <v>20</v>
      </c>
      <c r="K234" s="11" t="s">
        <v>18</v>
      </c>
      <c r="L234" s="77" t="s">
        <v>21</v>
      </c>
      <c r="M234" s="28" t="s">
        <v>18</v>
      </c>
      <c r="N234" s="101"/>
    </row>
    <row r="235" spans="1:15" ht="19">
      <c r="A235" s="99"/>
      <c r="B235" s="105" t="s">
        <v>171</v>
      </c>
      <c r="C235" s="106"/>
      <c r="D235" s="107"/>
      <c r="E235" s="15" t="s">
        <v>22</v>
      </c>
      <c r="F235" s="21">
        <v>80</v>
      </c>
      <c r="G235" s="12">
        <v>63</v>
      </c>
      <c r="H235" s="57">
        <f>+G235/F235</f>
        <v>0.78749999999999998</v>
      </c>
      <c r="I235" s="8">
        <v>7058182000</v>
      </c>
      <c r="J235" s="8">
        <v>3326899379</v>
      </c>
      <c r="K235" s="55">
        <f>+J235/I235</f>
        <v>0.47135358354318435</v>
      </c>
      <c r="L235" s="5">
        <v>456634030</v>
      </c>
      <c r="M235" s="54">
        <f>+L235/I235</f>
        <v>6.4695700677596585E-2</v>
      </c>
      <c r="N235" s="96"/>
    </row>
    <row r="236" spans="1:15" ht="19">
      <c r="A236" s="99"/>
      <c r="B236" s="108"/>
      <c r="C236" s="109"/>
      <c r="D236" s="110"/>
      <c r="E236" s="16" t="s">
        <v>23</v>
      </c>
      <c r="F236" s="23"/>
      <c r="G236" s="27"/>
      <c r="H236" s="25"/>
      <c r="I236" s="9"/>
      <c r="J236" s="9"/>
      <c r="K236" s="6"/>
      <c r="L236" s="1"/>
      <c r="M236" s="2"/>
      <c r="N236" s="88"/>
    </row>
    <row r="237" spans="1:15" ht="19">
      <c r="A237" s="99"/>
      <c r="B237" s="108"/>
      <c r="C237" s="109"/>
      <c r="D237" s="110"/>
      <c r="E237" s="16" t="s">
        <v>24</v>
      </c>
      <c r="F237" s="23"/>
      <c r="G237" s="13"/>
      <c r="H237" s="25"/>
      <c r="I237" s="9"/>
      <c r="J237" s="9"/>
      <c r="K237" s="6"/>
      <c r="L237" s="1"/>
      <c r="M237" s="2"/>
    </row>
    <row r="238" spans="1:15" ht="19">
      <c r="A238" s="99"/>
      <c r="B238" s="108"/>
      <c r="C238" s="109"/>
      <c r="D238" s="110"/>
      <c r="E238" s="16" t="s">
        <v>25</v>
      </c>
      <c r="F238" s="23"/>
      <c r="G238" s="13"/>
      <c r="H238" s="25"/>
      <c r="I238" s="9"/>
      <c r="J238" s="9"/>
      <c r="K238" s="6"/>
      <c r="L238" s="1"/>
      <c r="M238" s="2"/>
    </row>
    <row r="239" spans="1:15" ht="20" thickBot="1">
      <c r="A239" s="99"/>
      <c r="B239" s="111"/>
      <c r="C239" s="112"/>
      <c r="D239" s="113"/>
      <c r="E239" s="20" t="s">
        <v>26</v>
      </c>
      <c r="F239" s="24"/>
      <c r="G239" s="14"/>
      <c r="H239" s="26"/>
      <c r="I239" s="10"/>
      <c r="J239" s="10"/>
      <c r="K239" s="7"/>
      <c r="L239" s="102"/>
      <c r="M239" s="103"/>
    </row>
    <row r="240" spans="1:15" ht="20.25" customHeight="1" thickBot="1">
      <c r="A240" s="99"/>
      <c r="B240" s="168" t="s">
        <v>27</v>
      </c>
      <c r="C240" s="116" t="s">
        <v>28</v>
      </c>
      <c r="D240" s="117"/>
      <c r="E240" s="77" t="s">
        <v>14</v>
      </c>
      <c r="F240" s="77" t="s">
        <v>19</v>
      </c>
      <c r="G240" s="80" t="s">
        <v>29</v>
      </c>
      <c r="H240" s="81" t="s">
        <v>18</v>
      </c>
      <c r="I240" s="118" t="s">
        <v>30</v>
      </c>
      <c r="J240" s="118"/>
      <c r="K240" s="118"/>
      <c r="L240" s="118"/>
      <c r="M240" s="167"/>
    </row>
    <row r="241" spans="1:13" ht="18" customHeight="1">
      <c r="A241" s="99"/>
      <c r="B241" s="169"/>
      <c r="C241" s="105" t="s">
        <v>186</v>
      </c>
      <c r="D241" s="107"/>
      <c r="E241" s="15" t="s">
        <v>22</v>
      </c>
      <c r="F241" s="62">
        <v>1</v>
      </c>
      <c r="G241" s="63">
        <v>0.1203</v>
      </c>
      <c r="H241" s="63">
        <v>0.1203</v>
      </c>
      <c r="I241" s="121" t="s">
        <v>214</v>
      </c>
      <c r="J241" s="122"/>
      <c r="K241" s="122"/>
      <c r="L241" s="122"/>
      <c r="M241" s="123"/>
    </row>
    <row r="242" spans="1:13" ht="18" customHeight="1">
      <c r="A242" s="99"/>
      <c r="B242" s="169"/>
      <c r="C242" s="108"/>
      <c r="D242" s="110"/>
      <c r="E242" s="16" t="s">
        <v>23</v>
      </c>
      <c r="F242" s="13"/>
      <c r="G242" s="13"/>
      <c r="H242" s="6"/>
      <c r="I242" s="124"/>
      <c r="J242" s="125"/>
      <c r="K242" s="125"/>
      <c r="L242" s="125"/>
      <c r="M242" s="126"/>
    </row>
    <row r="243" spans="1:13" ht="18" customHeight="1">
      <c r="A243" s="99"/>
      <c r="B243" s="169"/>
      <c r="C243" s="108"/>
      <c r="D243" s="110"/>
      <c r="E243" s="16" t="s">
        <v>24</v>
      </c>
      <c r="F243" s="13"/>
      <c r="G243" s="13"/>
      <c r="H243" s="6"/>
      <c r="I243" s="124"/>
      <c r="J243" s="125"/>
      <c r="K243" s="125"/>
      <c r="L243" s="125"/>
      <c r="M243" s="126"/>
    </row>
    <row r="244" spans="1:13" ht="18" customHeight="1">
      <c r="A244" s="99"/>
      <c r="B244" s="169"/>
      <c r="C244" s="108"/>
      <c r="D244" s="110"/>
      <c r="E244" s="16" t="s">
        <v>25</v>
      </c>
      <c r="F244" s="13"/>
      <c r="G244" s="13"/>
      <c r="H244" s="6"/>
      <c r="I244" s="124"/>
      <c r="J244" s="125"/>
      <c r="K244" s="125"/>
      <c r="L244" s="125"/>
      <c r="M244" s="126"/>
    </row>
    <row r="245" spans="1:13" ht="18.75" customHeight="1" thickBot="1">
      <c r="A245" s="99"/>
      <c r="B245" s="169"/>
      <c r="C245" s="111"/>
      <c r="D245" s="113"/>
      <c r="E245" s="20" t="s">
        <v>26</v>
      </c>
      <c r="F245" s="14"/>
      <c r="G245" s="14"/>
      <c r="H245" s="7"/>
      <c r="I245" s="124"/>
      <c r="J245" s="125"/>
      <c r="K245" s="125"/>
      <c r="L245" s="125"/>
      <c r="M245" s="126"/>
    </row>
    <row r="246" spans="1:13" ht="19">
      <c r="A246" s="99"/>
      <c r="B246" s="169"/>
      <c r="C246" s="105" t="s">
        <v>187</v>
      </c>
      <c r="D246" s="107"/>
      <c r="E246" s="15" t="s">
        <v>22</v>
      </c>
      <c r="F246" s="62">
        <v>1</v>
      </c>
      <c r="G246" s="63">
        <v>0.18740000000000001</v>
      </c>
      <c r="H246" s="63">
        <v>0.18740000000000001</v>
      </c>
      <c r="I246" s="124"/>
      <c r="J246" s="125"/>
      <c r="K246" s="125"/>
      <c r="L246" s="125"/>
      <c r="M246" s="126"/>
    </row>
    <row r="247" spans="1:13" ht="19">
      <c r="A247" s="99"/>
      <c r="B247" s="169"/>
      <c r="C247" s="108"/>
      <c r="D247" s="110"/>
      <c r="E247" s="16" t="s">
        <v>23</v>
      </c>
      <c r="F247" s="13"/>
      <c r="G247" s="13"/>
      <c r="H247" s="6"/>
      <c r="I247" s="124"/>
      <c r="J247" s="125"/>
      <c r="K247" s="125"/>
      <c r="L247" s="125"/>
      <c r="M247" s="126"/>
    </row>
    <row r="248" spans="1:13" ht="19">
      <c r="A248" s="99"/>
      <c r="B248" s="169"/>
      <c r="C248" s="108"/>
      <c r="D248" s="110"/>
      <c r="E248" s="16" t="s">
        <v>24</v>
      </c>
      <c r="F248" s="13"/>
      <c r="G248" s="13"/>
      <c r="H248" s="6"/>
      <c r="I248" s="124"/>
      <c r="J248" s="125"/>
      <c r="K248" s="125"/>
      <c r="L248" s="125"/>
      <c r="M248" s="126"/>
    </row>
    <row r="249" spans="1:13" ht="19">
      <c r="A249" s="99"/>
      <c r="B249" s="169"/>
      <c r="C249" s="108"/>
      <c r="D249" s="110"/>
      <c r="E249" s="16" t="s">
        <v>25</v>
      </c>
      <c r="F249" s="13"/>
      <c r="G249" s="13"/>
      <c r="H249" s="6"/>
      <c r="I249" s="124"/>
      <c r="J249" s="125"/>
      <c r="K249" s="125"/>
      <c r="L249" s="125"/>
      <c r="M249" s="126"/>
    </row>
    <row r="250" spans="1:13" ht="367.5" customHeight="1" thickBot="1">
      <c r="A250" s="99"/>
      <c r="B250" s="170"/>
      <c r="C250" s="111"/>
      <c r="D250" s="113"/>
      <c r="E250" s="97" t="s">
        <v>26</v>
      </c>
      <c r="F250" s="14"/>
      <c r="G250" s="14"/>
      <c r="H250" s="7"/>
      <c r="I250" s="127"/>
      <c r="J250" s="128"/>
      <c r="K250" s="128"/>
      <c r="L250" s="128"/>
      <c r="M250" s="129"/>
    </row>
    <row r="254" spans="1:13" ht="9" customHeight="1" thickBot="1">
      <c r="B254" s="95"/>
    </row>
    <row r="255" spans="1:13" ht="3" hidden="1" customHeight="1" thickBot="1"/>
    <row r="256" spans="1:13" hidden="1"/>
    <row r="257" spans="1:13" ht="19" hidden="1" thickBot="1"/>
    <row r="258" spans="1:13" ht="19" hidden="1" thickBot="1"/>
    <row r="259" spans="1:13">
      <c r="B259" s="154"/>
      <c r="C259" s="155"/>
      <c r="D259" s="154" t="s">
        <v>0</v>
      </c>
      <c r="E259" s="155"/>
      <c r="F259" s="155"/>
      <c r="G259" s="155"/>
      <c r="H259" s="155"/>
      <c r="I259" s="155"/>
      <c r="J259" s="155"/>
      <c r="K259" s="155"/>
      <c r="L259" s="155"/>
      <c r="M259" s="160"/>
    </row>
    <row r="260" spans="1:13">
      <c r="B260" s="156"/>
      <c r="C260" s="157"/>
      <c r="D260" s="156"/>
      <c r="E260" s="157"/>
      <c r="F260" s="157"/>
      <c r="G260" s="157"/>
      <c r="H260" s="157"/>
      <c r="I260" s="157"/>
      <c r="J260" s="157"/>
      <c r="K260" s="157"/>
      <c r="L260" s="157"/>
      <c r="M260" s="161"/>
    </row>
    <row r="261" spans="1:13">
      <c r="B261" s="156"/>
      <c r="C261" s="157"/>
      <c r="D261" s="156"/>
      <c r="E261" s="157"/>
      <c r="F261" s="157"/>
      <c r="G261" s="157"/>
      <c r="H261" s="157"/>
      <c r="I261" s="157"/>
      <c r="J261" s="157"/>
      <c r="K261" s="157"/>
      <c r="L261" s="157"/>
      <c r="M261" s="161"/>
    </row>
    <row r="262" spans="1:13">
      <c r="B262" s="156"/>
      <c r="C262" s="157"/>
      <c r="D262" s="156"/>
      <c r="E262" s="157"/>
      <c r="F262" s="157"/>
      <c r="G262" s="157"/>
      <c r="H262" s="157"/>
      <c r="I262" s="157"/>
      <c r="J262" s="157"/>
      <c r="K262" s="157"/>
      <c r="L262" s="157"/>
      <c r="M262" s="161"/>
    </row>
    <row r="263" spans="1:13">
      <c r="B263" s="156"/>
      <c r="C263" s="157"/>
      <c r="D263" s="156"/>
      <c r="E263" s="157"/>
      <c r="F263" s="157"/>
      <c r="G263" s="157"/>
      <c r="H263" s="157"/>
      <c r="I263" s="157"/>
      <c r="J263" s="157"/>
      <c r="K263" s="157"/>
      <c r="L263" s="157"/>
      <c r="M263" s="161"/>
    </row>
    <row r="264" spans="1:13">
      <c r="B264" s="156"/>
      <c r="C264" s="157"/>
      <c r="D264" s="156"/>
      <c r="E264" s="157"/>
      <c r="F264" s="157"/>
      <c r="G264" s="157"/>
      <c r="H264" s="157"/>
      <c r="I264" s="157"/>
      <c r="J264" s="157"/>
      <c r="K264" s="157"/>
      <c r="L264" s="157"/>
      <c r="M264" s="161"/>
    </row>
    <row r="265" spans="1:13" ht="19" thickBot="1">
      <c r="B265" s="158"/>
      <c r="C265" s="159"/>
      <c r="D265" s="158"/>
      <c r="E265" s="159"/>
      <c r="F265" s="159"/>
      <c r="G265" s="159"/>
      <c r="H265" s="159"/>
      <c r="I265" s="159"/>
      <c r="J265" s="159"/>
      <c r="K265" s="159"/>
      <c r="L265" s="159"/>
      <c r="M265" s="162"/>
    </row>
    <row r="266" spans="1:13" ht="19" thickBot="1"/>
    <row r="267" spans="1:13" ht="20" thickBot="1">
      <c r="B267" s="67" t="s">
        <v>1</v>
      </c>
      <c r="C267" s="163" t="s">
        <v>40</v>
      </c>
      <c r="D267" s="163"/>
      <c r="E267" s="68" t="s">
        <v>2</v>
      </c>
      <c r="F267" s="164" t="s">
        <v>43</v>
      </c>
      <c r="G267" s="164"/>
      <c r="H267" s="164"/>
      <c r="I267" s="69" t="s">
        <v>3</v>
      </c>
      <c r="J267" s="70">
        <v>2019</v>
      </c>
      <c r="K267" s="165" t="s">
        <v>4</v>
      </c>
      <c r="L267" s="166"/>
      <c r="M267" s="71" t="s">
        <v>106</v>
      </c>
    </row>
    <row r="268" spans="1:13" ht="19" thickBot="1"/>
    <row r="269" spans="1:13" ht="39" thickBot="1">
      <c r="A269" s="99"/>
      <c r="B269" s="72" t="s">
        <v>5</v>
      </c>
      <c r="C269" s="143" t="s">
        <v>161</v>
      </c>
      <c r="D269" s="144"/>
      <c r="E269" s="72" t="s">
        <v>6</v>
      </c>
      <c r="F269" s="145" t="s">
        <v>168</v>
      </c>
      <c r="G269" s="146"/>
      <c r="H269" s="147"/>
      <c r="I269" s="73" t="s">
        <v>7</v>
      </c>
      <c r="J269" s="145" t="s">
        <v>169</v>
      </c>
      <c r="K269" s="146"/>
      <c r="L269" s="146"/>
      <c r="M269" s="147"/>
    </row>
    <row r="270" spans="1:13" ht="19" thickBot="1">
      <c r="A270" s="99"/>
      <c r="B270" s="148"/>
      <c r="C270" s="149"/>
      <c r="D270" s="149"/>
      <c r="E270" s="149"/>
      <c r="F270" s="149"/>
      <c r="G270" s="149"/>
      <c r="H270" s="149"/>
      <c r="I270" s="149"/>
      <c r="J270" s="149"/>
      <c r="K270" s="149"/>
      <c r="L270" s="149"/>
      <c r="M270" s="149"/>
    </row>
    <row r="271" spans="1:13" ht="195" customHeight="1" thickBot="1">
      <c r="A271" s="99"/>
      <c r="B271" s="72" t="s">
        <v>8</v>
      </c>
      <c r="C271" s="150" t="s">
        <v>183</v>
      </c>
      <c r="D271" s="151"/>
      <c r="E271" s="72" t="s">
        <v>9</v>
      </c>
      <c r="F271" s="83" t="s">
        <v>182</v>
      </c>
      <c r="G271" s="72" t="s">
        <v>10</v>
      </c>
      <c r="H271" s="74">
        <v>0.11899999999999999</v>
      </c>
      <c r="I271" s="75" t="s">
        <v>11</v>
      </c>
      <c r="J271" s="76">
        <v>42522</v>
      </c>
      <c r="K271" s="152" t="s">
        <v>12</v>
      </c>
      <c r="L271" s="153"/>
      <c r="M271" s="76">
        <v>43982</v>
      </c>
    </row>
    <row r="272" spans="1:13" ht="19" thickBot="1">
      <c r="A272" s="99"/>
      <c r="B272" s="130"/>
      <c r="C272" s="131"/>
      <c r="D272" s="131"/>
      <c r="E272" s="131"/>
      <c r="F272" s="131"/>
      <c r="G272" s="131"/>
      <c r="H272" s="131"/>
      <c r="I272" s="131"/>
      <c r="J272" s="131"/>
      <c r="K272" s="131"/>
      <c r="L272" s="131"/>
      <c r="M272" s="131"/>
    </row>
    <row r="273" spans="1:14" ht="19" thickBot="1">
      <c r="A273" s="99"/>
      <c r="B273" s="132" t="s">
        <v>13</v>
      </c>
      <c r="C273" s="133"/>
      <c r="D273" s="134"/>
      <c r="E273" s="138" t="s">
        <v>14</v>
      </c>
      <c r="F273" s="140" t="s">
        <v>15</v>
      </c>
      <c r="G273" s="140"/>
      <c r="H273" s="140"/>
      <c r="I273" s="141" t="s">
        <v>194</v>
      </c>
      <c r="J273" s="140"/>
      <c r="K273" s="140"/>
      <c r="L273" s="140"/>
      <c r="M273" s="142"/>
    </row>
    <row r="274" spans="1:14" ht="39" thickBot="1">
      <c r="A274" s="99"/>
      <c r="B274" s="135"/>
      <c r="C274" s="136"/>
      <c r="D274" s="137"/>
      <c r="E274" s="139"/>
      <c r="F274" s="77" t="s">
        <v>16</v>
      </c>
      <c r="G274" s="78" t="s">
        <v>17</v>
      </c>
      <c r="H274" s="79" t="s">
        <v>18</v>
      </c>
      <c r="I274" s="77" t="s">
        <v>19</v>
      </c>
      <c r="J274" s="77" t="s">
        <v>20</v>
      </c>
      <c r="K274" s="11" t="s">
        <v>18</v>
      </c>
      <c r="L274" s="77" t="s">
        <v>21</v>
      </c>
      <c r="M274" s="28" t="s">
        <v>18</v>
      </c>
    </row>
    <row r="275" spans="1:14" ht="19">
      <c r="A275" s="99"/>
      <c r="B275" s="105" t="s">
        <v>170</v>
      </c>
      <c r="C275" s="106"/>
      <c r="D275" s="107"/>
      <c r="E275" s="15" t="s">
        <v>22</v>
      </c>
      <c r="F275" s="21">
        <v>27</v>
      </c>
      <c r="G275" s="12">
        <v>18</v>
      </c>
      <c r="H275" s="22">
        <f>+G275/F275</f>
        <v>0.66666666666666663</v>
      </c>
      <c r="I275" s="8">
        <v>5355896000</v>
      </c>
      <c r="J275" s="8">
        <v>1273085726</v>
      </c>
      <c r="K275" s="55">
        <f>+J275/I275</f>
        <v>0.23769799226870725</v>
      </c>
      <c r="L275" s="5">
        <v>82635236</v>
      </c>
      <c r="M275" s="54">
        <f>+L275/I275</f>
        <v>1.5428835063264859E-2</v>
      </c>
    </row>
    <row r="276" spans="1:14" ht="19">
      <c r="A276" s="99"/>
      <c r="B276" s="108"/>
      <c r="C276" s="109"/>
      <c r="D276" s="110"/>
      <c r="E276" s="16" t="s">
        <v>23</v>
      </c>
      <c r="F276" s="23"/>
      <c r="G276" s="27"/>
      <c r="H276" s="25"/>
      <c r="I276" s="9"/>
      <c r="J276" s="9"/>
      <c r="K276" s="6"/>
      <c r="L276" s="1"/>
      <c r="M276" s="2"/>
    </row>
    <row r="277" spans="1:14" ht="19">
      <c r="A277" s="99"/>
      <c r="B277" s="108"/>
      <c r="C277" s="109"/>
      <c r="D277" s="110"/>
      <c r="E277" s="16" t="s">
        <v>24</v>
      </c>
      <c r="F277" s="23"/>
      <c r="G277" s="13"/>
      <c r="H277" s="25"/>
      <c r="I277" s="9"/>
      <c r="J277" s="9"/>
      <c r="K277" s="6"/>
      <c r="L277" s="1"/>
      <c r="M277" s="2"/>
    </row>
    <row r="278" spans="1:14" ht="19">
      <c r="A278" s="99"/>
      <c r="B278" s="108"/>
      <c r="C278" s="109"/>
      <c r="D278" s="110"/>
      <c r="E278" s="16" t="s">
        <v>25</v>
      </c>
      <c r="F278" s="23"/>
      <c r="G278" s="13"/>
      <c r="H278" s="25"/>
      <c r="I278" s="9"/>
      <c r="J278" s="9"/>
      <c r="K278" s="6"/>
      <c r="L278" s="1"/>
      <c r="M278" s="2"/>
      <c r="N278" s="89"/>
    </row>
    <row r="279" spans="1:14" ht="20" thickBot="1">
      <c r="A279" s="99"/>
      <c r="B279" s="111"/>
      <c r="C279" s="112"/>
      <c r="D279" s="113"/>
      <c r="E279" s="20" t="s">
        <v>26</v>
      </c>
      <c r="F279" s="24"/>
      <c r="G279" s="14"/>
      <c r="H279" s="26"/>
      <c r="I279" s="10"/>
      <c r="J279" s="10"/>
      <c r="K279" s="7"/>
      <c r="L279" s="1"/>
      <c r="M279" s="2"/>
    </row>
    <row r="280" spans="1:14" ht="58.5" customHeight="1" thickBot="1">
      <c r="A280" s="99"/>
      <c r="B280" s="114" t="s">
        <v>27</v>
      </c>
      <c r="C280" s="116" t="s">
        <v>28</v>
      </c>
      <c r="D280" s="117"/>
      <c r="E280" s="77" t="s">
        <v>14</v>
      </c>
      <c r="F280" s="77" t="s">
        <v>19</v>
      </c>
      <c r="G280" s="80" t="s">
        <v>29</v>
      </c>
      <c r="H280" s="81" t="s">
        <v>18</v>
      </c>
      <c r="I280" s="118" t="s">
        <v>30</v>
      </c>
      <c r="J280" s="118"/>
      <c r="K280" s="118"/>
      <c r="L280" s="119"/>
      <c r="M280" s="120"/>
    </row>
    <row r="281" spans="1:14" ht="92.25" customHeight="1">
      <c r="A281" s="99"/>
      <c r="B281" s="115"/>
      <c r="C281" s="105" t="s">
        <v>173</v>
      </c>
      <c r="D281" s="107"/>
      <c r="E281" s="17" t="s">
        <v>22</v>
      </c>
      <c r="F281" s="60">
        <v>1</v>
      </c>
      <c r="G281" s="61">
        <v>0.11899999999999999</v>
      </c>
      <c r="H281" s="55">
        <f>+G281/F281</f>
        <v>0.11899999999999999</v>
      </c>
      <c r="I281" s="121" t="s">
        <v>200</v>
      </c>
      <c r="J281" s="122"/>
      <c r="K281" s="122"/>
      <c r="L281" s="122"/>
      <c r="M281" s="123"/>
    </row>
    <row r="282" spans="1:14" ht="19">
      <c r="A282" s="99"/>
      <c r="B282" s="115"/>
      <c r="C282" s="108"/>
      <c r="D282" s="110"/>
      <c r="E282" s="18" t="s">
        <v>23</v>
      </c>
      <c r="F282" s="13"/>
      <c r="G282" s="13"/>
      <c r="H282" s="6"/>
      <c r="I282" s="124"/>
      <c r="J282" s="125"/>
      <c r="K282" s="125"/>
      <c r="L282" s="125"/>
      <c r="M282" s="126"/>
    </row>
    <row r="283" spans="1:14" ht="19">
      <c r="A283" s="99"/>
      <c r="B283" s="115"/>
      <c r="C283" s="108"/>
      <c r="D283" s="110"/>
      <c r="E283" s="18" t="s">
        <v>24</v>
      </c>
      <c r="F283" s="13"/>
      <c r="G283" s="13"/>
      <c r="H283" s="6"/>
      <c r="I283" s="124"/>
      <c r="J283" s="125"/>
      <c r="K283" s="125"/>
      <c r="L283" s="125"/>
      <c r="M283" s="126"/>
    </row>
    <row r="284" spans="1:14" ht="19">
      <c r="A284" s="99"/>
      <c r="B284" s="115"/>
      <c r="C284" s="108"/>
      <c r="D284" s="110"/>
      <c r="E284" s="18" t="s">
        <v>25</v>
      </c>
      <c r="F284" s="13"/>
      <c r="G284" s="13"/>
      <c r="H284" s="6"/>
      <c r="I284" s="124"/>
      <c r="J284" s="125"/>
      <c r="K284" s="125"/>
      <c r="L284" s="125"/>
      <c r="M284" s="126"/>
    </row>
    <row r="285" spans="1:14" ht="306.75" customHeight="1" thickBot="1">
      <c r="A285" s="99"/>
      <c r="B285" s="115"/>
      <c r="C285" s="111"/>
      <c r="D285" s="113"/>
      <c r="E285" s="19" t="s">
        <v>26</v>
      </c>
      <c r="F285" s="14"/>
      <c r="G285" s="14"/>
      <c r="H285" s="7"/>
      <c r="I285" s="127"/>
      <c r="J285" s="128"/>
      <c r="K285" s="128"/>
      <c r="L285" s="128"/>
      <c r="M285" s="129"/>
    </row>
    <row r="286" spans="1:14">
      <c r="A286" s="99"/>
    </row>
  </sheetData>
  <protectedRanges>
    <protectedRange sqref="J10 J50 J91 J135 J169 J227 J267" name="Rango1"/>
    <protectedRange sqref="M10 M50 M91 M135 M169 M227 M267" name="Rango2"/>
    <protectedRange sqref="B12:B13 B52:B53 B93:B94 B137:B138 B171:B172 B229:B230 B269:B270" name="Rango3"/>
    <protectedRange sqref="B12:B13 B52:B53 B93:B94 B137:B138 B171:B172 B229:B230 B269:B270" name="Rango47"/>
    <protectedRange sqref="L19 J18:J21 L25 J24:K27 L30 J29:K32 F18:H22 L35 J34:K37 L59 J58:J61 L65 J64:K67 L70 J69:K72 F58:H62 L75 J74:K77 L100 J99:J102 L106 J105:K108 L111 J110:K113 F99:H103 L116 J115:K118 L144 J143:J146 L150 J149:K152 L155 J154:K157 F143:H147 F24:H38 F149:H158 L178 J177:J180 L184 J183:K186 L189 J188:K191 F177:H181 L194 J193:K196 L236 J235:J238 J246:K249 F241:H250 L242 J241:K244 F235:H239 F64:H78 L276 J275:J278 L282 J281:K284 J213:K216 F282:H285 L121 F275:H279 J120:K123 G281 F183:G197 H183:H188 H190:H197 L199 J198:K201 L204 J203:K206 L209 J208:K211 F198:H217 L214 F105:H124 L247 H173" name="Rango5_3"/>
  </protectedRanges>
  <dataConsolidate/>
  <mergeCells count="170">
    <mergeCell ref="B16:D17"/>
    <mergeCell ref="E16:E17"/>
    <mergeCell ref="F16:H16"/>
    <mergeCell ref="I16:M16"/>
    <mergeCell ref="C12:D12"/>
    <mergeCell ref="F12:H12"/>
    <mergeCell ref="J12:M12"/>
    <mergeCell ref="B42:C48"/>
    <mergeCell ref="D42:M48"/>
    <mergeCell ref="B2:C8"/>
    <mergeCell ref="D2:M8"/>
    <mergeCell ref="C10:D10"/>
    <mergeCell ref="F10:H10"/>
    <mergeCell ref="K10:L10"/>
    <mergeCell ref="B13:M13"/>
    <mergeCell ref="C14:D14"/>
    <mergeCell ref="K14:L14"/>
    <mergeCell ref="B15:M15"/>
    <mergeCell ref="K50:L50"/>
    <mergeCell ref="B18:D22"/>
    <mergeCell ref="B23:B38"/>
    <mergeCell ref="C23:D23"/>
    <mergeCell ref="I23:M23"/>
    <mergeCell ref="C24:D28"/>
    <mergeCell ref="C29:D33"/>
    <mergeCell ref="C34:D38"/>
    <mergeCell ref="I24:M38"/>
    <mergeCell ref="C50:D50"/>
    <mergeCell ref="F50:H50"/>
    <mergeCell ref="B55:M55"/>
    <mergeCell ref="B56:D57"/>
    <mergeCell ref="E56:E57"/>
    <mergeCell ref="F56:H56"/>
    <mergeCell ref="I56:M56"/>
    <mergeCell ref="C52:D52"/>
    <mergeCell ref="F52:H52"/>
    <mergeCell ref="J52:M52"/>
    <mergeCell ref="B53:M53"/>
    <mergeCell ref="C54:D54"/>
    <mergeCell ref="K54:L54"/>
    <mergeCell ref="B83:C89"/>
    <mergeCell ref="D83:M89"/>
    <mergeCell ref="C91:D91"/>
    <mergeCell ref="F91:H91"/>
    <mergeCell ref="K91:L91"/>
    <mergeCell ref="B58:D62"/>
    <mergeCell ref="B63:B78"/>
    <mergeCell ref="C63:D63"/>
    <mergeCell ref="I63:M63"/>
    <mergeCell ref="C64:D68"/>
    <mergeCell ref="C69:D73"/>
    <mergeCell ref="C74:D78"/>
    <mergeCell ref="I64:M78"/>
    <mergeCell ref="B96:M96"/>
    <mergeCell ref="B97:D98"/>
    <mergeCell ref="E97:E98"/>
    <mergeCell ref="F97:H97"/>
    <mergeCell ref="I97:M97"/>
    <mergeCell ref="C93:D93"/>
    <mergeCell ref="F93:H93"/>
    <mergeCell ref="J93:M93"/>
    <mergeCell ref="B94:M94"/>
    <mergeCell ref="C95:D95"/>
    <mergeCell ref="K95:L95"/>
    <mergeCell ref="B99:D103"/>
    <mergeCell ref="C104:D104"/>
    <mergeCell ref="I104:M104"/>
    <mergeCell ref="C105:D109"/>
    <mergeCell ref="C110:D114"/>
    <mergeCell ref="C115:D119"/>
    <mergeCell ref="I105:M124"/>
    <mergeCell ref="C137:D137"/>
    <mergeCell ref="F137:H137"/>
    <mergeCell ref="J137:M137"/>
    <mergeCell ref="C120:D124"/>
    <mergeCell ref="B104:B124"/>
    <mergeCell ref="B138:M138"/>
    <mergeCell ref="C139:D139"/>
    <mergeCell ref="K139:L139"/>
    <mergeCell ref="B127:C133"/>
    <mergeCell ref="D127:M133"/>
    <mergeCell ref="C135:D135"/>
    <mergeCell ref="F135:H135"/>
    <mergeCell ref="K135:L135"/>
    <mergeCell ref="B143:D147"/>
    <mergeCell ref="B148:B158"/>
    <mergeCell ref="C148:D148"/>
    <mergeCell ref="I148:M148"/>
    <mergeCell ref="C149:D153"/>
    <mergeCell ref="C154:D158"/>
    <mergeCell ref="B140:M140"/>
    <mergeCell ref="B141:D142"/>
    <mergeCell ref="E141:E142"/>
    <mergeCell ref="F141:H141"/>
    <mergeCell ref="I141:M141"/>
    <mergeCell ref="I149:M158"/>
    <mergeCell ref="C171:D171"/>
    <mergeCell ref="F171:H171"/>
    <mergeCell ref="J171:M171"/>
    <mergeCell ref="B172:M172"/>
    <mergeCell ref="C173:D173"/>
    <mergeCell ref="K173:L173"/>
    <mergeCell ref="B161:C167"/>
    <mergeCell ref="D161:M167"/>
    <mergeCell ref="C169:D169"/>
    <mergeCell ref="F169:H169"/>
    <mergeCell ref="K169:L169"/>
    <mergeCell ref="C198:D202"/>
    <mergeCell ref="C203:D207"/>
    <mergeCell ref="C208:D212"/>
    <mergeCell ref="C213:D217"/>
    <mergeCell ref="B182:B217"/>
    <mergeCell ref="B174:M174"/>
    <mergeCell ref="B175:D176"/>
    <mergeCell ref="E175:E176"/>
    <mergeCell ref="F175:H175"/>
    <mergeCell ref="I175:M175"/>
    <mergeCell ref="B177:D181"/>
    <mergeCell ref="C182:D182"/>
    <mergeCell ref="I182:M182"/>
    <mergeCell ref="C183:D187"/>
    <mergeCell ref="C188:D192"/>
    <mergeCell ref="C193:D197"/>
    <mergeCell ref="I183:M217"/>
    <mergeCell ref="C229:D229"/>
    <mergeCell ref="F229:H229"/>
    <mergeCell ref="J229:M229"/>
    <mergeCell ref="B230:M230"/>
    <mergeCell ref="C231:D231"/>
    <mergeCell ref="K231:L231"/>
    <mergeCell ref="B219:C225"/>
    <mergeCell ref="D219:M225"/>
    <mergeCell ref="C227:D227"/>
    <mergeCell ref="F227:H227"/>
    <mergeCell ref="K227:L227"/>
    <mergeCell ref="C240:D240"/>
    <mergeCell ref="I240:M240"/>
    <mergeCell ref="C241:D245"/>
    <mergeCell ref="B232:M232"/>
    <mergeCell ref="B233:D234"/>
    <mergeCell ref="E233:E234"/>
    <mergeCell ref="F233:H233"/>
    <mergeCell ref="I233:M233"/>
    <mergeCell ref="I241:M250"/>
    <mergeCell ref="C246:D250"/>
    <mergeCell ref="B240:B250"/>
    <mergeCell ref="O12:S12"/>
    <mergeCell ref="B275:D279"/>
    <mergeCell ref="B280:B285"/>
    <mergeCell ref="C280:D280"/>
    <mergeCell ref="I280:M280"/>
    <mergeCell ref="C281:D285"/>
    <mergeCell ref="I281:M285"/>
    <mergeCell ref="B272:M272"/>
    <mergeCell ref="B273:D274"/>
    <mergeCell ref="E273:E274"/>
    <mergeCell ref="F273:H273"/>
    <mergeCell ref="I273:M273"/>
    <mergeCell ref="C269:D269"/>
    <mergeCell ref="F269:H269"/>
    <mergeCell ref="J269:M269"/>
    <mergeCell ref="B270:M270"/>
    <mergeCell ref="C271:D271"/>
    <mergeCell ref="K271:L271"/>
    <mergeCell ref="B259:C265"/>
    <mergeCell ref="D259:M265"/>
    <mergeCell ref="C267:D267"/>
    <mergeCell ref="F267:H267"/>
    <mergeCell ref="K267:L267"/>
    <mergeCell ref="B235:D239"/>
  </mergeCells>
  <conditionalFormatting sqref="F22:G22">
    <cfRule type="cellIs" dxfId="57" priority="76" operator="greaterThan">
      <formula>F21</formula>
    </cfRule>
  </conditionalFormatting>
  <conditionalFormatting sqref="F22:G22">
    <cfRule type="cellIs" dxfId="56" priority="75" operator="greaterThan">
      <formula>#REF!</formula>
    </cfRule>
  </conditionalFormatting>
  <conditionalFormatting sqref="F28:G28">
    <cfRule type="cellIs" dxfId="55" priority="74" operator="greaterThan">
      <formula>#REF!</formula>
    </cfRule>
  </conditionalFormatting>
  <conditionalFormatting sqref="F28:G28">
    <cfRule type="cellIs" dxfId="54" priority="73" operator="greaterThan">
      <formula>F27</formula>
    </cfRule>
  </conditionalFormatting>
  <conditionalFormatting sqref="F33:G33">
    <cfRule type="cellIs" dxfId="53" priority="72" operator="greaterThan">
      <formula>#REF!</formula>
    </cfRule>
  </conditionalFormatting>
  <conditionalFormatting sqref="F33:G33">
    <cfRule type="cellIs" dxfId="52" priority="71" operator="greaterThan">
      <formula>F32</formula>
    </cfRule>
  </conditionalFormatting>
  <conditionalFormatting sqref="F38:G38">
    <cfRule type="cellIs" dxfId="51" priority="70" operator="greaterThan">
      <formula>#REF!</formula>
    </cfRule>
  </conditionalFormatting>
  <conditionalFormatting sqref="F38:G38">
    <cfRule type="cellIs" dxfId="50" priority="69" operator="greaterThan">
      <formula>F37</formula>
    </cfRule>
  </conditionalFormatting>
  <conditionalFormatting sqref="F62:G62">
    <cfRule type="cellIs" dxfId="49" priority="68" operator="greaterThan">
      <formula>F61</formula>
    </cfRule>
  </conditionalFormatting>
  <conditionalFormatting sqref="F62:G62">
    <cfRule type="cellIs" dxfId="48" priority="67" operator="greaterThan">
      <formula>#REF!</formula>
    </cfRule>
  </conditionalFormatting>
  <conditionalFormatting sqref="F68:G68">
    <cfRule type="cellIs" dxfId="47" priority="66" operator="greaterThan">
      <formula>#REF!</formula>
    </cfRule>
  </conditionalFormatting>
  <conditionalFormatting sqref="F68:G68">
    <cfRule type="cellIs" dxfId="46" priority="65" operator="greaterThan">
      <formula>F67</formula>
    </cfRule>
  </conditionalFormatting>
  <conditionalFormatting sqref="F73:G73">
    <cfRule type="cellIs" dxfId="45" priority="64" operator="greaterThan">
      <formula>#REF!</formula>
    </cfRule>
  </conditionalFormatting>
  <conditionalFormatting sqref="F73:G73">
    <cfRule type="cellIs" dxfId="44" priority="63" operator="greaterThan">
      <formula>F72</formula>
    </cfRule>
  </conditionalFormatting>
  <conditionalFormatting sqref="F78:G78">
    <cfRule type="cellIs" dxfId="43" priority="62" operator="greaterThan">
      <formula>#REF!</formula>
    </cfRule>
  </conditionalFormatting>
  <conditionalFormatting sqref="F78:G78">
    <cfRule type="cellIs" dxfId="42" priority="61" operator="greaterThan">
      <formula>F77</formula>
    </cfRule>
  </conditionalFormatting>
  <conditionalFormatting sqref="F103:G103">
    <cfRule type="cellIs" dxfId="41" priority="60" operator="greaterThan">
      <formula>F102</formula>
    </cfRule>
  </conditionalFormatting>
  <conditionalFormatting sqref="F103:G103">
    <cfRule type="cellIs" dxfId="40" priority="59" operator="greaterThan">
      <formula>#REF!</formula>
    </cfRule>
  </conditionalFormatting>
  <conditionalFormatting sqref="F109:G109">
    <cfRule type="cellIs" dxfId="39" priority="58" operator="greaterThan">
      <formula>#REF!</formula>
    </cfRule>
  </conditionalFormatting>
  <conditionalFormatting sqref="F109:G109">
    <cfRule type="cellIs" dxfId="38" priority="57" operator="greaterThan">
      <formula>F108</formula>
    </cfRule>
  </conditionalFormatting>
  <conditionalFormatting sqref="F114:G114">
    <cfRule type="cellIs" dxfId="37" priority="56" operator="greaterThan">
      <formula>#REF!</formula>
    </cfRule>
  </conditionalFormatting>
  <conditionalFormatting sqref="F114:G114">
    <cfRule type="cellIs" dxfId="36" priority="55" operator="greaterThan">
      <formula>F113</formula>
    </cfRule>
  </conditionalFormatting>
  <conditionalFormatting sqref="F119:G119">
    <cfRule type="cellIs" dxfId="35" priority="54" operator="greaterThan">
      <formula>#REF!</formula>
    </cfRule>
  </conditionalFormatting>
  <conditionalFormatting sqref="F119:G119">
    <cfRule type="cellIs" dxfId="34" priority="53" operator="greaterThan">
      <formula>F118</formula>
    </cfRule>
  </conditionalFormatting>
  <conditionalFormatting sqref="F147:G147">
    <cfRule type="cellIs" dxfId="33" priority="52" operator="greaterThan">
      <formula>F146</formula>
    </cfRule>
  </conditionalFormatting>
  <conditionalFormatting sqref="F147:G147">
    <cfRule type="cellIs" dxfId="32" priority="51" operator="greaterThan">
      <formula>#REF!</formula>
    </cfRule>
  </conditionalFormatting>
  <conditionalFormatting sqref="F153:G153">
    <cfRule type="cellIs" dxfId="31" priority="50" operator="greaterThan">
      <formula>#REF!</formula>
    </cfRule>
  </conditionalFormatting>
  <conditionalFormatting sqref="F153:G153">
    <cfRule type="cellIs" dxfId="30" priority="49" operator="greaterThan">
      <formula>F152</formula>
    </cfRule>
  </conditionalFormatting>
  <conditionalFormatting sqref="F158:G158">
    <cfRule type="cellIs" dxfId="29" priority="48" operator="greaterThan">
      <formula>#REF!</formula>
    </cfRule>
  </conditionalFormatting>
  <conditionalFormatting sqref="F158:G158">
    <cfRule type="cellIs" dxfId="28" priority="47" operator="greaterThan">
      <formula>F157</formula>
    </cfRule>
  </conditionalFormatting>
  <conditionalFormatting sqref="F181:G181">
    <cfRule type="cellIs" dxfId="27" priority="44" operator="greaterThan">
      <formula>F180</formula>
    </cfRule>
  </conditionalFormatting>
  <conditionalFormatting sqref="F181:G181">
    <cfRule type="cellIs" dxfId="26" priority="43" operator="greaterThan">
      <formula>#REF!</formula>
    </cfRule>
  </conditionalFormatting>
  <conditionalFormatting sqref="F187:G187">
    <cfRule type="cellIs" dxfId="25" priority="42" operator="greaterThan">
      <formula>#REF!</formula>
    </cfRule>
  </conditionalFormatting>
  <conditionalFormatting sqref="F187:G187">
    <cfRule type="cellIs" dxfId="24" priority="41" operator="greaterThan">
      <formula>F186</formula>
    </cfRule>
  </conditionalFormatting>
  <conditionalFormatting sqref="F192:G192">
    <cfRule type="cellIs" dxfId="23" priority="40" operator="greaterThan">
      <formula>#REF!</formula>
    </cfRule>
  </conditionalFormatting>
  <conditionalFormatting sqref="F192:G192">
    <cfRule type="cellIs" dxfId="22" priority="39" operator="greaterThan">
      <formula>F191</formula>
    </cfRule>
  </conditionalFormatting>
  <conditionalFormatting sqref="F197:G197">
    <cfRule type="cellIs" dxfId="21" priority="38" operator="greaterThan">
      <formula>#REF!</formula>
    </cfRule>
  </conditionalFormatting>
  <conditionalFormatting sqref="F197:G197">
    <cfRule type="cellIs" dxfId="20" priority="37" operator="greaterThan">
      <formula>F196</formula>
    </cfRule>
  </conditionalFormatting>
  <conditionalFormatting sqref="F239:G239">
    <cfRule type="cellIs" dxfId="19" priority="36" operator="greaterThan">
      <formula>F238</formula>
    </cfRule>
  </conditionalFormatting>
  <conditionalFormatting sqref="F239:G239">
    <cfRule type="cellIs" dxfId="18" priority="35" operator="greaterThan">
      <formula>#REF!</formula>
    </cfRule>
  </conditionalFormatting>
  <conditionalFormatting sqref="F245:G245">
    <cfRule type="cellIs" dxfId="17" priority="32" operator="greaterThan">
      <formula>#REF!</formula>
    </cfRule>
  </conditionalFormatting>
  <conditionalFormatting sqref="F245:G245">
    <cfRule type="cellIs" dxfId="16" priority="31" operator="greaterThan">
      <formula>F244</formula>
    </cfRule>
  </conditionalFormatting>
  <conditionalFormatting sqref="F279:G279">
    <cfRule type="cellIs" dxfId="15" priority="28" operator="greaterThan">
      <formula>F278</formula>
    </cfRule>
  </conditionalFormatting>
  <conditionalFormatting sqref="F279:G279">
    <cfRule type="cellIs" dxfId="14" priority="27" operator="greaterThan">
      <formula>#REF!</formula>
    </cfRule>
  </conditionalFormatting>
  <conditionalFormatting sqref="F285:G285">
    <cfRule type="cellIs" dxfId="13" priority="26" operator="greaterThan">
      <formula>#REF!</formula>
    </cfRule>
  </conditionalFormatting>
  <conditionalFormatting sqref="F285:G285">
    <cfRule type="cellIs" dxfId="12" priority="25" operator="greaterThan">
      <formula>F284</formula>
    </cfRule>
  </conditionalFormatting>
  <conditionalFormatting sqref="F202:G202">
    <cfRule type="cellIs" dxfId="11" priority="20" operator="greaterThan">
      <formula>#REF!</formula>
    </cfRule>
  </conditionalFormatting>
  <conditionalFormatting sqref="F202:G202">
    <cfRule type="cellIs" dxfId="10" priority="19" operator="greaterThan">
      <formula>F201</formula>
    </cfRule>
  </conditionalFormatting>
  <conditionalFormatting sqref="G207">
    <cfRule type="cellIs" dxfId="9" priority="18" operator="greaterThan">
      <formula>#REF!</formula>
    </cfRule>
  </conditionalFormatting>
  <conditionalFormatting sqref="G207">
    <cfRule type="cellIs" dxfId="8" priority="17" operator="greaterThan">
      <formula>G206</formula>
    </cfRule>
  </conditionalFormatting>
  <conditionalFormatting sqref="F212:G212">
    <cfRule type="cellIs" dxfId="7" priority="16" operator="greaterThan">
      <formula>#REF!</formula>
    </cfRule>
  </conditionalFormatting>
  <conditionalFormatting sqref="F212:G212">
    <cfRule type="cellIs" dxfId="6" priority="15" operator="greaterThan">
      <formula>F211</formula>
    </cfRule>
  </conditionalFormatting>
  <conditionalFormatting sqref="F217:G217">
    <cfRule type="cellIs" dxfId="5" priority="14" operator="greaterThan">
      <formula>#REF!</formula>
    </cfRule>
  </conditionalFormatting>
  <conditionalFormatting sqref="F217:G217">
    <cfRule type="cellIs" dxfId="4" priority="13" operator="greaterThan">
      <formula>F216</formula>
    </cfRule>
  </conditionalFormatting>
  <conditionalFormatting sqref="F124:G124">
    <cfRule type="cellIs" dxfId="3" priority="12" operator="greaterThan">
      <formula>#REF!</formula>
    </cfRule>
  </conditionalFormatting>
  <conditionalFormatting sqref="F124:G124">
    <cfRule type="cellIs" dxfId="2" priority="11" operator="greaterThan">
      <formula>F123</formula>
    </cfRule>
  </conditionalFormatting>
  <conditionalFormatting sqref="F250:G250">
    <cfRule type="cellIs" dxfId="1" priority="2" operator="greaterThan">
      <formula>#REF!</formula>
    </cfRule>
  </conditionalFormatting>
  <conditionalFormatting sqref="F250:G250">
    <cfRule type="cellIs" dxfId="0" priority="1" operator="greaterThan">
      <formula>F249</formula>
    </cfRule>
  </conditionalFormatting>
  <dataValidations disablePrompts="1" count="1">
    <dataValidation type="list" allowBlank="1" showInputMessage="1" showErrorMessage="1" sqref="J10 J50 J91 J135 J169 J227 J267" xr:uid="{00000000-0002-0000-0000-000000000000}">
      <formula1>"2016,2017,2018,2019,2020"</formula1>
    </dataValidation>
  </dataValidations>
  <pageMargins left="0.70866141732283472" right="0.70866141732283472" top="0.74803149606299213" bottom="0.74803149606299213" header="0.31496062992125984" footer="0.31496062992125984"/>
  <pageSetup paperSize="9" scale="32" fitToHeight="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2]!inser_CAUSA">
                <anchor moveWithCells="1" sizeWithCells="1">
                  <from>
                    <xdr:col>13</xdr:col>
                    <xdr:colOff>0</xdr:colOff>
                    <xdr:row>17</xdr:row>
                    <xdr:rowOff>0</xdr:rowOff>
                  </from>
                  <to>
                    <xdr:col>13</xdr:col>
                    <xdr:colOff>0</xdr:colOff>
                    <xdr:row>17</xdr:row>
                    <xdr:rowOff>0</xdr:rowOff>
                  </to>
                </anchor>
              </controlPr>
            </control>
          </mc:Choice>
        </mc:AlternateContent>
        <mc:AlternateContent xmlns:mc="http://schemas.openxmlformats.org/markup-compatibility/2006">
          <mc:Choice Requires="x14">
            <control shapeId="1026" r:id="rId5" name="Button 2">
              <controlPr defaultSize="0" print="0" autoFill="0" autoPict="0" macro="[2]!inser_CAUSA2">
                <anchor moveWithCells="1" sizeWithCells="1">
                  <from>
                    <xdr:col>13</xdr:col>
                    <xdr:colOff>0</xdr:colOff>
                    <xdr:row>17</xdr:row>
                    <xdr:rowOff>0</xdr:rowOff>
                  </from>
                  <to>
                    <xdr:col>13</xdr:col>
                    <xdr:colOff>0</xdr:colOff>
                    <xdr:row>17</xdr:row>
                    <xdr:rowOff>0</xdr:rowOff>
                  </to>
                </anchor>
              </controlPr>
            </control>
          </mc:Choice>
        </mc:AlternateContent>
        <mc:AlternateContent xmlns:mc="http://schemas.openxmlformats.org/markup-compatibility/2006">
          <mc:Choice Requires="x14">
            <control shapeId="1027" r:id="rId6" name="Button 3">
              <controlPr defaultSize="0" print="0" autoFill="0" autoPict="0" macro="[2]!inser_CAUSA3">
                <anchor moveWithCells="1" sizeWithCells="1">
                  <from>
                    <xdr:col>13</xdr:col>
                    <xdr:colOff>0</xdr:colOff>
                    <xdr:row>17</xdr:row>
                    <xdr:rowOff>0</xdr:rowOff>
                  </from>
                  <to>
                    <xdr:col>13</xdr:col>
                    <xdr:colOff>0</xdr:colOff>
                    <xdr:row>17</xdr:row>
                    <xdr:rowOff>0</xdr:rowOff>
                  </to>
                </anchor>
              </controlPr>
            </control>
          </mc:Choice>
        </mc:AlternateContent>
        <mc:AlternateContent xmlns:mc="http://schemas.openxmlformats.org/markup-compatibility/2006">
          <mc:Choice Requires="x14">
            <control shapeId="1028" r:id="rId7" name="Button 4">
              <controlPr defaultSize="0" print="0" autoFill="0" autoPict="0" macro="[2]!inser_CAUSA">
                <anchor moveWithCells="1" sizeWithCells="1">
                  <from>
                    <xdr:col>13</xdr:col>
                    <xdr:colOff>0</xdr:colOff>
                    <xdr:row>17</xdr:row>
                    <xdr:rowOff>0</xdr:rowOff>
                  </from>
                  <to>
                    <xdr:col>13</xdr:col>
                    <xdr:colOff>0</xdr:colOff>
                    <xdr:row>17</xdr:row>
                    <xdr:rowOff>0</xdr:rowOff>
                  </to>
                </anchor>
              </controlPr>
            </control>
          </mc:Choice>
        </mc:AlternateContent>
        <mc:AlternateContent xmlns:mc="http://schemas.openxmlformats.org/markup-compatibility/2006">
          <mc:Choice Requires="x14">
            <control shapeId="1029" r:id="rId8" name="Button 5">
              <controlPr defaultSize="0" print="0" autoFill="0" autoPict="0" macro="[2]!inser_CAUSA2">
                <anchor moveWithCells="1" sizeWithCells="1">
                  <from>
                    <xdr:col>13</xdr:col>
                    <xdr:colOff>0</xdr:colOff>
                    <xdr:row>17</xdr:row>
                    <xdr:rowOff>0</xdr:rowOff>
                  </from>
                  <to>
                    <xdr:col>13</xdr:col>
                    <xdr:colOff>0</xdr:colOff>
                    <xdr:row>17</xdr:row>
                    <xdr:rowOff>0</xdr:rowOff>
                  </to>
                </anchor>
              </controlPr>
            </control>
          </mc:Choice>
        </mc:AlternateContent>
        <mc:AlternateContent xmlns:mc="http://schemas.openxmlformats.org/markup-compatibility/2006">
          <mc:Choice Requires="x14">
            <control shapeId="1030" r:id="rId9" name="Button 6">
              <controlPr defaultSize="0" print="0" autoFill="0" autoPict="0" macro="[2]!inser_CAUSA3">
                <anchor moveWithCells="1" sizeWithCells="1">
                  <from>
                    <xdr:col>13</xdr:col>
                    <xdr:colOff>0</xdr:colOff>
                    <xdr:row>17</xdr:row>
                    <xdr:rowOff>0</xdr:rowOff>
                  </from>
                  <to>
                    <xdr:col>13</xdr:col>
                    <xdr:colOff>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1000000}">
          <x14:formula1>
            <xm:f>'[FORMATO SEGUIMIENTO A LAS METAS DE LOS PROYECTOS DE INVERSIÓN Y METAS PLAN DE DESARROLLO.xlsx]01d_planaccioncompgestioninvers'!#REF!</xm:f>
          </x14:formula1>
          <xm:sqref>M11 M51 M92 M136 M170 M228 M268</xm:sqref>
        </x14:dataValidation>
        <x14:dataValidation type="list" allowBlank="1" showInputMessage="1" showErrorMessage="1" xr:uid="{00000000-0002-0000-0000-000002000000}">
          <x14:formula1>
            <xm:f>'ESTRUCTURA '!$B$2:$B$46</xm:f>
          </x14:formula1>
          <xm:sqref>C10:D10 C50:D50 C91:D91 C135:D135 C169:D169 C227:D227 C267:D267</xm:sqref>
        </x14:dataValidation>
        <x14:dataValidation type="list" allowBlank="1" showInputMessage="1" showErrorMessage="1" xr:uid="{00000000-0002-0000-0000-000003000000}">
          <x14:formula1>
            <xm:f>'ESTRUCTURA '!$C$2:$C$16</xm:f>
          </x14:formula1>
          <xm:sqref>F10:H10 F50:H50 F91:H91 F135:H135 F169:H169 F227:H227 F267:H267</xm:sqref>
        </x14:dataValidation>
        <x14:dataValidation type="list" allowBlank="1" showInputMessage="1" showErrorMessage="1" xr:uid="{00000000-0002-0000-0000-000004000000}">
          <x14:formula1>
            <xm:f>'ESTRUCTURA '!$D$2:$D$5</xm:f>
          </x14:formula1>
          <xm:sqref>M10 M50 M91 M135 M169 M227 M267</xm:sqref>
        </x14:dataValidation>
        <x14:dataValidation type="list" allowBlank="1" showInputMessage="1" showErrorMessage="1" xr:uid="{00000000-0002-0000-0000-000005000000}">
          <x14:formula1>
            <xm:f>'ESTRUCTURA '!$E$2:$E$8</xm:f>
          </x14:formula1>
          <xm:sqref>B12 B52 B93 B137 B171 B229 B269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sheetPr>
  <dimension ref="A1:K47"/>
  <sheetViews>
    <sheetView topLeftCell="G6" zoomScale="80" zoomScaleNormal="80" workbookViewId="0">
      <selection activeCell="K6" sqref="K6"/>
    </sheetView>
  </sheetViews>
  <sheetFormatPr baseColWidth="10" defaultColWidth="9.1640625" defaultRowHeight="13"/>
  <cols>
    <col min="1" max="1" width="24.6640625" style="3" customWidth="1"/>
    <col min="2" max="2" width="47.83203125" style="3" customWidth="1"/>
    <col min="3" max="3" width="32.33203125" style="3" customWidth="1"/>
    <col min="4" max="4" width="24.83203125" style="3" customWidth="1"/>
    <col min="5" max="5" width="24" style="3" customWidth="1"/>
    <col min="6" max="6" width="39.83203125" style="3" customWidth="1"/>
    <col min="7" max="7" width="53" style="3" customWidth="1"/>
    <col min="8" max="8" width="52.83203125" style="3" customWidth="1"/>
    <col min="9" max="9" width="29.33203125" style="3" customWidth="1"/>
    <col min="10" max="10" width="19.6640625" style="3" customWidth="1"/>
    <col min="11" max="11" width="34.5" style="3" customWidth="1"/>
    <col min="12" max="16384" width="9.1640625" style="3"/>
  </cols>
  <sheetData>
    <row r="1" spans="1:11" ht="64.5" customHeight="1">
      <c r="A1" s="31" t="s">
        <v>112</v>
      </c>
      <c r="B1" s="31" t="s">
        <v>113</v>
      </c>
      <c r="C1" s="31" t="s">
        <v>112</v>
      </c>
      <c r="D1" s="31" t="s">
        <v>111</v>
      </c>
      <c r="E1" s="31" t="s">
        <v>110</v>
      </c>
      <c r="F1" s="31" t="s">
        <v>109</v>
      </c>
      <c r="G1" s="32" t="s">
        <v>118</v>
      </c>
      <c r="H1" s="32" t="s">
        <v>114</v>
      </c>
      <c r="I1" s="32" t="s">
        <v>115</v>
      </c>
      <c r="J1" s="32" t="s">
        <v>119</v>
      </c>
      <c r="K1" s="32" t="s">
        <v>120</v>
      </c>
    </row>
    <row r="2" spans="1:11" ht="45">
      <c r="A2" s="181" t="s">
        <v>107</v>
      </c>
      <c r="B2" s="33" t="s">
        <v>108</v>
      </c>
      <c r="C2" s="34" t="s">
        <v>107</v>
      </c>
      <c r="D2" s="35" t="s">
        <v>106</v>
      </c>
      <c r="E2" s="35" t="s">
        <v>105</v>
      </c>
      <c r="F2" s="49" t="s">
        <v>104</v>
      </c>
      <c r="G2" s="51" t="s">
        <v>121</v>
      </c>
      <c r="H2" s="51" t="s">
        <v>122</v>
      </c>
      <c r="I2" s="51" t="s">
        <v>123</v>
      </c>
      <c r="J2" s="52" t="s">
        <v>124</v>
      </c>
      <c r="K2" s="51" t="s">
        <v>148</v>
      </c>
    </row>
    <row r="3" spans="1:11" ht="45">
      <c r="A3" s="181"/>
      <c r="B3" s="36" t="s">
        <v>103</v>
      </c>
      <c r="C3" s="34" t="s">
        <v>99</v>
      </c>
      <c r="D3" s="35" t="s">
        <v>102</v>
      </c>
      <c r="E3" s="35" t="s">
        <v>101</v>
      </c>
      <c r="F3" s="50" t="s">
        <v>100</v>
      </c>
      <c r="G3" s="51" t="s">
        <v>125</v>
      </c>
      <c r="H3" s="51" t="s">
        <v>126</v>
      </c>
      <c r="I3" s="51" t="s">
        <v>117</v>
      </c>
      <c r="J3" s="52" t="s">
        <v>127</v>
      </c>
      <c r="K3" s="51" t="s">
        <v>149</v>
      </c>
    </row>
    <row r="4" spans="1:11" ht="81" customHeight="1">
      <c r="A4" s="180" t="s">
        <v>99</v>
      </c>
      <c r="B4" s="36" t="s">
        <v>98</v>
      </c>
      <c r="C4" s="34" t="s">
        <v>87</v>
      </c>
      <c r="D4" s="35" t="s">
        <v>97</v>
      </c>
      <c r="E4" s="35" t="s">
        <v>96</v>
      </c>
      <c r="F4" s="50" t="s">
        <v>95</v>
      </c>
      <c r="G4" s="51" t="s">
        <v>116</v>
      </c>
      <c r="H4" s="51" t="s">
        <v>128</v>
      </c>
      <c r="K4" s="46"/>
    </row>
    <row r="5" spans="1:11" ht="56.25" customHeight="1">
      <c r="A5" s="180"/>
      <c r="B5" s="36" t="s">
        <v>94</v>
      </c>
      <c r="C5" s="34" t="s">
        <v>79</v>
      </c>
      <c r="D5" s="35" t="s">
        <v>93</v>
      </c>
      <c r="E5" s="35" t="s">
        <v>92</v>
      </c>
      <c r="F5" s="50" t="s">
        <v>91</v>
      </c>
      <c r="G5" s="51" t="s">
        <v>129</v>
      </c>
      <c r="H5" s="51" t="s">
        <v>130</v>
      </c>
    </row>
    <row r="6" spans="1:11" ht="94.5" customHeight="1">
      <c r="A6" s="180"/>
      <c r="B6" s="36" t="s">
        <v>90</v>
      </c>
      <c r="C6" s="34" t="s">
        <v>77</v>
      </c>
      <c r="D6" s="36"/>
      <c r="E6" s="35" t="s">
        <v>89</v>
      </c>
      <c r="F6" s="50" t="s">
        <v>88</v>
      </c>
      <c r="G6" s="51" t="s">
        <v>145</v>
      </c>
      <c r="H6" s="51" t="s">
        <v>131</v>
      </c>
    </row>
    <row r="7" spans="1:11" ht="34">
      <c r="A7" s="180" t="s">
        <v>87</v>
      </c>
      <c r="B7" s="36" t="s">
        <v>86</v>
      </c>
      <c r="C7" s="34" t="s">
        <v>72</v>
      </c>
      <c r="D7" s="36"/>
      <c r="E7" s="35" t="s">
        <v>85</v>
      </c>
      <c r="F7" s="50" t="s">
        <v>84</v>
      </c>
      <c r="G7" s="51" t="s">
        <v>132</v>
      </c>
      <c r="H7" s="51" t="s">
        <v>133</v>
      </c>
    </row>
    <row r="8" spans="1:11" ht="34">
      <c r="A8" s="180"/>
      <c r="B8" s="36" t="s">
        <v>83</v>
      </c>
      <c r="C8" s="34" t="s">
        <v>68</v>
      </c>
      <c r="D8" s="36"/>
      <c r="E8" s="35" t="s">
        <v>5</v>
      </c>
      <c r="F8" s="50" t="s">
        <v>82</v>
      </c>
      <c r="G8" s="51" t="s">
        <v>134</v>
      </c>
      <c r="H8" s="51" t="s">
        <v>135</v>
      </c>
    </row>
    <row r="9" spans="1:11" ht="45">
      <c r="A9" s="180"/>
      <c r="B9" s="36" t="s">
        <v>81</v>
      </c>
      <c r="C9" s="34" t="s">
        <v>66</v>
      </c>
      <c r="D9" s="36"/>
      <c r="E9" s="38"/>
      <c r="F9" s="50"/>
      <c r="G9" s="51" t="s">
        <v>136</v>
      </c>
      <c r="H9" s="51" t="s">
        <v>137</v>
      </c>
    </row>
    <row r="10" spans="1:11" ht="119.25" customHeight="1">
      <c r="A10" s="180"/>
      <c r="B10" s="36" t="s">
        <v>80</v>
      </c>
      <c r="C10" s="34" t="s">
        <v>63</v>
      </c>
      <c r="D10" s="36"/>
      <c r="E10" s="38"/>
      <c r="F10" s="50"/>
      <c r="G10" s="51" t="s">
        <v>138</v>
      </c>
      <c r="H10" s="51" t="s">
        <v>139</v>
      </c>
    </row>
    <row r="11" spans="1:11" ht="40.5" customHeight="1">
      <c r="A11" s="39" t="s">
        <v>79</v>
      </c>
      <c r="B11" s="36" t="s">
        <v>78</v>
      </c>
      <c r="C11" s="34" t="s">
        <v>55</v>
      </c>
      <c r="D11" s="36"/>
      <c r="E11" s="38"/>
      <c r="F11" s="50"/>
      <c r="G11" s="51" t="s">
        <v>146</v>
      </c>
      <c r="H11" s="51" t="s">
        <v>147</v>
      </c>
    </row>
    <row r="12" spans="1:11" ht="61.5" customHeight="1">
      <c r="A12" s="180" t="s">
        <v>77</v>
      </c>
      <c r="B12" s="36" t="s">
        <v>76</v>
      </c>
      <c r="C12" s="34" t="s">
        <v>50</v>
      </c>
      <c r="D12" s="36"/>
      <c r="E12" s="38"/>
      <c r="F12" s="50"/>
      <c r="G12" s="51" t="s">
        <v>140</v>
      </c>
      <c r="H12" s="51" t="s">
        <v>141</v>
      </c>
    </row>
    <row r="13" spans="1:11" ht="61.75" customHeight="1">
      <c r="A13" s="180"/>
      <c r="B13" s="36" t="s">
        <v>75</v>
      </c>
      <c r="C13" s="34" t="s">
        <v>43</v>
      </c>
      <c r="D13" s="36"/>
      <c r="E13" s="38"/>
      <c r="F13" s="50"/>
      <c r="G13" s="51" t="s">
        <v>142</v>
      </c>
      <c r="H13" s="51" t="s">
        <v>143</v>
      </c>
    </row>
    <row r="14" spans="1:11" ht="77.25" customHeight="1">
      <c r="A14" s="180"/>
      <c r="B14" s="36" t="s">
        <v>74</v>
      </c>
      <c r="C14" s="34" t="s">
        <v>73</v>
      </c>
      <c r="D14" s="36"/>
      <c r="E14" s="38"/>
      <c r="F14" s="50"/>
      <c r="G14" s="48"/>
      <c r="H14" s="51" t="s">
        <v>144</v>
      </c>
    </row>
    <row r="15" spans="1:11" ht="32" customHeight="1">
      <c r="A15" s="180" t="s">
        <v>72</v>
      </c>
      <c r="B15" s="36" t="s">
        <v>71</v>
      </c>
      <c r="C15" s="34" t="s">
        <v>35</v>
      </c>
      <c r="D15" s="36"/>
      <c r="E15" s="38"/>
      <c r="F15" s="37"/>
    </row>
    <row r="16" spans="1:11" ht="34">
      <c r="A16" s="180"/>
      <c r="B16" s="36" t="s">
        <v>70</v>
      </c>
      <c r="C16" s="34" t="s">
        <v>32</v>
      </c>
      <c r="D16" s="36"/>
      <c r="E16" s="38"/>
      <c r="F16" s="37"/>
    </row>
    <row r="17" spans="1:6" ht="34">
      <c r="A17" s="180"/>
      <c r="B17" s="36" t="s">
        <v>69</v>
      </c>
      <c r="C17" s="40"/>
      <c r="D17" s="41"/>
      <c r="E17" s="38"/>
      <c r="F17" s="37"/>
    </row>
    <row r="18" spans="1:6" ht="25" customHeight="1">
      <c r="A18" s="39" t="s">
        <v>68</v>
      </c>
      <c r="B18" s="36" t="s">
        <v>67</v>
      </c>
      <c r="C18" s="42"/>
      <c r="D18" s="38"/>
      <c r="E18" s="38"/>
      <c r="F18" s="37"/>
    </row>
    <row r="19" spans="1:6" ht="44.25" customHeight="1">
      <c r="A19" s="180" t="s">
        <v>66</v>
      </c>
      <c r="B19" s="36" t="s">
        <v>65</v>
      </c>
      <c r="C19" s="42"/>
      <c r="D19" s="38"/>
      <c r="E19" s="38"/>
      <c r="F19" s="43"/>
    </row>
    <row r="20" spans="1:6" ht="39.75" customHeight="1">
      <c r="A20" s="180"/>
      <c r="B20" s="36" t="s">
        <v>64</v>
      </c>
      <c r="C20" s="40"/>
      <c r="D20" s="41"/>
      <c r="E20" s="38"/>
      <c r="F20" s="43"/>
    </row>
    <row r="21" spans="1:6" ht="32" customHeight="1">
      <c r="A21" s="180" t="s">
        <v>63</v>
      </c>
      <c r="B21" s="36" t="s">
        <v>62</v>
      </c>
      <c r="C21" s="42"/>
      <c r="D21" s="38"/>
      <c r="E21" s="38"/>
      <c r="F21" s="43"/>
    </row>
    <row r="22" spans="1:6" ht="34">
      <c r="A22" s="180"/>
      <c r="B22" s="36" t="s">
        <v>61</v>
      </c>
      <c r="C22" s="44"/>
      <c r="D22" s="41"/>
      <c r="E22" s="38"/>
      <c r="F22" s="43"/>
    </row>
    <row r="23" spans="1:6" ht="14.25" customHeight="1">
      <c r="A23" s="180"/>
      <c r="B23" s="36" t="s">
        <v>60</v>
      </c>
      <c r="C23" s="44"/>
      <c r="D23" s="41"/>
      <c r="E23" s="38"/>
      <c r="F23" s="43"/>
    </row>
    <row r="24" spans="1:6" ht="34">
      <c r="A24" s="180"/>
      <c r="B24" s="36" t="s">
        <v>59</v>
      </c>
      <c r="C24" s="44"/>
      <c r="D24" s="41"/>
      <c r="E24" s="38"/>
      <c r="F24" s="43"/>
    </row>
    <row r="25" spans="1:6" ht="14.25" customHeight="1">
      <c r="A25" s="180"/>
      <c r="B25" s="36" t="s">
        <v>58</v>
      </c>
      <c r="C25" s="44"/>
      <c r="D25" s="41"/>
      <c r="E25" s="38"/>
      <c r="F25" s="38"/>
    </row>
    <row r="26" spans="1:6" ht="14.25" customHeight="1">
      <c r="A26" s="180"/>
      <c r="B26" s="36" t="s">
        <v>57</v>
      </c>
      <c r="C26" s="44"/>
      <c r="D26" s="41"/>
      <c r="E26" s="38"/>
      <c r="F26" s="38"/>
    </row>
    <row r="27" spans="1:6" ht="14.25" customHeight="1">
      <c r="A27" s="180"/>
      <c r="B27" s="36" t="s">
        <v>56</v>
      </c>
      <c r="C27" s="40"/>
      <c r="D27" s="41"/>
      <c r="E27" s="38"/>
      <c r="F27" s="38"/>
    </row>
    <row r="28" spans="1:6" ht="40.75" customHeight="1">
      <c r="A28" s="180" t="s">
        <v>55</v>
      </c>
      <c r="B28" s="36" t="s">
        <v>54</v>
      </c>
      <c r="C28" s="42"/>
      <c r="D28" s="38"/>
      <c r="E28" s="38"/>
      <c r="F28" s="38"/>
    </row>
    <row r="29" spans="1:6" ht="34">
      <c r="A29" s="180"/>
      <c r="B29" s="36" t="s">
        <v>53</v>
      </c>
      <c r="C29" s="44"/>
      <c r="D29" s="41"/>
      <c r="E29" s="38"/>
      <c r="F29" s="38"/>
    </row>
    <row r="30" spans="1:6" ht="34">
      <c r="A30" s="180"/>
      <c r="B30" s="36" t="s">
        <v>52</v>
      </c>
      <c r="C30" s="44"/>
      <c r="D30" s="41"/>
      <c r="E30" s="38"/>
      <c r="F30" s="38"/>
    </row>
    <row r="31" spans="1:6" ht="34">
      <c r="A31" s="180"/>
      <c r="B31" s="45" t="s">
        <v>51</v>
      </c>
      <c r="C31" s="40"/>
      <c r="D31" s="41"/>
      <c r="E31" s="38"/>
      <c r="F31" s="38"/>
    </row>
    <row r="32" spans="1:6" ht="32" customHeight="1">
      <c r="A32" s="180" t="s">
        <v>50</v>
      </c>
      <c r="B32" s="36" t="s">
        <v>49</v>
      </c>
      <c r="C32" s="42"/>
      <c r="D32" s="38"/>
      <c r="E32" s="38"/>
      <c r="F32" s="38"/>
    </row>
    <row r="33" spans="1:6" ht="34">
      <c r="A33" s="180"/>
      <c r="B33" s="36" t="s">
        <v>48</v>
      </c>
      <c r="C33" s="44"/>
      <c r="D33" s="41"/>
      <c r="E33" s="38"/>
      <c r="F33" s="38"/>
    </row>
    <row r="34" spans="1:6" ht="14.25" customHeight="1">
      <c r="A34" s="180"/>
      <c r="B34" s="36" t="s">
        <v>47</v>
      </c>
      <c r="C34" s="44"/>
      <c r="D34" s="41"/>
      <c r="E34" s="38"/>
      <c r="F34" s="38"/>
    </row>
    <row r="35" spans="1:6" ht="14.25" customHeight="1">
      <c r="A35" s="180"/>
      <c r="B35" s="36" t="s">
        <v>46</v>
      </c>
      <c r="C35" s="44"/>
      <c r="D35" s="41"/>
      <c r="E35" s="38"/>
      <c r="F35" s="38"/>
    </row>
    <row r="36" spans="1:6" ht="14.25" customHeight="1">
      <c r="A36" s="180"/>
      <c r="B36" s="36" t="s">
        <v>45</v>
      </c>
      <c r="C36" s="44"/>
      <c r="D36" s="41"/>
      <c r="E36" s="38"/>
      <c r="F36" s="38"/>
    </row>
    <row r="37" spans="1:6" ht="14.25" customHeight="1">
      <c r="A37" s="180"/>
      <c r="B37" s="45" t="s">
        <v>44</v>
      </c>
      <c r="C37" s="40"/>
      <c r="D37" s="41"/>
      <c r="E37" s="38"/>
      <c r="F37" s="38"/>
    </row>
    <row r="38" spans="1:6" ht="17" customHeight="1">
      <c r="A38" s="180" t="s">
        <v>43</v>
      </c>
      <c r="B38" s="36" t="s">
        <v>42</v>
      </c>
      <c r="C38" s="42"/>
      <c r="D38" s="38"/>
      <c r="E38" s="38"/>
      <c r="F38" s="38"/>
    </row>
    <row r="39" spans="1:6" ht="34">
      <c r="A39" s="180"/>
      <c r="B39" s="36" t="s">
        <v>41</v>
      </c>
      <c r="C39" s="44"/>
      <c r="D39" s="41"/>
      <c r="E39" s="38"/>
      <c r="F39" s="38"/>
    </row>
    <row r="40" spans="1:6" ht="14.25" customHeight="1">
      <c r="A40" s="180"/>
      <c r="B40" s="36" t="s">
        <v>40</v>
      </c>
      <c r="C40" s="44"/>
      <c r="D40" s="41"/>
      <c r="E40" s="38"/>
      <c r="F40" s="38"/>
    </row>
    <row r="41" spans="1:6" ht="51">
      <c r="A41" s="180"/>
      <c r="B41" s="36" t="s">
        <v>39</v>
      </c>
      <c r="C41" s="44"/>
      <c r="D41" s="41"/>
      <c r="E41" s="38"/>
      <c r="F41" s="38"/>
    </row>
    <row r="42" spans="1:6" ht="34">
      <c r="A42" s="180"/>
      <c r="B42" s="36" t="s">
        <v>38</v>
      </c>
      <c r="C42" s="40"/>
      <c r="D42" s="41"/>
      <c r="E42" s="38"/>
      <c r="F42" s="38"/>
    </row>
    <row r="43" spans="1:6" ht="17">
      <c r="A43" s="39" t="s">
        <v>37</v>
      </c>
      <c r="B43" s="36" t="s">
        <v>36</v>
      </c>
      <c r="C43" s="42"/>
      <c r="D43" s="38"/>
      <c r="E43" s="38"/>
      <c r="F43" s="38"/>
    </row>
    <row r="44" spans="1:6" ht="32.25" customHeight="1">
      <c r="A44" s="180" t="s">
        <v>35</v>
      </c>
      <c r="B44" s="36" t="s">
        <v>34</v>
      </c>
      <c r="C44" s="42"/>
      <c r="D44" s="38"/>
      <c r="E44" s="38"/>
      <c r="F44" s="38"/>
    </row>
    <row r="45" spans="1:6" ht="34">
      <c r="A45" s="180"/>
      <c r="B45" s="36" t="s">
        <v>33</v>
      </c>
      <c r="C45" s="40"/>
      <c r="D45" s="41"/>
      <c r="E45" s="38"/>
      <c r="F45" s="38"/>
    </row>
    <row r="46" spans="1:6" ht="23.25" customHeight="1">
      <c r="A46" s="39" t="s">
        <v>32</v>
      </c>
      <c r="B46" s="36" t="s">
        <v>31</v>
      </c>
      <c r="C46" s="42"/>
      <c r="D46" s="38"/>
      <c r="E46" s="38"/>
      <c r="F46" s="38"/>
    </row>
    <row r="47" spans="1:6">
      <c r="D47" s="4"/>
      <c r="E47" s="4"/>
      <c r="F47" s="4"/>
    </row>
  </sheetData>
  <protectedRanges>
    <protectedRange sqref="E1:K1" name="Rango3"/>
    <protectedRange sqref="E1:K1" name="Rango47"/>
  </protectedRanges>
  <mergeCells count="11">
    <mergeCell ref="A21:A27"/>
    <mergeCell ref="A28:A31"/>
    <mergeCell ref="A32:A37"/>
    <mergeCell ref="A38:A42"/>
    <mergeCell ref="A44:A45"/>
    <mergeCell ref="A19:A20"/>
    <mergeCell ref="A2:A3"/>
    <mergeCell ref="A4:A6"/>
    <mergeCell ref="A7:A10"/>
    <mergeCell ref="A12:A14"/>
    <mergeCell ref="A15:A17"/>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&amp;CPágina &amp;P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RECOPILACION DE DATOS</vt:lpstr>
      <vt:lpstr>ESTRUCTURA </vt:lpstr>
      <vt:lpstr>'FORMATO RECOPILACION DE DATOS'!_ftn1</vt:lpstr>
      <vt:lpstr>'FORMATO RECOPILACION DE DATOS'!_ftnref1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mpgomez</dc:creator>
  <cp:lastModifiedBy>Usuario de Microsoft Office</cp:lastModifiedBy>
  <dcterms:created xsi:type="dcterms:W3CDTF">2017-09-20T14:28:21Z</dcterms:created>
  <dcterms:modified xsi:type="dcterms:W3CDTF">2019-08-21T16:14:39Z</dcterms:modified>
</cp:coreProperties>
</file>