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10.216.160.201\control interno\2023\19.04 INF.  DE GESTIÓN\PAAC\III Seg 2022\04. Informe\"/>
    </mc:Choice>
  </mc:AlternateContent>
  <xr:revisionPtr revIDLastSave="0" documentId="13_ncr:1_{1B3C7A81-BD0F-47BE-ADEF-E98961536789}" xr6:coauthVersionLast="47" xr6:coauthVersionMax="47" xr10:uidLastSave="{00000000-0000-0000-0000-000000000000}"/>
  <bookViews>
    <workbookView xWindow="-120" yWindow="-120" windowWidth="29040" windowHeight="15840" tabRatio="825" firstSheet="2" activeTab="3" xr2:uid="{00000000-000D-0000-FFFF-FFFF00000000}"/>
  </bookViews>
  <sheets>
    <sheet name="BD" sheetId="2" state="hidden" r:id="rId1"/>
    <sheet name="INICIO" sheetId="21" r:id="rId2"/>
    <sheet name="OBJETIVOS" sheetId="23" r:id="rId3"/>
    <sheet name="1. GESTIÓN RIESGO CORRUPCIÓN" sheetId="20" r:id="rId4"/>
    <sheet name="2. RACIONALIZACIÓN DE TRÁMITES " sheetId="12" r:id="rId5"/>
    <sheet name="3. RENDICIÓN DE CUENTAS" sheetId="13" r:id="rId6"/>
    <sheet name="4. MECANISMO ATENCIÓN CIUDADANO" sheetId="14" r:id="rId7"/>
    <sheet name="5. TRANSPARENCIA" sheetId="24" r:id="rId8"/>
    <sheet name="6. INICIATIVAS ADICIONALES " sheetId="25" r:id="rId9"/>
    <sheet name="CONTROL DE CAMBIOS." sheetId="22" state="hidden" r:id="rId10"/>
    <sheet name="7. GESTIÓN DE INTEGRIDAD" sheetId="17" state="hidden" r:id="rId11"/>
    <sheet name="CONTROL DE CAMBIOS" sheetId="19" state="hidden" r:id="rId12"/>
  </sheets>
  <externalReferences>
    <externalReference r:id="rId13"/>
    <externalReference r:id="rId14"/>
    <externalReference r:id="rId15"/>
    <externalReference r:id="rId16"/>
    <externalReference r:id="rId17"/>
  </externalReferences>
  <definedNames>
    <definedName name="_xlnm._FilterDatabase" localSheetId="3" hidden="1">'1. GESTIÓN RIESGO CORRUPCIÓN'!$A$8:$AW$19</definedName>
    <definedName name="_xlnm._FilterDatabase" localSheetId="5" hidden="1">'3. RENDICIÓN DE CUENTAS'!$A$9:$AW$41</definedName>
    <definedName name="_xlnm._FilterDatabase" localSheetId="6" hidden="1">'4. MECANISMO ATENCIÓN CIUDADANO'!$A$8:$AW$30</definedName>
    <definedName name="_xlnm._FilterDatabase" localSheetId="7" hidden="1">'5. TRANSPARENCIA'!$A$8:$AW$38</definedName>
    <definedName name="_xlnm._FilterDatabase" localSheetId="8" hidden="1">'6. INICIATIVAS ADICIONALES '!$A$8:$AV$18</definedName>
    <definedName name="Alcance">BD!$B$4:$F$4</definedName>
    <definedName name="_xlnm.Print_Area" localSheetId="3">'1. GESTIÓN RIESGO CORRUPCIÓN'!$A$1:$AJ$4</definedName>
    <definedName name="_xlnm.Print_Area" localSheetId="5">'3. RENDICIÓN DE CUENTAS'!$A$1:$AI$41</definedName>
    <definedName name="Clasificacion" localSheetId="3">#REF!</definedName>
    <definedName name="Clasificacion" localSheetId="9">#REF!</definedName>
    <definedName name="Clasificacion">#REF!</definedName>
    <definedName name="Condiciones">BD!$B$14:$F$14</definedName>
    <definedName name="CONTROL">BD!$I$44:$J$46</definedName>
    <definedName name="Costo">BD!$B$2:$F$2</definedName>
    <definedName name="CRITERIORC" localSheetId="7">[1]BD!$D$57:$E$71</definedName>
    <definedName name="CRITERIORC" localSheetId="8">[1]BD!$D$57:$E$71</definedName>
    <definedName name="CRITERIORC" localSheetId="9">[2]BD!$D$57:$E$71</definedName>
    <definedName name="CRITERIORC">BD!$D$57:$E$71</definedName>
    <definedName name="DI" localSheetId="3">[3]INFORMACIÓN!#REF!</definedName>
    <definedName name="DI">[3]INFORMACIÓN!#REF!</definedName>
    <definedName name="Frecuencia" localSheetId="3">[3]Hoja1!$C$2:$C$8</definedName>
    <definedName name="Frecuencia" localSheetId="4">[3]Hoja1!$C$2:$C$8</definedName>
    <definedName name="Frecuencia" localSheetId="5">[3]Hoja1!$C$2:$C$8</definedName>
    <definedName name="Frecuencia" localSheetId="6">[3]Hoja1!$C$2:$C$8</definedName>
    <definedName name="Frecuencia" localSheetId="7">[3]Hoja1!$C$2:$C$8</definedName>
    <definedName name="Frecuencia" localSheetId="8">[3]Hoja1!$C$2:$C$8</definedName>
    <definedName name="Frecuencia" localSheetId="10">[3]Hoja1!$C$2:$C$8</definedName>
    <definedName name="Frecuencia" localSheetId="11">[3]Hoja1!$C$2:$C$8</definedName>
    <definedName name="Frecuencia" localSheetId="9">[3]Hoja1!$C$2:$C$8</definedName>
    <definedName name="Frecuencia">BD!$B$13:$F$13</definedName>
    <definedName name="GSST">BD!$B$7:$F$7</definedName>
    <definedName name="Herramienta">[3]Hoja1!$E$2:$E$10</definedName>
    <definedName name="Ocurrencia">BD!$B$12:$F$12</definedName>
    <definedName name="Operatividad">BD!$B$5:$F$5</definedName>
    <definedName name="Procesos" localSheetId="3">#REF!</definedName>
    <definedName name="Procesos" localSheetId="9">#REF!</definedName>
    <definedName name="Procesos">#REF!</definedName>
    <definedName name="RCVR">BD!$D$57:$F$71</definedName>
    <definedName name="RCVRI">BD!$F$57:$G$71</definedName>
    <definedName name="SGA">BD!$B$6:$F$6</definedName>
    <definedName name="Tendencia">[3]Hoja1!$D$2:$D$4</definedName>
    <definedName name="Tiempo">BD!$B$3:$F$3</definedName>
    <definedName name="Tipo" localSheetId="3">[3]Hoja1!$A$2:$A$8</definedName>
    <definedName name="Tipo" localSheetId="4">[3]Hoja1!$A$2:$A$8</definedName>
    <definedName name="Tipo" localSheetId="5">[3]Hoja1!$A$2:$A$8</definedName>
    <definedName name="Tipo" localSheetId="6">[3]Hoja1!$A$2:$A$8</definedName>
    <definedName name="Tipo" localSheetId="7">[3]Hoja1!$A$2:$A$8</definedName>
    <definedName name="Tipo" localSheetId="8">[3]Hoja1!$A$2:$A$8</definedName>
    <definedName name="Tipo" localSheetId="10">[3]Hoja1!$A$2:$A$8</definedName>
    <definedName name="Tipo" localSheetId="11">[3]Hoja1!$A$2:$A$8</definedName>
    <definedName name="Tipo" localSheetId="9">[3]Hoja1!$A$2:$A$8</definedName>
    <definedName name="TIPO">BD!$A$28:$A$34</definedName>
    <definedName name="_xlnm.Print_Titles" localSheetId="3">'1. GESTIÓN RIESGO CORRUPCIÓN'!#REF!</definedName>
    <definedName name="Trazabilidad">BD!$B$15:$F$15</definedName>
    <definedName name="VALOR" localSheetId="7">[1]BD!$D$25:$E$49</definedName>
    <definedName name="VALOR" localSheetId="8">[1]BD!$D$25:$E$49</definedName>
    <definedName name="VALOR" localSheetId="9">[2]BD!$D$25:$E$49</definedName>
    <definedName name="VALOR">BD!$D$25:$E$49</definedName>
    <definedName name="VR">BD!$D$25:$F$49</definedName>
    <definedName name="VRI">BD!$F$25:$G$49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25" l="1"/>
  <c r="A18" i="25" s="1"/>
  <c r="A10" i="25"/>
  <c r="A11" i="25" s="1"/>
  <c r="A12" i="25" s="1"/>
  <c r="A13" i="25" s="1"/>
  <c r="A14" i="25" s="1"/>
  <c r="A15" i="25" s="1"/>
  <c r="J27" i="13"/>
  <c r="B10" i="20" l="1"/>
  <c r="B11" i="20" s="1"/>
  <c r="B12" i="20" s="1"/>
  <c r="B13" i="20" s="1"/>
  <c r="B14" i="20" s="1"/>
  <c r="B15" i="20" s="1"/>
  <c r="B16" i="20" s="1"/>
  <c r="B17" i="20" s="1"/>
  <c r="B18" i="20" s="1"/>
  <c r="B19" i="20" s="1"/>
  <c r="M67" i="2"/>
  <c r="N67" i="2"/>
  <c r="M68" i="2"/>
  <c r="N68" i="2"/>
  <c r="M69" i="2"/>
  <c r="N69" i="2"/>
  <c r="M70" i="2"/>
  <c r="N70" i="2"/>
  <c r="M71" i="2"/>
  <c r="N71" i="2"/>
  <c r="L68" i="2"/>
  <c r="L69" i="2"/>
  <c r="L70" i="2"/>
  <c r="L71" i="2"/>
  <c r="L67" i="2"/>
  <c r="G26" i="2"/>
  <c r="G27" i="2"/>
  <c r="G28" i="2"/>
  <c r="G29" i="2"/>
  <c r="G30" i="2"/>
  <c r="G31" i="2"/>
  <c r="G32" i="2"/>
  <c r="G33" i="2"/>
  <c r="G34" i="2"/>
  <c r="G35" i="2"/>
  <c r="G36" i="2"/>
  <c r="G37" i="2"/>
  <c r="G38" i="2"/>
  <c r="G39" i="2"/>
  <c r="G40" i="2"/>
  <c r="G41" i="2"/>
  <c r="G42" i="2"/>
  <c r="G43" i="2"/>
  <c r="G44" i="2"/>
  <c r="G45" i="2"/>
  <c r="G46" i="2"/>
  <c r="G47" i="2"/>
  <c r="G48" i="2"/>
  <c r="G49" i="2"/>
  <c r="G25" i="2"/>
  <c r="K24" i="2"/>
  <c r="L24" i="2"/>
  <c r="M24" i="2"/>
  <c r="N24" i="2"/>
  <c r="K25" i="2"/>
  <c r="L25" i="2"/>
  <c r="M25" i="2"/>
  <c r="N25" i="2"/>
  <c r="K26" i="2"/>
  <c r="L26" i="2"/>
  <c r="M26" i="2"/>
  <c r="N26" i="2"/>
  <c r="K27" i="2"/>
  <c r="L27" i="2"/>
  <c r="M27" i="2"/>
  <c r="N27" i="2"/>
  <c r="K28" i="2"/>
  <c r="L28" i="2"/>
  <c r="M28" i="2"/>
  <c r="N28" i="2"/>
  <c r="J25" i="2"/>
  <c r="J26" i="2"/>
  <c r="J27" i="2"/>
  <c r="J28" i="2"/>
  <c r="J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Dirección General - Sala de Juntas</author>
    <author>Sandra Milena Andrade Murillo</author>
  </authors>
  <commentList>
    <comment ref="C15" authorId="0" shapeId="0" xr:uid="{00000000-0006-0000-0700-000001000000}">
      <text>
        <r>
          <rPr>
            <b/>
            <sz val="9"/>
            <color indexed="81"/>
            <rFont val="Tahoma"/>
            <family val="2"/>
          </rPr>
          <t>Dirección General - Sala de Juntas: dejar la periodicidad inicial</t>
        </r>
      </text>
    </comment>
    <comment ref="V19" authorId="1" shapeId="0" xr:uid="{00000000-0006-0000-0700-000002000000}">
      <text>
        <r>
          <rPr>
            <b/>
            <sz val="9"/>
            <color indexed="81"/>
            <rFont val="Tahoma"/>
            <family val="2"/>
          </rPr>
          <t>Sandra Milena Andrade Murillo:</t>
        </r>
        <r>
          <rPr>
            <sz val="9"/>
            <color indexed="81"/>
            <rFont val="Tahoma"/>
            <family val="2"/>
          </rPr>
          <t xml:space="preserve">
preguntar acta a Erika </t>
        </r>
      </text>
    </comment>
    <comment ref="AJ19" authorId="1" shapeId="0" xr:uid="{00000000-0006-0000-0700-000003000000}">
      <text>
        <r>
          <rPr>
            <b/>
            <sz val="9"/>
            <color indexed="81"/>
            <rFont val="Tahoma"/>
            <family val="2"/>
          </rPr>
          <t>Sandra Milena Andrade Murillo:</t>
        </r>
        <r>
          <rPr>
            <sz val="9"/>
            <color indexed="81"/>
            <rFont val="Tahoma"/>
            <family val="2"/>
          </rPr>
          <t xml:space="preserve">
preguntar acta a Erika </t>
        </r>
      </text>
    </comment>
  </commentList>
</comments>
</file>

<file path=xl/sharedStrings.xml><?xml version="1.0" encoding="utf-8"?>
<sst xmlns="http://schemas.openxmlformats.org/spreadsheetml/2006/main" count="4848" uniqueCount="1730">
  <si>
    <t>Costo</t>
  </si>
  <si>
    <t>Tiempo</t>
  </si>
  <si>
    <t>Alcance</t>
  </si>
  <si>
    <t xml:space="preserve">Operatividad </t>
  </si>
  <si>
    <t>La materialización del riesgo no conlleva a pérdidas económicas.</t>
  </si>
  <si>
    <t>GSST</t>
  </si>
  <si>
    <t>El riesgo tiene una afectación puntual en el procedimiento, no afecta otras tareas desarrolladas en el proceso evaluado.</t>
  </si>
  <si>
    <t>En caso de materializarse el riesgo afectaría los tiempos de operación en periodos inferiores a cuatro horas.</t>
  </si>
  <si>
    <t>De materializarse el riesgo no conlleva a afectaciones en la seguridad o la salud del personal.</t>
  </si>
  <si>
    <t>De materializarse el riesgo no conlleva a afectaciones ambientales.</t>
  </si>
  <si>
    <t>La materialización del riesgo conlleva a pérdidas económicas mínimas que para su atención no requieren modificaciones en términos presupuestales</t>
  </si>
  <si>
    <t xml:space="preserve">La materialización del riesgo conlleva a pérdidas económicas considerables y modifica los presupuestos del o de los proyectos de inversión con que tenga relación. </t>
  </si>
  <si>
    <t xml:space="preserve">La materialización del riesgo conlleva a pérdidas económicas significativas que afectan directamente el cumplimiento de los objetivos del o de los proyectos de inversión con que tenga relación. </t>
  </si>
  <si>
    <t>En caso de materializarse el riesgo afectaría los tiempos de operación entre uno y dos días.</t>
  </si>
  <si>
    <t>En caso de materializarse el riesgo afectaría los tiempos de operación en más de dos y hasta tres días.</t>
  </si>
  <si>
    <t>En caso de materializarse el riesgo afectaría los tiempos de operación en más de tres y hasta cuatro días.</t>
  </si>
  <si>
    <t>En caso de materializarse el riesgo afectaría los tiempos de operación en periodos superiores a cuatro días.</t>
  </si>
  <si>
    <t>De materializarse el riesgo conlleva a un impacto ambiental no significativo.</t>
  </si>
  <si>
    <t>De materializarse el riesgo conlleva a un impacto ambiental significativo con control operacional.</t>
  </si>
  <si>
    <t>De materializarse el riesgo conlleva a un impacto ambiental significativo que aún no contempla un control operacional.</t>
  </si>
  <si>
    <t>La materialización del riesgo conlleva a pérdidas económicas mínimas que implican modificaciones leves a los presupuestos de los proyectos de inversión relacionados.</t>
  </si>
  <si>
    <t>De materializarse el riesgo conlleva a afectaciones ambientales mínimas que no son consideradas en una matriz ambiental.</t>
  </si>
  <si>
    <t>De materializarse el riesgo conlleva a afectaciones en que implica ausentismo del personal.</t>
  </si>
  <si>
    <t>De materializarse el riesgo puede comprometer la salud o la vida de los colaboradores</t>
  </si>
  <si>
    <t>El riesgo tiene una afectación local y tiene impacto sobre el proceso evaluado.</t>
  </si>
  <si>
    <t>El riesgo tiene una afectación extensa y afecta varios procesos además del proceso evaluado.</t>
  </si>
  <si>
    <t>El riesgo tiene una afectación extensa y afecta otro proceso además del proceso evaluado.</t>
  </si>
  <si>
    <t>El riesgo tiene una afectación en el procedimiento y afecta algunos procedimeintos  del proceso evaluado.</t>
  </si>
  <si>
    <t>La materialización del riesgo afectaría levemente la operación normal del proceso.</t>
  </si>
  <si>
    <t>La materialización del riesgo afectaría por completo la operación normal del proceso.</t>
  </si>
  <si>
    <t>La materialización del riesgo afectaría la operación normal del proceso.</t>
  </si>
  <si>
    <t>La materialización del riesgo afectaría la operación normal del proceso, desplazando varios recursos para su atención.</t>
  </si>
  <si>
    <t>De materializarse el riesgo conlleva a afectaciones mínimas en términos de la salud del personal.</t>
  </si>
  <si>
    <t>De materializarse el riesgo conlleva a afectaciones mínimas en términos de la seguridad para el personal.</t>
  </si>
  <si>
    <t xml:space="preserve">La materialización del riesgo afectaría la operación normal del proceso e implica el despliegue de una contingencia </t>
  </si>
  <si>
    <t>SGA</t>
  </si>
  <si>
    <t>No ha ocurrido en la entidad</t>
  </si>
  <si>
    <t>Ha ocurrido más de una vez en la entidad en el último año</t>
  </si>
  <si>
    <t>Ha ocurrido una vez en la Entidad en el último año</t>
  </si>
  <si>
    <t>Ha ocurrido una vez en los últimos cinco años en la Entidad</t>
  </si>
  <si>
    <t>Ha ocurrido una vez en los  últimos dos años en la Entidad</t>
  </si>
  <si>
    <t>Ocurrencia</t>
  </si>
  <si>
    <t xml:space="preserve">La actividad desarrollada que posibilita la materialización del riesgo tiene una frecuencia de ejecución diaria  </t>
  </si>
  <si>
    <t xml:space="preserve">La actividad desarrollada que posibilita la materialización del riesgo tiene una frecuencia de ejecución semanal </t>
  </si>
  <si>
    <t>La actividad desarrollada que posibilita la materialización del riesgo tiene una frecuencia de ejecución mensual</t>
  </si>
  <si>
    <t>La actividad desarrollada que posibilita la materialización del riesgo tiene una frecuencia de ejecución semestral</t>
  </si>
  <si>
    <t>La actividad desarrollada que posibilita la materialización del riesgo tiene una frecuencia de ejecución Anual</t>
  </si>
  <si>
    <t>Frecuencia</t>
  </si>
  <si>
    <t>Las condiciones actuales hacen que la materialización del riesgo sea un evento improbable</t>
  </si>
  <si>
    <t>Las condiciones actuales hacen que la materialización del riesgo sea un evento con una probabilidad moderada</t>
  </si>
  <si>
    <t>Las condiciones actuales hacen que la materialización del riesgo sea un evento con una baja probabilidad de ocurrencia</t>
  </si>
  <si>
    <t>Las condiciones actuales hacen que la materialización del riesgo sea un evento casi certero</t>
  </si>
  <si>
    <t>Las condiciones actuales hacen que la materialización del riesgo sea un evento con una alta probabilidad de ocurrencia</t>
  </si>
  <si>
    <t>Trazabilidad</t>
  </si>
  <si>
    <t>Existen algunos registros de información relacionada, pero estos datos no están inmediatamente disponibles</t>
  </si>
  <si>
    <t>Existen datos que pueden brindar información frente a la ocurrencia de un evento, pero esta información debe ser reconstruida</t>
  </si>
  <si>
    <t>Condiciones</t>
  </si>
  <si>
    <t>Tanto la probabilidad de ocurrencia como el impacto del riesgo</t>
  </si>
  <si>
    <t>Mitigar</t>
  </si>
  <si>
    <t>Prevenir</t>
  </si>
  <si>
    <t>Dispersar</t>
  </si>
  <si>
    <t>Transferir</t>
  </si>
  <si>
    <t>Asumir</t>
  </si>
  <si>
    <t>Acciones</t>
  </si>
  <si>
    <t>Insignificante</t>
  </si>
  <si>
    <t>Menor</t>
  </si>
  <si>
    <t>Moderado</t>
  </si>
  <si>
    <t>Mayor</t>
  </si>
  <si>
    <t>Catastrofico</t>
  </si>
  <si>
    <t>Bajo</t>
  </si>
  <si>
    <t>Medio</t>
  </si>
  <si>
    <t>Alto</t>
  </si>
  <si>
    <t>Extremo</t>
  </si>
  <si>
    <t>ExcepcionalInsignificante</t>
  </si>
  <si>
    <t>ExcepcionalMenor</t>
  </si>
  <si>
    <t>ExcepcionalModerado</t>
  </si>
  <si>
    <t>ExcepcionalMayor</t>
  </si>
  <si>
    <t>ExcepcionalCatastrofico</t>
  </si>
  <si>
    <t>ImprobableInsignificante</t>
  </si>
  <si>
    <t>ImprobableMenor</t>
  </si>
  <si>
    <t>ImprobableModerado</t>
  </si>
  <si>
    <t>ImprobableMayor</t>
  </si>
  <si>
    <t>ImprobableCatastrofico</t>
  </si>
  <si>
    <t>PosibleInsignificante</t>
  </si>
  <si>
    <t>PosibleMenor</t>
  </si>
  <si>
    <t>PosibleModerado</t>
  </si>
  <si>
    <t>PosibleMayor</t>
  </si>
  <si>
    <t>PosibleCatastrofico</t>
  </si>
  <si>
    <t>ProbableInsignificante</t>
  </si>
  <si>
    <t>ProbableMenor</t>
  </si>
  <si>
    <t>ProbableModerado</t>
  </si>
  <si>
    <t>ProbableMayor</t>
  </si>
  <si>
    <t>ProbableCatastrofico</t>
  </si>
  <si>
    <t>Casi SeguroInsignificante</t>
  </si>
  <si>
    <t>Casi SeguroMenor</t>
  </si>
  <si>
    <t>Casi SeguroModerado</t>
  </si>
  <si>
    <t>Casi SeguroMayor</t>
  </si>
  <si>
    <t>Casi SeguroCatastrofico</t>
  </si>
  <si>
    <t>Excepcional</t>
  </si>
  <si>
    <t>Improbable</t>
  </si>
  <si>
    <t>Posible</t>
  </si>
  <si>
    <t>Probable</t>
  </si>
  <si>
    <t>Casi Seguro</t>
  </si>
  <si>
    <t>La probabilidad de la ocurrencia del evento</t>
  </si>
  <si>
    <t>El impacto que pueda generar el evento</t>
  </si>
  <si>
    <t>X</t>
  </si>
  <si>
    <t>Y</t>
  </si>
  <si>
    <t>XY</t>
  </si>
  <si>
    <t>Ponderación</t>
  </si>
  <si>
    <t>Moderada</t>
  </si>
  <si>
    <t>Baja</t>
  </si>
  <si>
    <t>Alta</t>
  </si>
  <si>
    <t>Extrema</t>
  </si>
  <si>
    <t>Tipo</t>
  </si>
  <si>
    <t>Estratégico</t>
  </si>
  <si>
    <t>Operacional</t>
  </si>
  <si>
    <t>Financiero</t>
  </si>
  <si>
    <t>Tecnológico</t>
  </si>
  <si>
    <t>Otro</t>
  </si>
  <si>
    <t>Cumplimiento</t>
  </si>
  <si>
    <t xml:space="preserve">Se cuenta con registros históricos que permitan llevar la trazabilidad de la ocurrencia de eventos relacionados </t>
  </si>
  <si>
    <t>Se cuenta con registros históricos que posibilitan el análisis de situaciones similares y que permitan analizar eventos similares</t>
  </si>
  <si>
    <t xml:space="preserve">No se cuenta con registros históricos que permitan llevar la trazabilidad de la ocurrencia de eventos relacionados </t>
  </si>
  <si>
    <t>Nº</t>
  </si>
  <si>
    <t>ACCIÓN</t>
  </si>
  <si>
    <t>RESPONSABLE</t>
  </si>
  <si>
    <t>FECHA INICIO</t>
  </si>
  <si>
    <t>FORTALECIMIENTO DE LOS CANALES DE ATENCIÓN</t>
  </si>
  <si>
    <t>TALENTO HUMANO</t>
  </si>
  <si>
    <t>NORMATIVO Y PROCIDEMENTAL</t>
  </si>
  <si>
    <t>RELACIONAMIENTO CON EL CIUDADANO</t>
  </si>
  <si>
    <t>PETICIONES, QUEJAS, RECLAMOS, SUGERENCIAS Y DENUNCIAS</t>
  </si>
  <si>
    <t>LINEAMIENTOS DE TRANSPARENCIA PASIVA</t>
  </si>
  <si>
    <t>ELABORACIÓN DE LOS INSTRUMENTOS DE GESTIÓN DE LA INFORMACIÓN</t>
  </si>
  <si>
    <t>CRITERIO DIFERENCIAL DE ACCESIBILIDAD</t>
  </si>
  <si>
    <t>MONITOREO DEL ACCESO A LA INFORMACIÓN PÚBLICA</t>
  </si>
  <si>
    <t>SUBCOMPONENTE
ETAPA / FASE</t>
  </si>
  <si>
    <t>ACTIVIDAD</t>
  </si>
  <si>
    <t>META O
PRODUCTO</t>
  </si>
  <si>
    <t>FECHA DE REALIZACIÓN</t>
  </si>
  <si>
    <t xml:space="preserve">Inicio
dd/mm/aa </t>
  </si>
  <si>
    <t>Fin
dd/mm/aa</t>
  </si>
  <si>
    <t>FECHA</t>
  </si>
  <si>
    <t>CAMBIO REALIZADO</t>
  </si>
  <si>
    <t xml:space="preserve">CAJA DE LA VIVIENDA POPULAR </t>
  </si>
  <si>
    <t xml:space="preserve">ACTIVIDAD </t>
  </si>
  <si>
    <t>SUBCOMPONENTE</t>
  </si>
  <si>
    <t>Código: 208-PLA-Ft-05</t>
  </si>
  <si>
    <t>PLAN ANTICORRUPCIÓN Y DE ATENCIÓN AL CIUDADANO</t>
  </si>
  <si>
    <t>COMPONENTE No. 6 :  INICIATIVAS ADICIONALES</t>
  </si>
  <si>
    <t xml:space="preserve">COMPONENTE No. 2 : RACIONALIZACIÓN DE TRÁMITES </t>
  </si>
  <si>
    <t>COMPONENTE No. 5 : MECANISMOS PARA LA TRANSPARENCIA Y ACCESO A LA INFORMACIÓN</t>
  </si>
  <si>
    <t>LINEAMIENTOS DE TRANSPARENCIA ACTIVA</t>
  </si>
  <si>
    <t xml:space="preserve">COMPONENTE NO. 2. RACIONALIZACIÓN DE TRÁMITES </t>
  </si>
  <si>
    <t>COMPONENTE NO. 4. MECANISMOS PARA MEJORAR LA ATENCIÓN AL CIUDADANO</t>
  </si>
  <si>
    <t>COMPONENTE NO. 5. MECANISMOS PARA LA TRANSPARENCIA Y ACCESO A LA INFORMACIÓN</t>
  </si>
  <si>
    <t>COMPONENTE NO. 6. INICIATIVAS ADICIONALES</t>
  </si>
  <si>
    <t>COMPONENTE NO. 7. GESTIÓN DE INTEGRIDAD</t>
  </si>
  <si>
    <t>COMPONENTE No. 1 : GESTIÓN DEL RIESGO DE CORRUPCIÓN - MAPA DE RIESGOS DE CORRUPCIÓN</t>
  </si>
  <si>
    <t>COMPONENTE No. 4 : MECANISMOS PARA MEJORAR LA ATENCIÓN AL CIUDADANO</t>
  </si>
  <si>
    <t>COMPONENTE  No. 7 : GESTIÓN DE INTEGRIDAD</t>
  </si>
  <si>
    <t>COMPONENTE NO. 1. GESTIÓN DEL RIESGO DE CORRUPCIÓN - MAPA DE RIESGOS DE CORRUPCIÓN</t>
  </si>
  <si>
    <t xml:space="preserve">VERSIÓN </t>
  </si>
  <si>
    <t>CONTROL DE CAMBIOS DE REGISTROS
VIGENCIA 2021</t>
  </si>
  <si>
    <t>NOMBRE DEL TRÁMITE</t>
  </si>
  <si>
    <t>% Avance</t>
  </si>
  <si>
    <t>COMPONENTE NO. 3. RENDICIÓN DE CUENTAS</t>
  </si>
  <si>
    <t>Descripción Avance</t>
  </si>
  <si>
    <r>
      <t xml:space="preserve">Número y Nombre de la Evidencia
</t>
    </r>
    <r>
      <rPr>
        <sz val="11"/>
        <color theme="1"/>
        <rFont val="Arial"/>
        <family val="2"/>
      </rPr>
      <t>(De acuerdo a la carpeta de evidencias)</t>
    </r>
  </si>
  <si>
    <t>Observaciones</t>
  </si>
  <si>
    <t>Fecha de Monitoreo</t>
  </si>
  <si>
    <t>Observación</t>
  </si>
  <si>
    <t>MONITOREO OFICINA ASESORA DE PLANEACIÓN - PRIMER CUATRIMESTRE</t>
  </si>
  <si>
    <t>SEGUIMIENTO CONTROL INTERNO - PRIMER CUATRIMESTRE</t>
  </si>
  <si>
    <t>Estado de la Actividad</t>
  </si>
  <si>
    <t>% Avance calificación 
Control Interno</t>
  </si>
  <si>
    <t>Notas</t>
  </si>
  <si>
    <t xml:space="preserve">Revisión evidencias </t>
  </si>
  <si>
    <t xml:space="preserve">Estado 
de la actividad </t>
  </si>
  <si>
    <t xml:space="preserve">Acciones con seguimiento </t>
  </si>
  <si>
    <t>En curso</t>
  </si>
  <si>
    <t>Cumplida</t>
  </si>
  <si>
    <t>Pendiente</t>
  </si>
  <si>
    <t>Vencida</t>
  </si>
  <si>
    <t>Cumplida fuera de tiempo</t>
  </si>
  <si>
    <r>
      <t xml:space="preserve">SEGUIMIENTO - PRIMER CUATRIMESTRE
</t>
    </r>
    <r>
      <rPr>
        <sz val="11"/>
        <color theme="1"/>
        <rFont val="Arial"/>
        <family val="2"/>
      </rPr>
      <t>(Responsables del Proceso)</t>
    </r>
  </si>
  <si>
    <t>Fecha de Seguimiento</t>
  </si>
  <si>
    <t>No requiere seguimiento para este corte</t>
  </si>
  <si>
    <r>
      <t xml:space="preserve">SEGUIMIENTO - SEGUNDO CUATRIMESTRE
</t>
    </r>
    <r>
      <rPr>
        <sz val="11"/>
        <color theme="1"/>
        <rFont val="Arial"/>
        <family val="2"/>
      </rPr>
      <t>(Responsables del Proceso)</t>
    </r>
  </si>
  <si>
    <t>MONITOREO OFICINA ASESORA DE PLANEACIÓN - SEGUNDO CUATRIMESTRE</t>
  </si>
  <si>
    <t>SEGUIMIENTO CONTROL INTERNO - SEGUNDO CUATRIMESTRE</t>
  </si>
  <si>
    <r>
      <t xml:space="preserve">SEGUIMIENTO - TERCER CUATRIMESTRE
</t>
    </r>
    <r>
      <rPr>
        <sz val="11"/>
        <color theme="1"/>
        <rFont val="Arial"/>
        <family val="2"/>
      </rPr>
      <t>(Responsables del Proceso)</t>
    </r>
  </si>
  <si>
    <t>MONITOREO OFICINA ASESORA DE PLANEACIÓN - TERCER CUATRIMESTRE</t>
  </si>
  <si>
    <t>SEGUIMIENTO CONTROL INTERNO - TERCER CUATRIMESTRE</t>
  </si>
  <si>
    <t>MONITOREO OFICINA ASESORA DE PLANEACIÓN - TERCER  CUATRIMESTRE</t>
  </si>
  <si>
    <r>
      <t xml:space="preserve">SEGUIMIENTO - TERCER  CUATRIMESTRE
</t>
    </r>
    <r>
      <rPr>
        <sz val="11"/>
        <color theme="1"/>
        <rFont val="Arial"/>
        <family val="2"/>
      </rPr>
      <t>(Responsables del Proceso)</t>
    </r>
  </si>
  <si>
    <t>N°</t>
  </si>
  <si>
    <t>Versión: 11</t>
  </si>
  <si>
    <t>Vigente desde: 30/04/2021</t>
  </si>
  <si>
    <t>Fecha de Actualización: 30 de Abril de 2021</t>
  </si>
  <si>
    <t xml:space="preserve">                                                                                                                                                          PLAN ANTICORRUPCIÓN Y DE ATENCIÓN AL CIUDADANO </t>
  </si>
  <si>
    <t xml:space="preserve">                                                       PLAN ANTICORRUPCIÓN Y DE ATENCIÓN AL CIUDADANO</t>
  </si>
  <si>
    <t xml:space="preserve">                                                                                      PLAN ANTICORRUPCIÓN Y DE ATENCIÓN AL CIUDADANO </t>
  </si>
  <si>
    <t xml:space="preserve">                                                                                                               PLAN ANTICORRUPCIÓN Y DE ATENCIÓN AL CIUDADANO </t>
  </si>
  <si>
    <t xml:space="preserve">                                                                                                             PLAN ANTICORRUPCIÓN Y DE ATENCIÓN AL CIUDADANO </t>
  </si>
  <si>
    <t xml:space="preserve">                                                                                       PLAN ANTICORRUPCIÓN Y DE ATENCIÓN AL CIUDADANO </t>
  </si>
  <si>
    <t>Fecha de Actualización: xx de xx de xxxx</t>
  </si>
  <si>
    <t>Promover una jornada (1) jornada de rendición de cuentas  a los beneficiarios y comité de veeduría del Piloto Plan Terrazas.</t>
  </si>
  <si>
    <t>Evaluación de la estrategia de rendición de cuentas de la vigencia 2022 identificando opciones de mejora en sus diferentes componentes.</t>
  </si>
  <si>
    <t>Promover espacios de diálogos, espacios de participación y rendición de cuentas  para socializar y posicionar el proyecto Plan Terrazas.</t>
  </si>
  <si>
    <t>Dirección de Mejoramiento de Vivienda</t>
  </si>
  <si>
    <t>Convocar  a los Comités Veedores de las obras adelantadas por el Piloto Plan Terrazas, para la socialización y complementación del plan de gestión social en su territorio.</t>
  </si>
  <si>
    <t>Actividad para que la ciudadanía comparta sus resultados con otros comités veedores.</t>
  </si>
  <si>
    <t>IMPLEMENTACIÓN</t>
  </si>
  <si>
    <t>Divulgación semestral de la cartilla de integralidad -objetivos, principios, valores-  dirigido  a funcionarios y contratistas haciendo uso del espacio de la DMV para actividades lúdicas y participativas.</t>
  </si>
  <si>
    <t>Dos (2) ficha técnicas -una semestral-  de la actividad realizada, lista de asistencia y  registro fotográfico .</t>
  </si>
  <si>
    <t>IMPLEMENTACIÓN Y DESARROLLO DE LA ESTRATEGIA- Se cambian las dos acciones.
EVALUACIÓN A LA RENDICIÓN DE CUENTAS - Se identifica la acción y soporte que se entregará para la evaluación.</t>
  </si>
  <si>
    <t>LINEAMIENTO DE TRANSPARENCIA ACTIVA_ Se modifica la acción 4 y se incorpora una nueva.</t>
  </si>
  <si>
    <t>Pacto Suscrito</t>
  </si>
  <si>
    <t>Realizar campañas y jornadas de sensibilización en la fase de vinculación de familias al proceso de titulación y generar espacios de evaluación y de entrega pública de títulos a aquellas familias beneficiaras  durante la vigencia 2022.</t>
  </si>
  <si>
    <t>Mantener actualizada la base de datos de direcciones o correos electrónicos de los beneficiarios vinculados al Programa de Reasentamientos desde el 2020, con el fin de evitar demoras en las notificaciones de los actos administrativos y agilizar los procesos.</t>
  </si>
  <si>
    <t>Informe de recorrido de reconocimiento institucional</t>
  </si>
  <si>
    <t>Formular e implementar el Plan de Integridad de la CVP</t>
  </si>
  <si>
    <t>Formulación, aprobación e implementación del Plan de Integridad de la CVP</t>
  </si>
  <si>
    <t>Subdirección Administrativa
Gestión de Talento Humano</t>
  </si>
  <si>
    <t xml:space="preserve">Acuerdos de Gestión   publicados </t>
  </si>
  <si>
    <t>Subdirección Administrativa - Gestión Documental</t>
  </si>
  <si>
    <t xml:space="preserve">Documentos aprobados, publicados y socializados </t>
  </si>
  <si>
    <t>Realizar seguimiento a la Implementación del Programa de Gestión Documental Plan Institucional de Archivos y Plan Institucional de Archivos - PINAR</t>
  </si>
  <si>
    <t>Informes de seguimiento trimestrales al PGD y PINAR</t>
  </si>
  <si>
    <t xml:space="preserve">Informe estadístico de atención de solicitudes, consultas y préstamos del archivo Central </t>
  </si>
  <si>
    <t>Gestionar las solicitudes realizadas por los diferentes usuarios del sistema Orfeo, en relación a: Asesorías, creación, modificación, eliminación de usuario y reportes.</t>
  </si>
  <si>
    <t>Verificar la elaboración y la publicación del Plan Anticorrupción y de Atención al Ciudadano</t>
  </si>
  <si>
    <t>Seguimiento al Mapa de Riesgos de Corrupción y evaluación de la efectividad de los controles plasmados en los mapas de riesgos de corrupción</t>
  </si>
  <si>
    <t>Tres (3)  Informes de Seguimiento y evaluación al cumplimiento de las actividades programadas en el plan anticorrupción y de atención al ciudadano - PAAC y Mapa de riesgos de corrupción</t>
  </si>
  <si>
    <t xml:space="preserve">Realizar seguimiento y el control a la implementación y a los avances de las actividades consignadas en el Plan Anticorrupción y de Atención al Ciudadano.
</t>
  </si>
  <si>
    <t>Evaluación al Proceso de Rendición de Cuentas de la Vigencia 2021</t>
  </si>
  <si>
    <t>Informe de Evaluación al Proceso de Rendición de Cuentas</t>
  </si>
  <si>
    <t xml:space="preserve">Seguimiento semestral  frente a la Atención de las PQRS's, </t>
  </si>
  <si>
    <t>Asesoría de Control Interno</t>
  </si>
  <si>
    <t>Publicar en la página web de la Entidad los informes establecidos en el Plan Anual de Auditorías de la vigencia 2022</t>
  </si>
  <si>
    <t>Informes publicados en la página web de la Entidad</t>
  </si>
  <si>
    <t xml:space="preserve">Seguimiento a la apropiación de los valores y principios del servicio público, por parte de los servidores públicos de la Caja de la Vivienda Popular </t>
  </si>
  <si>
    <t xml:space="preserve">Informe  de Seguimiento a la apropiación de los valores y principios del servicio público, por parte de los servidores públicos de la Caja de la Vivienda Popular </t>
  </si>
  <si>
    <t>Elaborar y desarrollar la estrategia de producción, divulgación y socialización de los escenarios o eventos de participación ciudadana y rendición de cuentas ejecutados en la entidad garantizando la publicación de información de calidad y en lenguaje claro.</t>
  </si>
  <si>
    <t>Oficina Asesora de Comunicaciones</t>
  </si>
  <si>
    <t>Realizar acciones de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t>
  </si>
  <si>
    <t>Plan de trabajo y de divulgación de la audiencia de rendición de cuentas</t>
  </si>
  <si>
    <t>Consolidar, publicar, divulgar  el informe final del proceso derivado de la audiencia rendición de cuentas  siguiendo los parámetros normativos y acorde con el acta del encuentro sostenido,  la evaluación realizada por control interno y las respuestas dadas a la ciudadanía.</t>
  </si>
  <si>
    <t xml:space="preserve">Publicar información para los archivos remitidos desde Servicio al Ciudadano, en cuanto a Informes de Satisfacción de Servicio al Ciudadano, Oportunidad de Respuesta a las PQRSD, Informe Mensual de PQRSD, entre otros de la Entidad. </t>
  </si>
  <si>
    <t>Esquema de Publicación actualizado</t>
  </si>
  <si>
    <t>Fortalecer la interacción de la población en situación de discapacidad con las herramientas implementada para la accesibilidad a los contenidos de la Página Web de la Caja de la Vivienda Popular y realizar su respectivo seguimiento.</t>
  </si>
  <si>
    <t xml:space="preserve">Verificar de manera trimestral  la coherencia y actualización de información publicada en la página web de la entidad. </t>
  </si>
  <si>
    <t>Armonización</t>
  </si>
  <si>
    <t>Sensibilizar al equipo Directivo de la Caja de la Vivienda Popular, en el fortalecimiento de la cultura ética de la Entidad, mediante una pieza comunicativa.</t>
  </si>
  <si>
    <t>Difusión de la pieza comunicativa   realizada por los medios de comunicación de la CVP.</t>
  </si>
  <si>
    <t>Subdirección Administrativa - 
Gestión de Talento Humano
Oficina Asesora de Comunicaciones</t>
  </si>
  <si>
    <t>Diagnóstico</t>
  </si>
  <si>
    <t>Definir e implementar un instrumento o herramienta para medir la apropiación de los colaboradores de la entidad sobre el Código de Integridad en la CVP.</t>
  </si>
  <si>
    <t>1 Instrumento o herramienta semestral de medición</t>
  </si>
  <si>
    <t>Implementación</t>
  </si>
  <si>
    <t>Realizar  campaña de difusión, con el fin de reforzar en los colaboradores de la entidad, la apropiación  de los valores adoptados por la CVP mediante la Resolución No. 3289 del 31-08-2018.</t>
  </si>
  <si>
    <t>Piezas de comunicación</t>
  </si>
  <si>
    <t>comunicaciones</t>
  </si>
  <si>
    <t>Doce (12) informes de asistencia por canales de atención del proceso de Servicio al Ciudadano generados durante la vigencia 2022.</t>
  </si>
  <si>
    <t>Fortalecer de manera  permanente a los usuarios funcionales de la entidad de Bogotá te escucha, sobre el manejo del Sistema Distrital de Quejas y Soluciones - Bogotá te escucha</t>
  </si>
  <si>
    <t>Consolidar mensualmente las estadísticas de las  PQRSD recibidas por la Caja de la Vivienda Popular.</t>
  </si>
  <si>
    <t xml:space="preserve">Elaborar reporte mensual de Solicitudes de Información Pública con tiempos de respuesta </t>
  </si>
  <si>
    <t>Doce (12) reportes  sobre Solicitudes de Información Pública generados durante la vigencia 2022</t>
  </si>
  <si>
    <t>Doce (12) informes sobre la Gestión y Oportunidad de Respuestas a las PQRSD generados durante la vigencia 2020</t>
  </si>
  <si>
    <t>Actualizar los 4 gifs en lengua de señas que se encuentran en la pagina web de la entidad y Desarrollar 17 gifs nuevos en lengua de señas en el componente de Servicio al Ciudadano, permitiendo a los usuarios de la comunidad sorda independencia al consultar la información relevante sobre la Entidad.</t>
  </si>
  <si>
    <t>Gestionar la efectiva publicación de los diferentes informes que genera el proceso de Servicio al Ciudadano en el portal web de la Entidad.</t>
  </si>
  <si>
    <t xml:space="preserve">Realizar mesas de trabajo con los responsables y/o enlaces de los (16) procesos, con el propósito de revisar los riesgos vigentes, sus controles y las actividades de control para el tratamiento de los riesgos para la vigencia 2022. </t>
  </si>
  <si>
    <t>31/01/2022</t>
  </si>
  <si>
    <t>Elaborar la consolidación de los  riesgos de los procesos dentro del mapa de riesgos de corrupción (208-PLA-Ft-95 Mapa Riesgos de Corrupción), para la vigencia 2022.</t>
  </si>
  <si>
    <t>Realizar mesas de trabajo con los responsables y/o enlaces de los (16) procesos, con el propósito de revisar los riesgos, controles y actividades de tratamiento y en los casos que se considere necesario restructurar o actualizar los mismos.</t>
  </si>
  <si>
    <t xml:space="preserve">Política de Administración de Riesgos </t>
  </si>
  <si>
    <t>COMPONENTE  No. 3 : ESTRATEGIA DE RENDICIÓN DE CUENTAS</t>
  </si>
  <si>
    <t xml:space="preserve">SUBCOMPONENTE
</t>
  </si>
  <si>
    <t>RESPONSABLES</t>
  </si>
  <si>
    <t>CORRESPONSABLES</t>
  </si>
  <si>
    <t>Diseñar y publicar la Estrategia de Rendición de Cuentas 2022 de la entidad con cronograma de actividades y acciones de mejora a ser desarrollado durante la vigencia.</t>
  </si>
  <si>
    <t>Componente Rendición de Cuentas PAAC publicado</t>
  </si>
  <si>
    <t>Consolidar y publicar el Plan de Acción de Participación Ciudadana y Control Social 2022 incluyendo el cronograma de los ámbitos que estructuran el componente de rendición permanente de cuentas</t>
  </si>
  <si>
    <t>Plan de Acción de Participación Ciudadana y Control Social 2022- componente de rendición permanente de cuentas publicado</t>
  </si>
  <si>
    <t>Consolidar y publicar informe de Rendición de Cuentas con base en la información aportada por las diferentes áreas de la entidad, para consulta por parte de los grupos de interés y la ciudadanía en general</t>
  </si>
  <si>
    <t>Informe de Rendición de Cuentas - Anexos</t>
  </si>
  <si>
    <t>Todos los procesos de la Entidad</t>
  </si>
  <si>
    <t>Informe Final del Proceso Rendición de Cuentas remitido a la Veeduría Distrital</t>
  </si>
  <si>
    <t xml:space="preserve">Requerir y consolidar  los informes y seguimientos trimestrales de las actividades de participación ciudadana y rendición de cuentas permanentes  proyectadas en el Plan de Acción de Participación y Control Social para la publicación y divulgación  en los diferentes canales de comunicación institucionales. </t>
  </si>
  <si>
    <t xml:space="preserve">
Seguimiento y publicación de informes de participación ciudadana y Plan de Acción de Participación Ciudadana y Control Social 2022-3 Seguimientos</t>
  </si>
  <si>
    <t>Reporte trimestral a la Alta Consejería para las Victimas del último trimestre del 2021 al tercer trimestre del 2022.</t>
  </si>
  <si>
    <t>Una jornada (1) de diálogo  (Acta de reunión- Listado de asistencia)</t>
  </si>
  <si>
    <t>Preparar y desarrollar la audiencia de rendición de cuentas de la  gestión realizada por la entidad durante la vigencia 2021 siguiendo el procedimiento 208-PLA-Pr-19 Rendición de Cuentas, Participación Ciudadana y Control Social  incluyendo un Plan de Trabajo y un Plan de Divulgación (antes, durante y posterior al espacio de la Audiencia de Rendición de Cuentas).</t>
  </si>
  <si>
    <t>Promover y desarrollar al menos una iniciativa de participación y/o consulta siguiendo los lineamientos de la Secretaría General sobre el Protocolo de Rendición de Cuentas Permanente en la entidades del distrito</t>
  </si>
  <si>
    <t>Espacios de iniciativas de participación ciudadana (mínimo 1)  (Listas de Asistencia participantes y/o piezas de comunicación  y/o
Actas mesas de trabajo</t>
  </si>
  <si>
    <t>Una jornada (1),  presencial, mediante la cual se socializa el estado de avance físico y financiero de la intervención en el territorio Guacamayas (Acta de reunión- Listado de asistencia)</t>
  </si>
  <si>
    <t xml:space="preserve">Desarrollar actividades de información y diálogo con la población beneficiada para promover el control social y la participación ciudadana, con el fin de garantizar la rendición de cuentas permanente que permite mejorar la relación entre el Estado y el ciudadano, además de facilitar la retroalimentación ciudadana sobre la gestión pública. </t>
  </si>
  <si>
    <t xml:space="preserve">Reuniones de Inicio
Comités y talleres de Veeduría
Acuerdos de Sostenibilidad- Soporte en Informe 
Reporte trimestral del Plan de Acción de Participación Ciudadana y Control Social
Listados de Asistencia </t>
  </si>
  <si>
    <t>Campañas informativas y Sensibilizaciones - Espacios de entrega pública de títulos y de evaluación. Soportes de campaña informativa 
Reporte e informe  trimestral de seguimiento al Plan de Acción de Participación Ciudadana</t>
  </si>
  <si>
    <t>Al menos dos (2) actividades de socialización concertadas con las instancias de participación de la población víctima del conflicto armado y la Alta Consejería para las Víctimas -Listas de Asistencia y Actas</t>
  </si>
  <si>
    <t>Identificar y generar opciones de mejora a la estrategia de rendición de cuentas mediante la realización y  seguimiento al ejercicio de autodiagnóstico de Rendición de Cuentas del DAFP</t>
  </si>
  <si>
    <t xml:space="preserve">Revisar, actualizar y publicar en carpeta de calidad  el procedimiento 208-PLA-Pr-19 Rendición de Cuentas, Participación Ciudadana y Control Social acorde a los lineamientos del Protocolo de Rendición de Cuentas emitido por la Secretaría General </t>
  </si>
  <si>
    <t xml:space="preserve"> Procedimiento
208-PLA-Pr-19 revisado y publicado en la Carpeta de Calidad</t>
  </si>
  <si>
    <t>Formato de evaluación de encuentros revisado y actualizado</t>
  </si>
  <si>
    <t xml:space="preserve">Elaborar un formato de evaluación y medición de la satisfacción ciudadana de los proyectos de las direcciones misionales de la entidad </t>
  </si>
  <si>
    <t>Formato de evaluación de satisfacción ciudadana adoptado</t>
  </si>
  <si>
    <t>Cuatro sensibilizaciones (4); Piezas de comunicación y evidencias visuales de las sensibilizaciones  
Listados Asistencia y/o
Métricas</t>
  </si>
  <si>
    <t>Seguimiento trimestral indicador de participación ciudadana y rendición de cuentas (3 seguimientos)</t>
  </si>
  <si>
    <t>EVALUACIÓN</t>
  </si>
  <si>
    <r>
      <t xml:space="preserve">Primer seguimiento: </t>
    </r>
    <r>
      <rPr>
        <sz val="11"/>
        <rFont val="Arial"/>
        <family val="2"/>
      </rPr>
      <t>Con corte al 31 de diciembre 2021.</t>
    </r>
    <r>
      <rPr>
        <b/>
        <sz val="11"/>
        <rFont val="Arial"/>
        <family val="2"/>
      </rPr>
      <t xml:space="preserve">
Segundo seguimiento: </t>
    </r>
    <r>
      <rPr>
        <sz val="11"/>
        <rFont val="Arial"/>
        <family val="2"/>
      </rPr>
      <t xml:space="preserve">Con corte al 30 de abril 2022. </t>
    </r>
    <r>
      <rPr>
        <b/>
        <sz val="11"/>
        <rFont val="Arial"/>
        <family val="2"/>
      </rPr>
      <t xml:space="preserve">
Tercer seguimiento: </t>
    </r>
    <r>
      <rPr>
        <sz val="11"/>
        <rFont val="Arial"/>
        <family val="2"/>
      </rPr>
      <t xml:space="preserve">Con corte al 31 de agosto 2022. </t>
    </r>
  </si>
  <si>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</si>
  <si>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Apoyar, cuando sea requerido, el análisis y/o evaluación de la viabilidad para virtualizar trámites y OPAS acorde a requerimientos de los Responsables de Procesos, de tal manera que se propenda por el cumplimiento de los lineamientos de la Política de Gobierno Digital.</t>
  </si>
  <si>
    <t>Indicadores</t>
  </si>
  <si>
    <t>SEGUIMIENTO A LA GESTIÓN POR PROCESOS - INDICADORES DE GESTIÓN</t>
  </si>
  <si>
    <t>META O PRODUCTO</t>
  </si>
  <si>
    <t>FECHA PROGRAMADA</t>
  </si>
  <si>
    <t>ACTIVIDADES</t>
  </si>
  <si>
    <t>Banner de interacción en la página Web y seguimiento a la herramienta.
2 informes al año de métricas de la herramienta publicada en la página web</t>
  </si>
  <si>
    <t>Cuatro (4) sensibilizaciones a los funcionarios y contratistas de la Entidad  sobre lenguaje a señas
Actas de reunión</t>
  </si>
  <si>
    <t>Archivos de ejecución presupuestal en CSV
Ruta de publicación</t>
  </si>
  <si>
    <t>Informes Publicados
Publicación en la Página Web de la Entidad</t>
  </si>
  <si>
    <t>SITUACIÓN ACTUAL</t>
  </si>
  <si>
    <t>MEJORA A IMPLEMENTAR</t>
  </si>
  <si>
    <t>BENEFICIO AL CIUDADANO Y/O ENTIDAD</t>
  </si>
  <si>
    <t>TIPO</t>
  </si>
  <si>
    <t>FECHA FINALIZACIÓN</t>
  </si>
  <si>
    <t>Seguimiento</t>
  </si>
  <si>
    <t>Formulación</t>
  </si>
  <si>
    <t>Construcción del  Mapa de Riesgos - Plan Anticorrupción y de Atención al Ciudadano 2022</t>
  </si>
  <si>
    <t>Plan Anticorrupción y de Atención la Ciudadano Publicado en la página web de la Entidad
Pantallazos de la publicación dónde se evidencie la fecha.</t>
  </si>
  <si>
    <t>Mapa de riesgos de corrupción (208-PLA-Ft-95 Mapa Riesgos de Corrupción),  para la vigencia 2022, publicados en la página Web y en la carpeta de calidad.</t>
  </si>
  <si>
    <t>N/A</t>
  </si>
  <si>
    <t>Formular y consolidar Plan Anticorrupción y Atención al Ciudadano 2022</t>
  </si>
  <si>
    <t>Plan Anticorrupción y Atención al Ciudadano 2022 publicado en la página web de la Entidad</t>
  </si>
  <si>
    <t>Política de Administración de Riesgos actualizada (en caso que se requiera de actualización o ajuste) publicada en la pagina web y carpeta de calidad</t>
  </si>
  <si>
    <t>Publicar  el Plan Anticorrupción y Atención al Ciudadano y Mapa de Riesgos de Corrupción vigencia 2022, para consideración de los Grupos de Interés Internos y Externos, así como su versión final.</t>
  </si>
  <si>
    <t>Correo de solicitud de publicación a la oficina de comunicaciones
Publicación del PAAC preliminar y pieza grafica de socialización
Observaciones (Si se presentan por parte de los grupos de interés y externos)
Publicación PAAC definitivo en la página WEB</t>
  </si>
  <si>
    <t>Mejorar la capacidad de respuesta de los Integrantes del equipo de Atención la Ciudadano, en relación con el procedimiento y estado de los pagos a los beneficiarios, con el fin de mejorar la atención a los ciudadanos.</t>
  </si>
  <si>
    <t>Cuatro (4) Informes trimestral con los resultados de la medición y propuesta de acciones de mejora</t>
  </si>
  <si>
    <t>Actualización quincenal de Archivo de Excel compartido con información de pagos.</t>
  </si>
  <si>
    <t>Proveer información actualizada sobre el estado de los pagos a beneficiarios, al equipo Atención al Ciudadano, en relación con el procedimiento y estado de los pagos a los beneficiarios, con el fin de mejorar la atención a los ciudadanos.</t>
  </si>
  <si>
    <t>Documentos del proceso Servicio al ciudadano, publicados en la carpeta de Calidad, cuando se requiera</t>
  </si>
  <si>
    <t>Informe de Seguimiento semestral a la Atención de las PQRS.</t>
  </si>
  <si>
    <t>Dos (2) Capacitaciones sobre la gestión de peticiones en el Sistema Distrital de Quejas y Soluciones - Bogotá te escucha. (Listado de Asistencia y Actas de Reunión)</t>
  </si>
  <si>
    <t>Evaluación y Viabilidad para la virtualización del trámite y/u OPA´S.
Requerimientos / Respuestas oportunas</t>
  </si>
  <si>
    <t>Pieza Gráfica y productos audiovisuales 
Evidencias de divulgación en todos los canales institucionales</t>
  </si>
  <si>
    <t>Informe de solicitudes realizadas y gestiones adelantadas desde el proceso de gestión documental (Informe trimestral)</t>
  </si>
  <si>
    <t>Informes de atención a solicitudes de consultas y préstamos del archivo central (Informe trimestral)</t>
  </si>
  <si>
    <t>Realizar reuniones bimestrales para analizar los Trámites, OPA y solicitudes de información inscritos en SUIT; y con base en ellas, priorizar y establecer la Estrategia de racionalización aplicable.</t>
  </si>
  <si>
    <t>Realizar mesas de trabajo cuatrimestrales con los procesos de la entidad, con el fin de identificar e inscribir  nuevos trámites, OPA y/o solicitudes de información con los que cuenta la CVP, además de la revisión y actualización de los existentes, en la plataforma SUIT y la pagina web de la entidad cuando aplique.</t>
  </si>
  <si>
    <t>Actas de reunión de las mesas de trabajo cuatrimestrales con los procesos que aplique, donde se realice la verificación del inventario, la necesidad de inscripción de nuevos trámites, OPA y solicitudes de información cuando aplique o actualización de la información en la plataforma SUIT; la publicación en la página web de la entidad de la información correspondiente.</t>
  </si>
  <si>
    <t>Todos los procesos de la entidad involucrados</t>
  </si>
  <si>
    <t>Aplicar encuestas de medición de la satisfacción a los beneficiarios de los programas de la Caja de la Vivienda Popular.</t>
  </si>
  <si>
    <t>5 Actividades de socialización, (Listados de asistencia, registro fotográfico)</t>
  </si>
  <si>
    <t>Realizar actividades de socialización a los ciudadanos, sobre los programas y servicios de la CVP que aplique y los canales de atención dispuestos para el trámite y gestión de sus procesos.</t>
  </si>
  <si>
    <t>Realizar recopilación, análisis y consolidado semestral de los informes trimestrales de resultados de la medición y propuesta de acciones de mejora presentados por todas las áreas involucradas en la atención al ciudadano.</t>
  </si>
  <si>
    <t>Dos (2) Informes consolidados de los resultados de la medición y propuesta de acciones de mejora</t>
  </si>
  <si>
    <t>Todos los procesos involucrados</t>
  </si>
  <si>
    <t>Cuatro (4) Informes trimestral con los resultados de la medición y propuesta de acciones de mejora (Abril, julio - octubre - diciembre)</t>
  </si>
  <si>
    <t xml:space="preserve">Archivo en Excel y el Sistema de Información con la base de datos de beneficiarios actualizada. </t>
  </si>
  <si>
    <t>Mejorar la capacidad de respuesta de los Integrantes del equipo de Atención al Ciudadano, mediante el fortalecimiento de la aplicación de los procedimientos del proceso.</t>
  </si>
  <si>
    <t>Capacitaciones al equipo de Atención al Ciudadano. (1 para cada cuatrimestre vencido).
Listados de Asistencia a capacitaciones.</t>
  </si>
  <si>
    <t>Revisar de manera semestral la pertinencia de la documentación del proceso Servicio al Ciudadano, que permita incentivar la mejora continua del mismo.</t>
  </si>
  <si>
    <t>Consolidar mensualmente las estadísticas de asistencia por canales de atención para la ciudadanía atendida por parte del proceso de Servicio al ciudadano</t>
  </si>
  <si>
    <t>(16) actas de las Mesas de trabajo para la revisión de los  riesgos de corrupción vigencia 2022.</t>
  </si>
  <si>
    <t>28/02/2022</t>
  </si>
  <si>
    <t>Revisar y actualizar la política de riesgos de la CVP, en los casos que sea necesario, bajo la metodología planteada por el DAFP en su Guía para la administración del riesgo y el diseño de controles en entidades públicas - versión vigente</t>
  </si>
  <si>
    <t>Observaciones internas y externas de ajustes recibidas.
Mapa  de riesgos de corrupción ajustado</t>
  </si>
  <si>
    <t>Realizar los ajustes que se puedan presentar al Plan Anticorrupción y Atención al Ciudadano y Mapa de Riesgos de Corrupción vigencia 2022, de acuerdo a las observaciones internas o externas generadas durante el proceso de consulta.</t>
  </si>
  <si>
    <t>Plan Anticorrupción y Atención al Ciudadano y Mapa de Riesgos de Corrupción consolidado vigencia 2022 con monitoreo cuatrimestral (3)</t>
  </si>
  <si>
    <t>Realizar monitoreo cuatrimestral al Plan Anticorrupción y Atención al Ciudadano y Mapa de Riesgos de Corrupción (controles y actividades de tratamiento) vigencia 2022</t>
  </si>
  <si>
    <t xml:space="preserve">Difundir las acciones de asistencia técnica integral que se brinda  a la ciudadanía, desde la DMV a los potenciales hogares del Plan Terrazas así como a los beneficiarios y demás actores (instancias de participación, entes de control político, sectores de la administración distrital,  organizaciones sociales y comunitarias).  </t>
  </si>
  <si>
    <t xml:space="preserve">Presentar y publicar mensualmente los informes de ejecución presupuestal, la cual es un documento periódico que contiene el grado de avance de ejecución presupuestal de los Proyectos de Inversión y gastos de funcionamiento. </t>
  </si>
  <si>
    <t xml:space="preserve">Informe de Ejecución Presupuestal Publicado </t>
  </si>
  <si>
    <t>Oficina Asesora de Comunicaciones - Proceso Gestión de Comunicaciones</t>
  </si>
  <si>
    <t>Actas trimestrales de verificación de cumplimiento del "Menú Participa", de acuerdo a la normatividad vigente.</t>
  </si>
  <si>
    <t>Aportar al posicionamiento de Bogotá como epicentro de paz y reconciliación
mediante acciones que permitan la atención de Víctimas del Conflicto Armado</t>
  </si>
  <si>
    <t>Plan de Integridad de la CVP aprobado (31 de enero de 2022)
Seguimiento al cronograma de implementación del Plan de Integridad de la CVP</t>
  </si>
  <si>
    <t>Difusión de la pieza comunicativa en los medios de comunicación de la CVP</t>
  </si>
  <si>
    <t>Campaña diseñada
Acciones de ejecución (Piezas de comunicación, entre otros)</t>
  </si>
  <si>
    <t xml:space="preserve"> " Portafolio de Conocimientos, saberes y talentos 2021".  </t>
  </si>
  <si>
    <t xml:space="preserve">Consolidar y formalizar el " Portafolio de Conocimientos, saberes y talentos 2021". </t>
  </si>
  <si>
    <t xml:space="preserve">Cronograma de las actividades 
Piezas gráficas y productos audiovisuales </t>
  </si>
  <si>
    <t>Subdirección Administrativa - Proceso Gestión de Talento Humano</t>
  </si>
  <si>
    <t>Desarrollar una acción de diálogo o consulta a la ciudadanía y grupos de valor de la entidad  para identificar los temas, demandas e intereses sobre los cuales la ciudadanía quiere profundizar y dialogar en la audiencia de rendición de cuentas  de la entidad.</t>
  </si>
  <si>
    <t>Actividades de difusión masivas realizadas en los medios de comunicación de la CVP, al menos una (1) semestral</t>
  </si>
  <si>
    <t>Informe trimestral del Plan de Acción de Participación Ciudadana - PAPC-</t>
  </si>
  <si>
    <t>Seguimiento trimestral Plan de Acción de Participación Ciudadana. 
Informe trimestral de las actividades proyectadas</t>
  </si>
  <si>
    <t>Generar espacios de participación ciudadana y rendición de cuentas con la ciudadanía en las localidades donde se desarrolla el programa de reasentamientos.</t>
  </si>
  <si>
    <t>Divulgar y socializar el trámite y los procedimientos del Programa de Reasentamiento (piezas comunicativas) en espacios ciudadanos donde se desarrolla el programa de reasentamientos.</t>
  </si>
  <si>
    <t>Seguimiento trimestral Plan de Acción de Participación Ciudadana.
Informe trimestral de las actividades proyectadas 
Piezas de comunicación</t>
  </si>
  <si>
    <t>Socializar la información y trámites de los procedimientos de la Dirección de Reasentamientos y la Dirección de Mejoramiento de Vivienda conforme a las acciones concertadas con la Mesa para la Participación Efectiva de Víctimas y la Mesa de Víctimas Indígenas</t>
  </si>
  <si>
    <t xml:space="preserve"> Autodiagnóstico (1) de Rendición de Cuentas diligenciado y publicado en carpeta de calidad. 
Realización de dos (2) reuniones de seguimiento de revisión de la incorporación de mejoras cuando se requiera</t>
  </si>
  <si>
    <t>Revisión y actualización del "Formato de evaluación de encuentros con la ciudadanía, y de los ámbitos de participación, rendición de cuentas y control social"</t>
  </si>
  <si>
    <t>Documento de caracterización de grupos de valor y partes interesadas de la CVP actualizado y validado</t>
  </si>
  <si>
    <t>Validar en conjunto con los procesos de la entidad, la caracterización de grupos de valor y partes interesadas de la CVP</t>
  </si>
  <si>
    <t>Seguimiento trimestral al indicador  de participación ciudadana y rendición de cuentas del proceso de gestión estratégica</t>
  </si>
  <si>
    <t>Evaluación de la estrategia de rendición de cuentas de la vigencia 2022</t>
  </si>
  <si>
    <t>Realizar un (1) recorrido de reconocimiento institucional con los voceros de la comunidad de Arboleda Santa Teresita.</t>
  </si>
  <si>
    <t>Realizar publicación de los Acuerdos de Gestión de los Gerentes públicos de la entidad vigentes, en las etapas de concertación, seguimiento y evaluación.</t>
  </si>
  <si>
    <t>Documento o Lista de verificación aplicada</t>
  </si>
  <si>
    <t>Realizar la publicación cada vez que se requiera, de los conjuntos de Datos Abiertos que generen las diferentes áreas de la Caja de la Vivienda Popular, en el marco de la implementación de la Política de Gobierno Digital para la vigencia 2022.</t>
  </si>
  <si>
    <t>Actualizar semestralmente, dentro de los plazos acordados por IDECA, los conjuntos de Datos Abiertos que apliquen, en el marco de la implementación de la Política de Gobierno Digital para la vigencia 2022.</t>
  </si>
  <si>
    <t>Conjuntos de Datos Abiertos actualizados</t>
  </si>
  <si>
    <t>Publicación y Pantallazo del conjunto de datos abiertos publicados en el portal correspondiente para tal fin</t>
  </si>
  <si>
    <t>Informes mensuales de disponibilidad de los servicios de conectividad</t>
  </si>
  <si>
    <t>Divulgar y Publicar mensualmente en medios de comunicación institucionales, piezas visuales con información para la ciudadanía, en la que se comunica la gratuidad de los servicios (principios de gratuidad y canales de respuesta, según la Ley de 1712 de 2014).</t>
  </si>
  <si>
    <t xml:space="preserve">Actividad trimestral de divulgación
Piezas Gráficas con contenidos de Transparencia divulgadas. (Imágenes, videos, piezas gráficas, canales de comunicación institucionales, de acuerdo a la actividad programada.)
</t>
  </si>
  <si>
    <t>Socializar a través de diferentes medios de comunicación los lineamientos de la Ley de Transparencia a los Servidores y Contratistas de la Caja de la Vivienda Popular y Ciudadanía en general trimestralmente.</t>
  </si>
  <si>
    <t>Elaborar informes de Gestión y Oportunidad de Respuestas de las PQRSD que recibe la Caja de la Vivienda Popular</t>
  </si>
  <si>
    <t>Actualizar la información de las diferentes dependencias de la entidad, para consolidar la Matriz de Activos de información, en el marco de la implementación de la Política de Gobierno Digital y la Ley de Transparencia y del derecho de acceso a la información pública.</t>
  </si>
  <si>
    <t>Actualizar la información de las diferentes dependencias de la entidad, para consolidar el Índice de Información Clasificada y Reservada, en el marco de la implementación de la Política de Gobierno Digital y la Ley de Transparencia y del derecho de acceso a la información pública.</t>
  </si>
  <si>
    <t>Matriz de activos de información</t>
  </si>
  <si>
    <t>Índice de información clasificada y reservada</t>
  </si>
  <si>
    <t>Actualizar de forma trimestral el Esquema de publicación de información en la página Web.</t>
  </si>
  <si>
    <t xml:space="preserve">Diligenciar y publicar mensualmente el registro de publicaciones en la página web de la Entidad </t>
  </si>
  <si>
    <t xml:space="preserve">Registro de publicaciones en la página web de la Entidad </t>
  </si>
  <si>
    <t xml:space="preserve"> 4 Gifs en lengua de señas actualizados.
17 Gifs nuevos</t>
  </si>
  <si>
    <t>Sensibilizar a los contratistas y funcionarios de la Entidad que prestan atención a la ciudadanía (incluyendo las áreas misionales) en temas de lenguaje de señas, con el fin de prestar un servicio más eficiente teniendo en cuenta la inclusión social de la población con discapacidad auditiva.</t>
  </si>
  <si>
    <t>Publicar mensualmente en datos abiertos la ejecución presupuestal y modificaciones del presupuesto de la CVP en el botón de transparencia</t>
  </si>
  <si>
    <t xml:space="preserve">Actualizar y publicar los contenidos en el botón de Transparencia, de forma tal que se de cumplimiento a la implementación de la Ley 1712 de 2014 en la Entidad.  </t>
  </si>
  <si>
    <t xml:space="preserve">Registro mensual de publicaciones en la página web de la Entidad </t>
  </si>
  <si>
    <t>Verificar el cumplimiento de los ítems de la Matriz de la Ley 1712 de 2014 y la resolución 1519 de 2020, en el Botón de Transparencia de la Página Web de la Entidad, cumpliendo así la Normatividad vigente.</t>
  </si>
  <si>
    <t>Un (1) acta de verificación semestral</t>
  </si>
  <si>
    <t>Treinta y seis (36) informes publicados durante la vigencia 2022</t>
  </si>
  <si>
    <r>
      <rPr>
        <b/>
        <sz val="11"/>
        <rFont val="Arial"/>
        <family val="2"/>
      </rPr>
      <t>Versión Preliminar</t>
    </r>
    <r>
      <rPr>
        <sz val="11"/>
        <rFont val="Arial"/>
        <family val="2"/>
      </rPr>
      <t xml:space="preserve">
27/01/2022
</t>
    </r>
    <r>
      <rPr>
        <b/>
        <sz val="11"/>
        <rFont val="Arial"/>
        <family val="2"/>
      </rPr>
      <t xml:space="preserve">Versión Final </t>
    </r>
    <r>
      <rPr>
        <sz val="11"/>
        <rFont val="Arial"/>
        <family val="2"/>
      </rPr>
      <t xml:space="preserve">
31/01/2022</t>
    </r>
  </si>
  <si>
    <t>Todos los Procesos Misionales</t>
  </si>
  <si>
    <t>Asesoría de Control Interno - Proceso Evaluación de la Gestión</t>
  </si>
  <si>
    <t>Dirección de Gestión Corporativa y CID - Proceso Servicio al Ciudadano</t>
  </si>
  <si>
    <t>Oficina Asesora de Planeación - Gestión Estratégica</t>
  </si>
  <si>
    <t>Dirección de Reasentamientos - Equipo Administrativo - Proceso Reasentamientos</t>
  </si>
  <si>
    <t>Dirección Reasentamientos - Equipo Financiero - Proceso Reasentamientos</t>
  </si>
  <si>
    <t>Dirección de Urbanizaciones y Titulación - Proceso Urbanizaciones y Titulación</t>
  </si>
  <si>
    <t>Dirección Mejoramiento de Barrios - Proceso Mejoramiento de Barrios</t>
  </si>
  <si>
    <t>Dirección Mejoramiento de Vivienda - Proceso Mejoramiento Vivienda</t>
  </si>
  <si>
    <t>Dirección de Reasentamientos - Equipo de Resiliencia - Proceso Reasentamientos</t>
  </si>
  <si>
    <t xml:space="preserve">                       PLAN ANTICORRUPCIÓN Y DE ATENCIÓN AL CIUDADANO </t>
  </si>
  <si>
    <t>Oficina Asesora de Planeación - Proceso Gestión Estratégica</t>
  </si>
  <si>
    <t>Vigente desde: 31/01/2022</t>
  </si>
  <si>
    <t>Versión: 12</t>
  </si>
  <si>
    <t xml:space="preserve">Asesoría de Control Interno - Proceso Evaluación de la Gestión
</t>
  </si>
  <si>
    <t>Todos los Responsables de procesos</t>
  </si>
  <si>
    <t>Generar respuestas a la ciudadanía y partes interesadas que observaron el Plan Anticorrupción y Atención a la Ciudadano - Mapa de Riesgos de Corrupción durante el proceso de consulta abierto entre 24 y 31.</t>
  </si>
  <si>
    <t>Documento (Presentación) con las observaciones y respuestas publicado en la página web.
Soporte de envío de correos electrónicos a los ciudadanas que participaron, si aplica</t>
  </si>
  <si>
    <t>Cronograma de actividades de fortalecimiento de la página web.</t>
  </si>
  <si>
    <t>App (celular) de radicación en línea
Piezas de difusión</t>
  </si>
  <si>
    <t>Oficina Asesora de Comunicaciones - Proceso Gestión de Comunicaciones
Oficina Asesora de Planeación - Proceso Gestión Estratégica</t>
  </si>
  <si>
    <t>Oficina Asesora de Planeación - Proceso Gestión Estratégica
Oficina Asesora de Comunicaciones - Proceso Gestión de Comunicaciones</t>
  </si>
  <si>
    <t xml:space="preserve">Subdirección Financiera - Proceso Gestión Financiera </t>
  </si>
  <si>
    <t>Oficina Asesora de Comunicaciones - Proceso Gestión de Comunicaciones
Direcciones Técnicas Misionales</t>
  </si>
  <si>
    <t>Procesos Misionales</t>
  </si>
  <si>
    <t>Direcciones Técnicas Misionales</t>
  </si>
  <si>
    <t>Dirección de Reasentamientos - Equipo de Resiliencia - Proceso Reasentamientos
Dirección Mejoramiento de Vivienda - Proceso Mejoramiento de Vivienda</t>
  </si>
  <si>
    <t>Dirección de Reasentamientos - Proceso Reasentamientos</t>
  </si>
  <si>
    <t xml:space="preserve">Estrategia anual de producción, divulgación y socialización de los escenarios o eventos de participación ciudadana y rendición de cuentas
Campañas cuatrimestrales para divulgar a través de las redes sociales, página web, canales internos y externos de comunicación, donde los grupos de valor podrán informarse, diligenciar formularios o hacer consultas sobre temas relacionados sobre la rendición de cuentas. </t>
  </si>
  <si>
    <t>Dirección de Reasentamientos - Proceso Reasentamientos
Dirección Mejoramiento de Vivienda - Proceso Mejoramiento Vivienda</t>
  </si>
  <si>
    <t>Oficina de Tecnologías de la Información y Comunicaciones TIC - Proceso Gestión de Tecnología de la Información y Comunicaciones</t>
  </si>
  <si>
    <t>Oficina Asesora de Planeación - Gestión Estratégica
Oficina Asesora de Comunicaciones - Proceso Gestión de Comunicaciones
Oficina de Tecnologías de la Información y Comunicaciones TIC - Proceso Gestión de Tecnología de la Información y Comunicaciones</t>
  </si>
  <si>
    <t>Dirección de Gestión Corporativa y CID - Proceso Servicio al Ciudadano
Subdirección Administrativa - Proceso Gestión Documental
Dirección Jurídica - Proceso Prevención del Daño Antijurídico y Representación Judicial
Oficina Asesora de Comunicaciones - Proceso Gestión de Comunicaciones
Oficina de Tecnologías de la Información y Comunicaciones TIC - Proceso Gestión de Tecnología de la Información y Comunicaciones
Todos los procesos de la entidad involucrados</t>
  </si>
  <si>
    <t>Subdirección Financiera - 
Líder Profesional Presupuesto - Proceso de Gestión Financiera</t>
  </si>
  <si>
    <t xml:space="preserve">Suscribir "Pactos por el Hábitat Digno" orientados a la satisfacción sostenible y sustentable del imaginario elaborado por los habitantes del territorio en el marco del modelo de gestión social "Nuevos Afectos Nuevos Territorios" con el fin de facilitar la interacción con la ciudadanía </t>
  </si>
  <si>
    <t>Realizar sensibilización a los  funcionarios y contratistas del proceso de servicio al ciudadano (incluidos todos los equipos de la CVP con trámites y servicios a su cargo) sobre el  Manual de  Servicio a la Ciudadanía</t>
  </si>
  <si>
    <t>Una (1) sensibilización cuatrimestral a los funcionarios y contratistas  (incluidos todos los equipos de la CVP con trámites y servicios a su cargo) del proceso de servicio al ciudadano sobre el  Manual de  Servicio a la Ciudadanía. (Listado de Asistencia y Actas de Reunión) (tres (3) en el año)</t>
  </si>
  <si>
    <t>Sensibilizar y socializar a los funcionarios y contratistas del proceso de Servicio al Ciudadano (incluidos todos los equipos de la CVP con trámites y servicios a su cargo) sobre lenguaje claro</t>
  </si>
  <si>
    <t>Una (1) sensibilización semestral a los funcionarios y contratistas  (incluidos todos los equipos de la CVP con trámites y servicios a su cargo) sobre lenguaje claro. (Listado de Asistencia y Actas de Reunión) (tres (3) en el año)</t>
  </si>
  <si>
    <t>Vinculación al programa de Reasentamientos humanos</t>
  </si>
  <si>
    <t>Administrativa</t>
  </si>
  <si>
    <t>Mejora u optimización
del proceso o
procedimiento
asociado al trámite</t>
  </si>
  <si>
    <t>Con el Decreto 330 de 28-12-20, se inició con el Reglamento Operativo del Programa de Reasentamientos, que fue expedido mediante la Resolución 2073 de 2021.Posteriormente, el 30 de diciembre de 2021  se expidió el Decreto 555, por medio del cual se adopta la
revisión y reglamentación del  POT en el Distrito Capital. Es así como la CVP, mediante  Resolución 321 del  25 de marzo de 2022, reglamenta la Operación y  Direccionamiento del Reasentamiento de familias y hogares localizados en alto riesgo no mitigable o las  denadas mediante Sentencias  judiciales o actos  administrativos. Lo cual se enmarca en el  ámbito de aplicación,  acciones, requisitos,  líneas y etapas,  establecidos en las normas antes descritas, lo cual  permitirá llevar a  cabo una racionalización del Trámite, con el
objetivo de agilizar  las etapas de  verificación,  prefactibilidad, factibilidad, ejecución  y cierre de los  procedimientos de i) Ingreso y selección de la acción, ii) Reubicación definitiva, y iii) Saneamiento y adquisición de predios y/o mejoras</t>
  </si>
  <si>
    <t xml:space="preserve">* Actualización normativa, con la expedición de la  resolución que  reglamenta la operación y direccionamiento del trámite.
* Actualización de los  flujos del proceso de Reasentamientos, lo cual mejora tiempos y reduce pasos para la gestión interna.
* Actualización y  optimización de los procedimientos y documentación del proceso de Reasentamientos, lo cual mejora tiempos y reduce pasos para la gestión interna.
* Desarrollo de la APP móviles para recolección  de información y documentos en sitio, que disminuye tiempos y ahorra costos de desplazamiento.
* Actualización y  reducción de etapas y  requisitos del trámite.
</t>
  </si>
  <si>
    <t>Fecha de Actualización: 30 de abril de 2022</t>
  </si>
  <si>
    <t xml:space="preserve">                     </t>
  </si>
  <si>
    <t xml:space="preserve">                                  PLAN ANTICORRUPCIÓN Y DE ATENCIÓN AL CIUDADANO</t>
  </si>
  <si>
    <t>Asistencia técnica para la obtención de licencias de construcción y/o actos de reconocimiento</t>
  </si>
  <si>
    <t>Actualmente se encuentra en proceso de implementación el trámite a través de la página web de la entidad, se requieren cambios en los procedimientos que implican actualizar la información y requisitos establecidos para el OPA y solucionar fases tecnológicas para prestar el servicio virtual de manera completa y eficiente</t>
  </si>
  <si>
    <t>.- Radicación virtual que disminuye tiempos y costos de desplazamiento.
- Claridad de los requisitos e información a radicar por parte del ciudadano, a través de los diferentes medios.
- Aumentar y mejorar el acceso de la ciudadanía a los servicios de la entidad.</t>
  </si>
  <si>
    <t>Actualización y articulación de la arquitectura tecnológica establecida en la pagina web de la  entidad para el apoyo técnico, que permita al ciudadano radicar y hacer seguimiento del servicio de apoyo técnico solicitado, así  como actualizar procedimientos internos, e información en la plataforma SUIT.</t>
  </si>
  <si>
    <t>Trámite total en línea</t>
  </si>
  <si>
    <t>NA</t>
  </si>
  <si>
    <t>PLAN ANTICORRUPCIÓN Y DE ATENCIÓN AL CIUDADANO - VIGENCIA 2022</t>
  </si>
  <si>
    <t>CONTROL DE CAMBIOS DE REGISTROS
VIGENCIA 2022</t>
  </si>
  <si>
    <t>Fecha de Actualización: 31 de enero de 2022</t>
  </si>
  <si>
    <t xml:space="preserve">  PLAN ANTICORRUPCIÓN Y DE ATENCIÓN AL CIUDADANO </t>
  </si>
  <si>
    <t xml:space="preserve">            PLAN ANTICORRUPCIÓN Y DE ATENCIÓN AL CIUDADANO </t>
  </si>
  <si>
    <t>Tecnológica</t>
  </si>
  <si>
    <t>Actas de reunión de las mesas de trabajo semestrales</t>
  </si>
  <si>
    <t>Realizar reuniones semestrales con la Dirección de Gestión Corporativa - CID - Proceso Servicio al Ciudadano que permitan fortalecer el acceso a los trámites y servicios por parte de la ciudadanía</t>
  </si>
  <si>
    <t>Diseñar y ejecutar una actividad dirigida a los colaboradores de la entidad que les permita visitar y conocer de primera mano los territorios, la población beneficiaria y las transformaciones que genera el trabajo de los programas misionales de la CVP.</t>
  </si>
  <si>
    <t>9 DE JUNIO DE 2022</t>
  </si>
  <si>
    <t>.</t>
  </si>
  <si>
    <t>Se modificó la fecha de finalización de las actividades 21 y 22 para el 31 de diciembre de 2022.
Se modificó la periodicidad de la actividad 5, de bimestral a semestral 
Se eliminó la actividad 14, estaba repetida con la actividad 12</t>
  </si>
  <si>
    <t>COMITÉ MIPG
(ACTA No. 4. Comité MIPG)</t>
  </si>
  <si>
    <t xml:space="preserve">
Se modificó la fecha de finalización de la actividad 4 para el 15 de diciembre de 2022
Se modificó la redacción de la actividad 7
Se modificó la redacción de la actividad 10, aclarando que no se va a realizar una app si  no  acceso responsive del formulario de radicación en línea</t>
  </si>
  <si>
    <t>OBJETIVO GENERAL PAAC 2022</t>
  </si>
  <si>
    <t>OBJETIVOS ESPECIFICOS PAAC 2022</t>
  </si>
  <si>
    <t>“% de avance de Actividades</t>
  </si>
  <si>
    <t>FECHA DE INICIO</t>
  </si>
  <si>
    <t>FECHA FINALIZACION</t>
  </si>
  <si>
    <t>% Avance de las actividades</t>
  </si>
  <si>
    <t>% Avance actividades</t>
  </si>
  <si>
    <t xml:space="preserve">Fecha de Actualización: </t>
  </si>
  <si>
    <t xml:space="preserve">Definir actividades concretas encaminadas a fomentar la transparencia en la gestión que permitan la identificación, seguimiento y control oportuno de los riesgos, la sistematización y racionalización de los trámites y servicios de la Entidad, hacer una rendición de cuentas efectiva y permanente, fortalecer la participación ciudadana en todas las etapas de toma de decisiones de la Entidad, junto con el establecimiento de estrategias para mejorar la atención al ciudadano  y todas aquellas iniciativas que apoyen las transparencia de la gestión institucional con el fin de establecer la lucha contra la corrupción. </t>
  </si>
  <si>
    <t>% de avance de Actividades</t>
  </si>
  <si>
    <t>Fecha de Actualización: 9 de Junio de 2022 V2</t>
  </si>
  <si>
    <t>Fecha de Actualización: 9 de junio de 2022 V2</t>
  </si>
  <si>
    <t>Versión: 13</t>
  </si>
  <si>
    <t>Código: 208-GE-Ft-05</t>
  </si>
  <si>
    <t xml:space="preserve">2. Definir actividades que permitan la simplificación, estandarización, optimización y automatización de los trámites y procedimientos administrativos con el fin de mejorar los canales de atención con la ciudadanía. </t>
  </si>
  <si>
    <t>3. Definir actividades que permitan acercar a los ciudadanos a la gestión de la entidad, brindando diálogo, responsabilidad, información de interés, clara, completa a todos los ciudadanos, buscando que estos se involucren de manera activa en todas las fases de la gestión, promoviendo así la transparencia y el control social.</t>
  </si>
  <si>
    <t>4. Definir actividades que permitan planificar las estrategias orientadas a fortalecer la atención al ciudadano, con el fin de aumentar la satisfacción de los servicios que presta CVP</t>
  </si>
  <si>
    <t>5. Definir actividades que garanticen el derecho a la información pública de la CVP, con el fin de asegurar el acceso de la ciudadanía a la información y oferta institucional</t>
  </si>
  <si>
    <t xml:space="preserve">6.  Definir actividades que fortalezcan la lucha contra la corrupción por medio de planes y estrategias encaminadas en fortalecer los valores y principios del servidor público y contratistas.
 </t>
  </si>
  <si>
    <t xml:space="preserve">1. Definir actividades encaminadas al control y seguimiento del desarrollo e implementación de los lineamientos establecidos para la gestión del riesgo de Corrupción de la Caja de Vivienda Popular con el fin de garantizar la transparencia en el cumplimiento de la misión, los objetivos estratégicos y la lucha contra la corrupción. 
</t>
  </si>
  <si>
    <t>Expedición de recibos de pago</t>
  </si>
  <si>
    <t>Expedición de Paz y Salvo y/o certificación de deuda</t>
  </si>
  <si>
    <t>Los ciudadanos ingresan a la página web de la Caja de la Vivienda Popular por la ruta “servicio al ciudadano - trámites y servicios – servicios, expedición de recibos de pago y/o expedición de paz y salvo y/o certificación de deuda” (https://orfeo.cajaviviendapopular.gov.co/formularioCVP/tramiteWebIni.php) en donde se radica la solicitud de expedición de los certificados, una vez realizada la solicitud, se genera un radicado en la herramienta Orfeo, radicado el cual es asignado al grupo de Cartera en la Subdirección Financiera, esta información es tramitada y finalmente se envía respuesta al usuario vía correo electrónico de manera preferente o al medio de envío indicado por el deudor.</t>
  </si>
  <si>
    <t xml:space="preserve">* Menores tiempos de respuesta.
* Optimización del proceso.
</t>
  </si>
  <si>
    <t>Subdirección Financiera
Oficina TIC</t>
  </si>
  <si>
    <t>Con el fin de minimizar los tiempos en los tramites de expedición de certificados solicitados por los ciudadanos, se propone desde la Subdirección Financiera realizar un desarrollo tecnológico que permita, que los certificados se generen de manera automática, en la página web de la Caja de la Vivienda Popular.
Esta consulta se hace a través de la página web de la Entidad sin embargo, en principio se formulaba mediante un enlace que direccionaba a un correo electrónico distinto al de soluciones, que se revisaba periódicamente por parte de la Subdirección financiera, para conocer y atender las solicitudes formuladas.</t>
  </si>
  <si>
    <t>Con el fin de minimizar los tiempos en los tramites de expedición de certificados solicitados por los ciudadanos, se propone desde la Subdirección Financiera realizar un desarrollo tecnológico que permita, que los certificados se generen de manera automática, en la página web de la Caja de la Vivienda Popular.
Esta consulta se hace a través de la página web de la Entidad sin embargo, en principio se formulaba mediante un enlace que direccionaba a un correo electrónico distinto al de soluciones, que se revisaba periódicamente por parte de la Subdirección financiera, para conocer y atender las solicitudes formuladas</t>
  </si>
  <si>
    <t xml:space="preserve">
Evidencias: 
* Mesa de trabajo con la oficina TIC para alternativas de desarrollo.
* Tramite de solicitud ante la oficina TIC.
* Desarrollo de prueba.
* Puesta en funcionamiento.
* Divulgación a usuarios y personal a cargo.
* Validación de resultados.</t>
  </si>
  <si>
    <t xml:space="preserve">
Evidencias:
* Mesa de trabajo con la oficina TIC para alternativas de desarrollo.
* Tramite de solicitud ante la oficina TIC.
* Desarrollo de prueba.
* Puesta en funcionamiento.
* Divulgación a usuarios y personal a cargo.
* Validación de resultados.</t>
  </si>
  <si>
    <t xml:space="preserve">Se realizaron mesas de trabajo con los responsables y/o enlaces de los (16) procesos de la Entidad, con el propósito de revisar los riesgos vigentes, sus controles y las actividades de control para el tratamiento de los riesgos para la vigencia 2022. </t>
  </si>
  <si>
    <t>1. Actas de las Mesas de trabajo para la revisión de los  riesgos de corrupción vigencia 2022</t>
  </si>
  <si>
    <t>Finalizada</t>
  </si>
  <si>
    <t>Se  identifica la evidencia reportada.
La evidencia se encuentra en: https://drive.google.com/drive/folders/178FlD9b99lQ_MHQyrRlJ3pL6RUEVKrHR</t>
  </si>
  <si>
    <t>Corte 30abr2022</t>
  </si>
  <si>
    <t>Si</t>
  </si>
  <si>
    <t>Se evidencia la revisión de los riesgos de corrupción de la vigencia 2022 con los procesos</t>
  </si>
  <si>
    <t>16 actas con cada proceso</t>
  </si>
  <si>
    <t>Por parte de la Oficina Asesora de Planeación, se elaboró la consolidación de los  riesgos de los procesos dentro del mapa de riesgos de corrupción (208-PLA-Ft-95 Mapa Riesgos de Corrupción), para la vigencia 2022. 
Una vez fueron estos consolidados se solicitó la publicación de los mismos en la carpeta de Calidad y la pagina Web de la Entidad: https://www.cajaviviendapopular.gov.co/?q=matriz-de-riesgos-plan-anticorrupci%C3%B3n-y-atenci%C3%B3n-al-ciudadano
\\10.216.160.201\calidad\19. CONSOLIDADO PAAC - MAPAS DE RIESGO\PAAC - MAPAS DE RIESGOS\2022\MAPA DE RIESGOS\RIESGOS - VERSIÓN FINAL\CORRUPCION</t>
  </si>
  <si>
    <t>2. Publicación mapas de riesgos</t>
  </si>
  <si>
    <t>Se  identifica la evidencia reportada.
La evidencia se encuentra en: https://drive.google.com/drive/folders/1dVDWAPjbkxjLRvzMxJmTlPjR9OuPHmLE
https://www.cajaviviendapopular.gov.co/?q=matriz-de-riesgos-plan-anticorrupci%C3%B3n-y-atenci%C3%B3n-al-ciudadano
\\10.216.160.201\calidad\19. CONSOLIDADO PAAC - MAPAS DE RIESGO\PAAC - MAPAS DE RIESGOS\2022\MAPA DE RIESGOS\RIESGOS - VERSIÓN FINAL\CORRUPCION</t>
  </si>
  <si>
    <t>Se evidenció la consolidación y publicación del mapa de riesgos de corrupción de la entidad</t>
  </si>
  <si>
    <t>Pantallazos de publicación</t>
  </si>
  <si>
    <t>Se realizaron mesas de trabajo con los responsables y/o enlaces de los (16) procesos, con el propósito de revisar los riesgos, controles y actividades de tratamiento y en los casos que se considere necesario restructurar o actualizar los mismos.</t>
  </si>
  <si>
    <t>3. Actas de las Mesas de trabajo para la revisión de los  riesgos de corrupción vigencia 2022</t>
  </si>
  <si>
    <t>Se  identifica la evidencia reportada.
La evidencia se encuentra en: https://drive.google.com/drive/folders/1MRF3xG_ZNf16mKOzR1NIejcmEoy-cRh9</t>
  </si>
  <si>
    <t>Se evidencia las mesas de trabajo revisando  los riesgos, controles y actividades de tratamiento revisión de los riesgos con cada proceso</t>
  </si>
  <si>
    <t>El PAAC fue publicado en pag web de la CVP el 31 de enero de 2022 https://www.cajaviviendapopular.gov.co/?q=matriz-de-riesgos-plan-anticorrupci%C3%B3n-y-atenci%C3%B3n-al-ciudadano</t>
  </si>
  <si>
    <t>4 Publicación PAAC Pag Web</t>
  </si>
  <si>
    <t>Se  identifica la evidencia reportada.
La evidencia se encuentra en: https://drive.google.com/drive/folders/132ferMsAutL4cE69Lx2lIOgV7qk9i4j-
https://www.cajaviviendapopular.gov.co/?q=matriz-de-riesgos-plan-anticorrupci%C3%B3n-y-atenci%C3%B3n-al-ciudadano</t>
  </si>
  <si>
    <t>Se evidenció la consolidación y publicación del PAAC de la entidad</t>
  </si>
  <si>
    <t>Pantallazos de la solicitud de publicación</t>
  </si>
  <si>
    <t>Se evidenció el 31ene2022 la publicación del Plan Anticorrupción. El preliminar publicado el 24ene2022 y el final el 31dic2022
https://www.cajaviviendapopular.gov.co/?q=matriz-de-riesgos-plan-anticorrupci%C3%B3n-y-atenci%C3%B3n-al-ciudadano</t>
  </si>
  <si>
    <t xml:space="preserve"> 5. Pantallazo PAAC 31ene2022</t>
  </si>
  <si>
    <t>Se  identifica la evidencia reportada.
La evidencia se encuentra en: https://drive.google.com/drive/folders/1ESs_pvxFeYYdOACWlYQSthaOam8fPqLB</t>
  </si>
  <si>
    <t>Se evidenció la verificación el 31ene2022 de la publicación del Plan Anticorrupción. El preliminar publicado el 24ene2022 y el final el 31dic2022</t>
  </si>
  <si>
    <t>No</t>
  </si>
  <si>
    <t>No se evidencia avance de la actividad, se deja la alerta por cuanto falta un mes para vencer el plazo. Se recomienda evaluar la pertinencia de solicitar ampliación del plazo de la actividad, debido a la complejidad de la misma.</t>
  </si>
  <si>
    <t>El 24 de enero de 2022 se cargo en la pagina web de la CVP la versión preliminar del PAAC y Mapa de riesgos de Corrupción, el 31 de enero se cargó la versión final : https://www.cajaviviendapopular.gov.co/?q=matriz-de-riesgos-plan-anticorrupci%C3%B3n-y-atenci%C3%B3n-al-ciudadano</t>
  </si>
  <si>
    <t>7 Publicación PAAC preliminar</t>
  </si>
  <si>
    <t>Se  identifica la evidencia reportada.
Las evidencias se encuentran cargadas en https://drive.google.com/drive/folders/1r-yZyZYt5h5vEPAvGqkWSf0tBuRn6_3R
https://www.cajaviviendapopular.gov.co/?q=matriz-de-riesgos-plan-anticorrupci%C3%B3n-y-atenci%C3%B3n-al-ciudadano</t>
  </si>
  <si>
    <t>Se evidenció la campaña para consideración de los Grupos de Interés Internos y Externos sobre el PAAC y el Mapa de Riesgos de Corrupción vigencia 2022</t>
  </si>
  <si>
    <t>Pantallazos de publicación y de la solicitud de publicación</t>
  </si>
  <si>
    <t>Se recibieron 86 observaciones  frente al PAAC, sin embargo, ninguno de estos que afectara las actividades propuestas en el mismo,  no se identificaron observaciones frente al Mapa de Riesgos de corrupción versión 2022</t>
  </si>
  <si>
    <t>8 Observaciones PAAC</t>
  </si>
  <si>
    <t>Se  identifica la evidencia reportada.
Las evidencias se encuentran cargadas en https://drive.google.com/drive/folders/1f-gApGMC1z7imVPWXdSFcTVENalzJAlc</t>
  </si>
  <si>
    <r>
      <t xml:space="preserve">De acuerdo con las observaciones presentadas en la consulta (internas o externas) se manifiesta que, si bien no se presentaron afectaciones en las actividades propuestas, la actividad estaba enfocada a "ajustes en el PAAC" y no se observa que se hayan tenido en cuenta nuevas acciones propuestas. Como por ejemplo en el subcomponente Transparencia </t>
    </r>
    <r>
      <rPr>
        <i/>
        <sz val="11"/>
        <rFont val="Arial"/>
        <family val="2"/>
      </rPr>
      <t>"Mejorar las plataformas tecnológicas y herramientas para que puedan ser visualizadas y utilizadas desde los celular con los que cuenta la ciudadanía como única herramienta para acceder a la información de manera  virtual"</t>
    </r>
    <r>
      <rPr>
        <sz val="11"/>
        <rFont val="Arial"/>
        <family val="2"/>
      </rPr>
      <t>, entre otras</t>
    </r>
  </si>
  <si>
    <t>Excel de tabulación de los resultados - presentación cuantificando resultados</t>
  </si>
  <si>
    <t>Por parte de la Oficina Asesora de Planeación se realizó monitoreo para el primer cuatrimestre de la vigencia 2022 del Plan Anticorrupción y Atención al Ciudadano y Mapa de Riesgos de Corrupción (controles y actividades de tratamiento)</t>
  </si>
  <si>
    <t>9. Seguimiento PAAC y Riesgos (Abril 2022)</t>
  </si>
  <si>
    <t xml:space="preserve">Se  identifica la evidencia reportada.
Las evidencias se encuentran cargadas en:
 https://drive.google.com/drive/folders/1bTLxq9OPTrKNRNmcDUaD-VLjU2Oib9Mp
</t>
  </si>
  <si>
    <t>Se realizó monitoreo del último cuatrimestre del 2021 por parte de la OAP del Plan Anticorrupción y Atención al Ciudadano y Mapa de Riesgos de Corrupción</t>
  </si>
  <si>
    <t>PAAC - Mapa de Riesgos de Corrupción</t>
  </si>
  <si>
    <t>Se realizó el informe de Seguimiento y evaluación al cumplimiento de las actividades programadas en el PAAC y Mapa de riesgos de corrupción vigencia 2021</t>
  </si>
  <si>
    <t xml:space="preserve"> 10. Informe de  Seguimiento y evaluación</t>
  </si>
  <si>
    <t>La actividad se realiza durante el año, se confirma avance del 33% de acuerdo a lo programado y se verifica la evidencia reportada.
La evidencia se encuentra en: https://drive.google.com/drive/folders/14y0QIgZ0_3SWlLDOWZO6T0iqiweso3_6</t>
  </si>
  <si>
    <t>Se evidencia el informe de Seguimiento y evaluación al cumplimiento de las actividades programadas en el PAAC y Mapa de riesgos de corrupción vigencia 2021</t>
  </si>
  <si>
    <t>11. Informe PAAC</t>
  </si>
  <si>
    <t xml:space="preserve">En este cuatrimestre se creó la estrategia de racionalización en el mes de marzo de 2022 en reuniones conjuntas entre la OAP y la Dirección de Reasentamientos.
Durante este tiempo se realizaron las gestiones para lograr la expedición de la Resolución 321 de 2022 que reglamenta la operación y direccionamiento del Reasentamiento y su socialización con el equipo de trabajo. Adicionalmente, se han realizado diferentes reuniones entre el equipo de trabajo de TIC y REAS para lograr la actualización de los flujos del procedimiento 208-REAS-Pr-09 Ingreso al Programa y Selección de la Acción, así como los levantamientos de las historia de usuarios y requerimientos para iniciar los desarrollos del Sistema de Información Misional. Se logró el desarrollo de las App móviles para la Georrerenciación y levantamiento de la información en el territorio (Fichas técnicas y de caracterización de la población) y se actualizaron en calidad los formatos relacionados con las fichas. </t>
  </si>
  <si>
    <t>46.6%</t>
  </si>
  <si>
    <t xml:space="preserve">
1. Vinculación al programa de reasentamientos
</t>
  </si>
  <si>
    <t>De acuerdo con lo definido en la Estrategia de Racionalización del Trámite y para establecer el porcentaje de avance en los 5 ítems , se determina lo siguiente: 
1. Expedición de la Resolución que reglamenta la operación con su respectiva socialización (20%).
2. Actualización de los flujos descriptivos de los 3 procedimientos de REAS (20%).
3. Actualización de los 3 procedimientos de REAS con su respectiva socialización (20%).
4. Desarrollo y uso de las App móviles para la recolección de la información en el territorio (20%).
5. Actualización y socialización del trámite registrado en el SUIT (20%).   
En este marco el porcentaje de avance es el siguiente:
Punto 1. cumplido 20% Expedición resolución y socialización
Punto 2. cumplido 6.6%. Flujos 1 procedimiento actualizados.
Punto 3. cumplido 0%. Procedimientos sin actualizar
Punto 4. cumplido 15%. App móviles desarrolladas en pruebas. Falta implementar App con información de fichas levantadas en terreno. 
Punto 5. cumplido 5%. Elaboración de comunicado para OAP enviando la información para iniciar la actualización del trámite en el SUIT
Total cumplimiento: 46.6%</t>
  </si>
  <si>
    <t>La actividad se realiza durante el año y se identifica la evidencia reportada.
La evidencia se encuentra en: https://drive.google.com/drive/folders/1Sq3wyrLl0chteCH13sQZCQtwKcZQ_0DY</t>
  </si>
  <si>
    <t>Se cuenta con la estrategia de racionalización del trámite así: 
•	Actualización normativa, con la expedición de la resolución que reglamenta la operación y direccionamiento del trámite. Cumplido 20%
•	Actualización de los flujos del proceso de Reasentamientos, lo cual mejora tiempos y reduce pasos para la gestión interna. Cumplido 6.6%
•	Actualización y optimización de los procedimientos y documentación del proceso de Reasentamientos, lo cual mejora tiempos y reduce pasos para la gestión interna. Cumplido 0%
•	Desarrollo de la APP móviles para recolección de información y documentos en sitio, que disminuye tiempos y ahorra costos de desplazamiento. Cumplido 15%
•	Actualización y reducción de etapas y requisitos del trámite. Cumplido 5%
Total cumplimiento: 46.6%</t>
  </si>
  <si>
    <t>Los documentos que soporta cada una de las actividades</t>
  </si>
  <si>
    <t>En ejecución</t>
  </si>
  <si>
    <t>En este cuatrimestre se creó la estrategia de racionalización en el mes de abril de 2022 en reuniones conjuntas entre la OAP y la Dirección de Mejoramiento de Vivienda.
La estrategia de racionalización contempla las siguientes actividades a desarrollar durante la actual vigencia:
* Actualización de procedimientos y formatos.
* Actualización de la arquitectura tecnológica de la página WEB.
* Divulgación interna y en campo de la virtualización del trámite.
Para el primer cuatrimestre, se creó la estrategia de racionalización y se inició con la actualización documental del formato 208-PLA-Ft-02 .</t>
  </si>
  <si>
    <t>1. Memorando de modificación.
2. Formato 208-MV-Ft-126.
3. Formato 208-PLA-Ft-02</t>
  </si>
  <si>
    <t>En el marco de la racionalización y  de conformidad a los compromisos adquiridos, se prevén 12 sub actividades para responder a las tres (3) actividades de la Estrategia de racionalización .
Asociadas a la primera actividad: 7 sub actividades.
Asociadas a la segunda actividad: 2 sub actividades  
Asociadas a la tercera actividad: 3 sub actividades.
 El  8.33% corresponde al peso porcentual que tiene el desarrollo  de 1 de 12 actividades.</t>
  </si>
  <si>
    <t>La actividad se realiza durante el año y se identifica la evidencia reportada.
La evidencia se encuentra en: https://drive.google.com/drive/folders/1tuSONf2gudPPGvQhha4tpyfYFMGiaqrx</t>
  </si>
  <si>
    <t>Se cuenta con la estrategia de racionalización del trámite así: 
•	Actualización de procedimientos y formatos. 7 sub actividades.
•	Actualización de la arquitectura tecnológica de la página WEB. 2 sub actividades  
•	Divulgación interna y en campo de la virtualización del trámite. 3 sub actividades.
El 8.33% corresponde al peso porcentual que tiene el desarrollo de 1 de 12 actividades.</t>
  </si>
  <si>
    <t>El PAAC versión final se publicó el 31 de enero de 2022 en pag web, este contiene el Componente de rendición de cuentas: https://www.cajaviviendapopular.gov.co/?q=matriz-de-riesgos-plan-anticorrupci%C3%B3n-y-atenci%C3%B3n-al-ciudadano</t>
  </si>
  <si>
    <t>1. Componente de Rendición de cuentas publicado</t>
  </si>
  <si>
    <t>Es importante anotar que el componente de rendición de cuentas del PAAC,  hace las veces de estrategia de rendición de cuentas de la entidad para la vigencia.</t>
  </si>
  <si>
    <t>La evidencia se encuentra cargada en:
 https://drive.google.com/drive/folders/1xrwwWrSehURf01opFnNMe3B-cFp93JgZ
https://www.cajaviviendapopular.gov.co/?q=matriz-de-riesgos-plan-anticorrupci%C3%B3n-y-atenci%C3%B3n-al-ciudadano</t>
  </si>
  <si>
    <t>Se diseñó y publicó la Estrategia de Rendición de Cuentas 2022 con cronograma en el PAAC</t>
  </si>
  <si>
    <t>https://www.cajaviviendapopular.gov.co/?q=matriz-de-riesgos-plan-anticorrupci%C3%B3n-y-atenci%C3%B3n-al-ciudadano</t>
  </si>
  <si>
    <t xml:space="preserve">
Se diseñó y consolidó el componente de rendición de cuentas del PAPC 2022.
Se realizó el cargue en pagina web en el link https://www.cajaviviendapopular.gov.co/?q=Transparencia/participacion-en-la-formulacion-de-politicas</t>
  </si>
  <si>
    <t xml:space="preserve">2. Plan de Acción de Participación Ciudadana y Control Social </t>
  </si>
  <si>
    <t>Se incluyeron evidencias adicionales</t>
  </si>
  <si>
    <t xml:space="preserve">Se consolidó y publicó el Plan de Acción de Participación Ciudadana y Control Social 2022 incluyendo el cronograma </t>
  </si>
  <si>
    <t xml:space="preserve"> https://www.cajaviviendapopular.gov.co/?q=Transparencia/participacion-en-la-formulacion-de-politicas</t>
  </si>
  <si>
    <t>Se consolidó y público el Informe de Rendición de Cuentas de la vigencia 2022</t>
  </si>
  <si>
    <t>Informe de Rendición de Cuentas publicado en página web en el siguiente Link: 
https://www.cajaviviendapopular.gov.co/sites/default/files/Informe%20de%20Rendici%C3%B3n%20de%20Cuentas%20CVP%20Vigencia%202021.pdf
https://www.cajaviviendapopular.gov.co/?q=Nosotros/Informes/rendicion-de-cuentas</t>
  </si>
  <si>
    <t>12 evidencias, de las cuales una es el Informe, tres documentos adicionales y correos de consolidación y publicación.
Se anota que adicionalmente  se publicaron el Informe de Gestión, el Balance Social y el Informe de Gerencia  y otros anexos con anterioridad y que estos documentos constituyen el Informe de Rendición de Cuentas. También se anota que se cumplió la normativa que estipula 10 días hábiles de publicación antes de la realización de la Audiencia.</t>
  </si>
  <si>
    <t>La evidencia se encuentra cargada en:
https://www.cajaviviendapopular.gov.co/sites/default/files/Informe%20de%20Rendici%C3%B3n%20de%20Cuentas%20CVP%20Vigencia%202021.pdf
https://www.cajaviviendapopular.gov.co/?q=Nosotros/Informes/rendicion-de-cuentas</t>
  </si>
  <si>
    <t>Se consolidó y publicó el informe de Rendición de Cuentas</t>
  </si>
  <si>
    <t>https://www.cajaviviendapopular.gov.co/?q=Nosotros/Informes/rendicion-de-cuentas</t>
  </si>
  <si>
    <t>Las evidencias están cargadas en: 
https://drive.google.com/drive/folders/1__SQXqngVe7rBgvqQqlEPELVQzwbzhX_</t>
  </si>
  <si>
    <t>En Curso</t>
  </si>
  <si>
    <t>La actividad se realiza durante el año, se confirma avance del 33% de acuerdo a lo programado y se verifica la evidencia reportada.
La evidencia se encuentra en:
https://drive.google.com/drive/folders/1gLD931HYs9jd_XasYKhc4zxVQ-hpIlid</t>
  </si>
  <si>
    <t>Se requirió y consolidó el informe del primer trimestre de las actividades de participación ciudadana y rendición de cuentas</t>
  </si>
  <si>
    <t>Se presentaron y publicaron mensualmente los informes de ejecución presupuestal de los Proyectos de Inversión y gastos de funcionamiento. Se encuentran en la siguiente ruta https://www.cajaviviendapopular.gov.co/?q=Nosotros/Informes/informe-de-ejecucion-del-presupuesto-de-gastos-e-inversiones</t>
  </si>
  <si>
    <t xml:space="preserve">6. Informe Ejecución Presupuestal
</t>
  </si>
  <si>
    <t xml:space="preserve">Dado que el cierre financiero mensual se realiza mes vencido, a la fecha no se encuentra con la información del mes de abril,  por lo que se reportará en el siguiente cuatrimestre. </t>
  </si>
  <si>
    <t xml:space="preserve">En curso </t>
  </si>
  <si>
    <t>La actividad se realiza durante el año y se identifica la evidencia reportada.
La evidencia se encuentra en:
https://www.cajaviviendapopular.gov.co/?q=Nosotros/Informes/informe-de-ejecucion-del-presupuesto-de-gastos-e-inversiones</t>
  </si>
  <si>
    <t>Se publicó mensualmente los informes de ejecución presupuestal de enero, febrero, marzo y abril.</t>
  </si>
  <si>
    <t>https://www.cajaviviendapopular.gov.co/?q=Nosotros/Informes/informe-de-ejecucion-del-presupuesto-de-gastos-e-inversiones</t>
  </si>
  <si>
    <t xml:space="preserve">La OAC en su Plan Estratégico de Comunicaciones tiene estipulada las acciones de divulgación en cuanto a los diferentes escenarios de Participación Ciudadana.  
En el primer cuatrimestre de 2022 se realizaron 11 campañas de Rendición de Cuentas permanentes hacia servidores, beneficiarios y ciudadanía en general. </t>
  </si>
  <si>
    <t>La actividad se realiza durante el año y se identifica la evidencia reportada.
La evidencia se encuentra en:
Arrancamos 2022: https://drive.google.com/drive/folders/1F6JJrTQu7xYuhHrzRulgzuq6HoL4kcxS?usp=sharing
Entrega de títulos Bella Flor:
https://drive.google.com/drive/folders/1N65lysAaxhn1UWCmwiqAczBM4_chRAsb?usp=sharing
Campaña mensual de transparencia: 
https://drive.google.com/drive/folders/1_kxRywra6X0SxVHoR83nqn_nytQHAayB?usp=sharing
Nuevos afectos Nuevos Territorios:
https://drive.google.com/drive/folders/1kq7Qy_g5y7Xem5MG0fNY7VijAp60QytW?usp=sharing
Cumpleaños 80 CVP:
https://drive.google.com/drive/folders/1a0fyhZxWMu1aXsSTbEvozdDzZ36ATrNF?usp=sharing
Campaña gratuidad en tramites y servicios:
https://drive.google.com/drive/folders/1rP_DYIHbUBC4bXTEi3I_jeui3SRgtWnh?usp=sharing 
Campaña "Que bonito es saludar y ser saludados":
https://drive.google.com/drive/folders/1eJw1lQuwydqjI7p2lFDC8GqlB4ho9u3m?usp=sharing
Creación estrategia anual de comunicación para Atención al ciudadano:
https://drive.google.com/drive/folders/1STvOvY-aNYfOcPwsaGPw11gvE_jPpPFg?usp=sharing
Campaña Rendición de cuentas: https://drive.google.com/drive/folders/1HSot2Nj9rrkaFs72Q8vzA8u_kd92KoYt?usp=sharing
Campaña Tips Lenguaje Claro:
https://drive.google.com/drive/folders/1-6gWUcbMmJ7cXO_svqtCvee_cRchpbBr?usp=sharing
Este mes en la CVP, la evidencia está en el siguiente Link: https://drive.google.com/drive/folders/1Qs8VdmGWvLZZDwJ0HyAtZu64LCONZ8k2?usp=sharing</t>
  </si>
  <si>
    <t>La estrategia anual de producción, divulgación y socialización de los escenarios o eventos de participación ciudadana y rendición de cuentas cuenta con las fechas del 2021.
Se evidenció la campaña cuatrimestral divulgada.</t>
  </si>
  <si>
    <t>Se anexa el plan estratégico de comunicaciones y la campaña realizada</t>
  </si>
  <si>
    <t>La actividad se realiza durante el año y se identifica la evidencia reportada.
La evidencia se encuentra en:
https://drive.google.com/drive/folders/1s3l3B43yHnX-3FSKpmUxNOb62yQ9ngbj</t>
  </si>
  <si>
    <t>Se anexa el acta de revisión y actualización sobre el menú sobre participación ciudadana en la gestión pública</t>
  </si>
  <si>
    <t>Acta del primer trimestre</t>
  </si>
  <si>
    <t xml:space="preserve">Se realizaron dos reportes del PAD y del FUT adelantados a la Alta Consejería para las Víctimas, así:
Cuarto trimestre del 2021 y primer trimestre del 2022 </t>
  </si>
  <si>
    <t>9. Reporte trimestral a la Alta Consejería para las victimas</t>
  </si>
  <si>
    <t>La actividad se realiza durante el año y se identifica la evidencia reportada.
La evidencia se encuentra en:
chttps://drive.google.com/drive/folders/1DrHFyLkCJjdQXKJfr68OOCdqtDknI3Wa</t>
  </si>
  <si>
    <t xml:space="preserve">2 reportes del PAD y del FUT </t>
  </si>
  <si>
    <t>Se realizaron cuatro (4) espacios de diálogo con líderes y lideresas de las localidades San Cristóbal, Usme y Ciudad Bolívar.
Se realizaron diez (10) espacios de diálogo con potenciales hogares en las localidades de San Cristóbal, Usme y Ciudad Bolívar.
Se realizó una (1) sesión con la JAL de Usme.</t>
  </si>
  <si>
    <t>10. Actividades difusión socialización Asistencia Técnica</t>
  </si>
  <si>
    <t>El porcentaje del 100% obedece a la valoración que se hace del total de activades ejecutadas /el total de actividades programadas en el trimestre.</t>
  </si>
  <si>
    <t>La actividad se realiza durante el año y se identifica la evidencia reportada.
La evidencia se encuentra en:
https://drive.google.com/drive/folders/19VpCqoPYUYbq95c1TCfyXgPf9AnFnbip</t>
  </si>
  <si>
    <t>Actas de espacios de diálogos</t>
  </si>
  <si>
    <t>La Dirección de Reasentamientos gestionó ante la SDHT la oferta de viviendas para los beneficiarios del proceso, por lo cual se participó en dos oportunidades en la Feria inmobiliaria del proyecto de vivienda Cerasus, la primera en el proyecto de vivienda y la segunda en el Auditorio de la Entidad. Durante esta actividad se presentaron y recordaron los procedimientos, los canales de atención y los mecanismos de trámite de los documentos requisito del proceso. Esta actividad está reportada con el número 13 del primer Informe Trimestral de Participación Ciudadana de 2022.</t>
  </si>
  <si>
    <t xml:space="preserve">11. Informe reporte seguimiento trimestral PACP´:
</t>
  </si>
  <si>
    <t>Dado que son 4 trimestres, el porcentaje de avance corresponde al 25%.</t>
  </si>
  <si>
    <t>La actividad se realiza durante el año y se identifica la evidencia reportada.
La evidencia se encuentra en:
 https://drive.google.com/drive/folders/1XM1tYCs7rAoAoKjl5GYgBctbIcJvRGBU</t>
  </si>
  <si>
    <t>Se divulgó y socializó en trámite y los procedimientos del Programa de Reasentamiento a los ciudadanos</t>
  </si>
  <si>
    <t>Listados de asistencia - fotografías de las socializaciones</t>
  </si>
  <si>
    <t xml:space="preserve">Se realizó un proceso de consulta en el diseño del PAAC 2022 y un proceso de diálogos para recibir inquietudes de la ciudadanía y grupos de valor para estructurar la Audiencia de Rendición de Cuentas de la vigencia 2021.
Desde la OAC asistimos a los territorios y recopilamos las inquietudes ciudadanas frente a las metas, proyectos o programas de la CVP con el fin de resolver las inquietudes en la Audiencia de Rendición de Cuentas. </t>
  </si>
  <si>
    <t>12.Acción de diálogo o consulta a la ciudadanía</t>
  </si>
  <si>
    <t>La actividad se realiza durante el año y se identifica la evidencia reportada.
La evidencia se encuentra en:
https://drive.google.com/drive/folders/10x8qBK3fdyfTEusPxQSpmxE1YRGgsFeP</t>
  </si>
  <si>
    <t>Se desarrolló consulta a la ciudadanía y grupos de valor de la entidad  para identificar los temas previo a la audiencia de rendición de cuentas  de la entidad.</t>
  </si>
  <si>
    <t>Videos</t>
  </si>
  <si>
    <t xml:space="preserve">
Se realizaron actas de trabajo y desarrollo de fases del plan de trabajo y cronograma del plan de trabajo.
Desde la OAC se apoyo en la preproducción , producción y posproducción de la Audiencia de Rendición de Cuentas  así como el diseño y divulgación de las piezas comunicativas de acuerdo al marco legal </t>
  </si>
  <si>
    <t xml:space="preserve">NA </t>
  </si>
  <si>
    <t>La actividad se realiza durante el año y se identifica la evidencia reportada.
La evidencia se encuentra en:
 https://drive.google.com/drive/folders/1hf1weEEMCcPm_Z4xshohNmRricgdb9lt</t>
  </si>
  <si>
    <t>Se estableció el plan de trabajo y de divulgación de la audiencia de rendición de cuentas</t>
  </si>
  <si>
    <t>Plan de trabajo de la audiencia de rendición de cuentas</t>
  </si>
  <si>
    <t>No ha iniciado la ejecución</t>
  </si>
  <si>
    <t>Actividad en curso programada para el tercer trimestre del 2022</t>
  </si>
  <si>
    <t>N.A.</t>
  </si>
  <si>
    <t>Actividad en curso programada para el cuarto Trimestre del 2022</t>
  </si>
  <si>
    <t>Durante el primer trimestre del 2022, la DMV, en desarrollo del PAPC, puede dar cuenta de los cuatro (4) espacios de diálogo con líderes y lideresas, los diez (10) espacios de diálogo con potenciales hogares, trescientas setenta y siete (377) visitas domiciliarias para informar a los hogares y 109 jornadas de socialización de diseños.
Se realizaron dos (2) caracterizaciones territoriales.</t>
  </si>
  <si>
    <t>17.  Informe y reporte trimestral del PAPC y Control Social</t>
  </si>
  <si>
    <t>La actividad se realiza durante el año y se identifica la evidencia reportada.
La evidencia se encuentra en:
 https://drive.google.com/drive/folders/16bMyutEjtgxspCBRJZ87AiQtpX3SIAu9</t>
  </si>
  <si>
    <t>Se realizó el informe trimestral de promoción de espacios de diálogos, posicionando el proyecto Plan Terrazas.</t>
  </si>
  <si>
    <t>Informe trimestral - actas</t>
  </si>
  <si>
    <t>Con corte a 31 de marzo de 2022 la Dirección de Mejoramiento de Barrios presenta el informe y reporte trimestral del Plan de Acción de Participación Ciudadana y Control Social de la realización de (62) reuniones de inicio, talleres y comités de Veeduría ciudadana, (1) entrega de estudios y diseños y (2) Acuerdos de Sostenibilidad y la aplicación de encuestas de sostenibilidad a 4 contratos de obra.</t>
  </si>
  <si>
    <t>18. Informe y reporte trimestral del PAPC y Control Social</t>
  </si>
  <si>
    <t>La actividad se realiza durante el año y se identifica la evidencia reportada.
La evidencia se encuentra en::
 https://drive.google.com/drive/folders/1gCCNAgUrZBQr43WurvPKg0JYoWnF_-uj</t>
  </si>
  <si>
    <t>Se realizaron reuniones con encuestas sobre los inicios de las obras y se realizó el Informe 
Reporte trimestral del Plan de Acción de Participación Ciudadana y Control Social</t>
  </si>
  <si>
    <t>Informe trimestral - Encuestas</t>
  </si>
  <si>
    <t>Actividad en curso</t>
  </si>
  <si>
    <t>Actividad dentro de los tiempos establecidos</t>
  </si>
  <si>
    <t xml:space="preserve">Se realizaron  jornadas de sensibilización,  para los procesos de los barrios Bella Flor, Manzanares, Tanque Laguna, Potosí y Chiguaza.  
Se han realizado 2 entregas masivas de títulos a los beneficiarios de los  procesos Bella Flor y Santa Rosa de Lima </t>
  </si>
  <si>
    <t>20. Reporte e Informe PAPC campañas</t>
  </si>
  <si>
    <t xml:space="preserve">Se vienen realizando las sensibilizaciones,  a los posibles beneficiarios de los procesos de titulación iniciados durante el primer corte. Por otra parte se desarrollaron entregas publicas y masivas de títulos,  donde los beneficiarios pudieron expresar a través de la evaluación de diálogos y encuentros con la ciudadanía su nivel de satisfacción con el proceso. </t>
  </si>
  <si>
    <t>La actividad se realiza durante el año y se identifica la evidencia reportada.
La evidencia se encuentra en:
https://drive.google.com/drive/folders/1QlamFwVT3qA6-LQV4vFukkLzXEpYBoX4,  
https://drive.google.com/drive/folders/1pjYLRJDs9nga47SaCQlhIpXq0rG99XLH
https://drive.google.com/drive/folders/16SBBkYNZeTD8YUjuYLTFsmSEAjHkzsdW</t>
  </si>
  <si>
    <t>Se realizaron las campañas informativas y Sensibilizaciones y se presenta el informe trimestral de seguimiento al Plan de Acción de Participación Ciudadana</t>
  </si>
  <si>
    <t>Informe trimestral - Listados de asistencia y fotografías</t>
  </si>
  <si>
    <t xml:space="preserve">Se desarrollaron las actividades previstas en el PAPC, se realizó el Informe, se cargaron las evidencias al Drive respectivo, se diligenció la matriz y se entregó oportunamente la información a la OAP. El informe contiene la descripción y análisis  de 14 actividades implementadas en trimestre, el periodo enero-marzo, acorde con el PAPC con los respectivos registros fotográficos, listas de asistencia y evaluaciones de las actividades. </t>
  </si>
  <si>
    <t>21. Informe reporte seguimiento trimestral PACP</t>
  </si>
  <si>
    <t>Dado que son 4 trimestres, el porcentaje de avance corresponde al 25%.
Con respecto a las evidencias del Plan se encuentran cargadas en el Drive: 
https://drive.google.com/drive/folders/1FnaZSYlcm01BOFMKzh2mN6SPi2xJalcI?usp=sharing</t>
  </si>
  <si>
    <t>La actividad se realiza durante el año y se identifica la evidencia reportada.
La evidencia se encuentra en:
https://drive.google.com/drive/folders/1NCRWOxjM1xhj_mRUlL9enad3Ex-lZ7P3</t>
  </si>
  <si>
    <t>Se evidencia el seguimiento trimestral al Plan de Acción de Participación Ciudadana, con su respectivo informe</t>
  </si>
  <si>
    <t>Informe trimestral - corro de entrega del informe</t>
  </si>
  <si>
    <t xml:space="preserve">La actividad está programada para el segundo semestre, de acuerdo con el cronograma del Plan de Gestión Social </t>
  </si>
  <si>
    <t>La actividad está programada para el segundo semestre, de acuerdo con el Plan de Acción de la Referente Indígena</t>
  </si>
  <si>
    <t>Se realizó el Autodiagnóstico de rendición de cuentas el cual se encuentra publicado en la Carpeta calidad en la ruta \\10.216.160.201\calidad\34. RENDICIÓN DE CUENTAS - ÁREAS</t>
  </si>
  <si>
    <t>24. Autodiagnóstico</t>
  </si>
  <si>
    <t>La actividad se realiza durante el año y se identifica la evidencia reportada.
La evidencia se encuentra en:
\\10.216.160.201\calidad\34. RENDICIÓN DE CUENTAS - ÁREAS
https://drive.google.com/drive/folders/1GatmBgfo-eAc16cUN20YU4EIPK2FNFlr</t>
  </si>
  <si>
    <t>Se realizó el Autodiagnóstico de rendición de cuentas, queda pendiente las dos (2) reuniones de seguimiento de revisión de la incorporación de mejoras cuando se requiera</t>
  </si>
  <si>
    <t>Autodiagnóstico</t>
  </si>
  <si>
    <t>El procedimiento se encuentra publicado en \\10.216.160.201\calidad\1. PROCESO DE GESTIÓN ESTRATÉGICA\PROCEDIMIENTOS\208-PLA-Pr-19 RENDICIÓN DE CUENTAS, PARTIC. CIUDADANA Y CTRL SOCIAL</t>
  </si>
  <si>
    <t>25. Procedimiento Revisado</t>
  </si>
  <si>
    <t>Si bien el procedimiento fue revisado es importante que se contemplen nuevas revisiones dadas las sugerencias de la Asesora de Control Interno durante la autoría realizadas en el mes de abril.</t>
  </si>
  <si>
    <t>La actividad se realiza durante el año y se identifica la evidencia reportada.
La evidencia se encuentra en:
https://drive.google.com/drive/folders/1hJGpC73fC5Jiy4O5mY6BPsa5i3Ys_gxb
\\10.216.160.201\calidad\1. PROCESO DE GESTIÓN ESTRATÉGICA\PROCEDIMIENTOS\208-PLA-Pr-19 RENDICIÓN DE CUENTAS, PARTIC. CIUDADANA Y CTRL SOCIAL</t>
  </si>
  <si>
    <t>Revisar, actualizar y publicar en carpeta de calidad  el procedimiento 208-PLA-Pr-19 Rendición de Cuentas, Participación Ciudadana y Control Social</t>
  </si>
  <si>
    <t>Procedimiento actualizado  y publicado</t>
  </si>
  <si>
    <t>Se realizó modificación del formato Evaluación de Encuentros y diálogos con la ciudadanía revisado y actualizado</t>
  </si>
  <si>
    <t>26. Formato Evaluación Diálogos</t>
  </si>
  <si>
    <t>La actividad se realiza durante el año y se identifica la evidencia reportada.
La evidencia se encuentra en:
https://drive.google.com/drive/folders/1VCtrX9_pevcZuDIqFK5VOnV1GswkWYGA</t>
  </si>
  <si>
    <t>Formato actualizado</t>
  </si>
  <si>
    <t>Proceso de mejora en la evaluación de la satisfacción ciudadana</t>
  </si>
  <si>
    <t>27. Soportes del proceso de mejora -  Evaluación de Satisfacción</t>
  </si>
  <si>
    <t xml:space="preserve">El 22 de febrero se inició el proceso de revisión de formatos con una reunión de conjunta de discusión y diseño con las direcciones misionales. Al tiempo que se desarrolló la revisión del formato de evaluación de diálogos se comenzaron a revisar y discutir ejemplos de formatos de evaluación de la satisfacción ciudadana. Se decidió hacer una reunión posterior (10 de marzo) específica para centrarse en el diseñó del formato de evaluación ciudadana de los proyectos de la entidad, en la cual se contó con la participación de la Dirección de Gestión Corporativa CID - Servicio al Ciudadano. En esta reunión se identificó que, desde el proceso de Servicio al Ciudadano, y siguiendo un lineamiento dado por las directivas de la entidad, ya se venía adelantado un proceso de mejora en la evaluación de la satisfacción de la ciudadanía. En particular se identificaron mejoras con relación  a la forma, el lugar y la periodicidad con que se realiza la evaluación de satisfacción ciudadana, (se cambió la evaluación de forma a anual a bimestral, se  incluyó la realización de evaluaciones en los territorios donde la entidad tiene proyectos y no solo en la sede donde se encuentra la oficina de atención y  se amplió el mecanismo de consulta a las direcciones misionales sobre temáticas que se debían evaluar).Teniendo en cuenta esta mejora se observó que la actividad proyectada en el PAAC ya se había desarrollado y se  acordó conjuntamente monitorear su funcionamiento y centrar el esfuerzo en fortalecer la forma en que   la evaluación de la satisfacción, a cargo de Servicio al Ciudadano, se articula con las direcciones misionales para hacerla más efectiva e integral. En principio se decidió iniciar un proceso de trabajo para apoyar la iniciativa de la dirección de reasentamientos de implementar un formato para guiar la articulación con la ciudadanía. Desde la OAP se apoyó con una reunión (27 de abril) y se hicieron comentarios a la primera versión consolidada de este formato.  </t>
  </si>
  <si>
    <t>La actividad se realiza durante el año y se identifica un proceso de mejora en curso con la evidencia reportada.
La evidencia se encuentra en:
https://drive.google.com/drive/folders/1R9H-wdQq13D1rQdhDnjKx4dvk3UpLezv</t>
  </si>
  <si>
    <t>Soportes del proceso de mejora -  Evaluación de Satisfacción</t>
  </si>
  <si>
    <t>Se solicitó a los procesos revisar la matriz de Caracterización de grupos de valor y partes interesadas vigente, para iniciar el proceso de actualización y validación de la información.</t>
  </si>
  <si>
    <t>28. Validación grupos de valor</t>
  </si>
  <si>
    <t>Correo con pieza de sensibilización</t>
  </si>
  <si>
    <t>29. Sensibilizaciones RDC</t>
  </si>
  <si>
    <t>Se incluyó el reporte de otra capacitación en control social articulada con el DAFP.</t>
  </si>
  <si>
    <t xml:space="preserve">La actividad se realiza durante el año y se identifica la evidencia reportada.
La evidencia se encuentra en:
 https://drive.google.com/drive/folders/1OdS2M7VtZplZ2aqHwVoLNhyKSPjUpWbP?usp=sharing </t>
  </si>
  <si>
    <t xml:space="preserve">Se realizó la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 mediante la rendición de cuentas </t>
  </si>
  <si>
    <t>Evidencia de la rendición de cuentas</t>
  </si>
  <si>
    <t xml:space="preserve">A 31 de marzo se realizó seguimiento a los dos indicadores de Participación Ciudadana </t>
  </si>
  <si>
    <t>30. Seguimiento indicadores</t>
  </si>
  <si>
    <t>Los indicadores correspondientes se encuentran sombreados en amarillo</t>
  </si>
  <si>
    <t>La actividad se realiza durante el año y se identifica la evidencia reportada.
La evidencia se encuentra en:
https://drive.google.com/drive/folders/1VDfy3zfJjgYa_Dk5WIelWMW4HLRyUtnx</t>
  </si>
  <si>
    <t>Seguimiento a los indicadores de a entidad</t>
  </si>
  <si>
    <t xml:space="preserve">Se realizó el informe de Evaluación al Proceso de Rendición de Cuentas </t>
  </si>
  <si>
    <t>31. Informe evaluación proceso de rendición de cuentas</t>
  </si>
  <si>
    <t>La actividad se realiza durante el año y se identifica la evidencia reportada.
La evidencia se encuentra en:
 https://drive.google.com/drive/folders/1KTAHSx6oCCsWZXhkN6dhlPeqC0pWBSkl</t>
  </si>
  <si>
    <t xml:space="preserve">Informe de Evaluación al Proceso de Rendición de Cuentas </t>
  </si>
  <si>
    <t>Dado a que son 3 cuatrimestres, el porcentaje de avance es el 33.3%</t>
  </si>
  <si>
    <t>La actividad se realiza durante el año y la evidencia se encuentra cargada:
 https://drive.google.com/drive/folders/1FENhohozbdJ2djXyXjM7X3Vqv-BOwDNr</t>
  </si>
  <si>
    <t>Se evidencian 2 (ferias inmobiliarias) de las 5 actividades de socialización</t>
  </si>
  <si>
    <t>Listados de asistencia, registro fotográfico del 18mar2022 y 26mar2022</t>
  </si>
  <si>
    <t xml:space="preserve">En el primer cuatrimestre del año, se han realizado cinco (5) socializaciones los barrios Manzanares en el mes de enero, Chiguaza, Bella Flor, Tanque Laguna y Potosi en el mes de marzo. </t>
  </si>
  <si>
    <t>Las socializaciones se vienen realizando por cada proceso de titulación que se inicia, donde se informa acerca de los canales de atención, gratuidad de los tramites y procedimiento.</t>
  </si>
  <si>
    <t>La actividad se realiza durante el año y la evidencia se encuentra cargada:
 https://drive.google.com/drive/folders/1iBPEcIquvXXMPubHFxAAG4bVf-nGjeWk</t>
  </si>
  <si>
    <t xml:space="preserve">Es una actividad recurrente de la dirección, por lo que se realizan más de 5 socializaciones durante el año. Sin embargo para este seguimiento se presentaron 4 evidencias de:  Chiguaza, Bella Flor, Tanque Laguna y Potosi en el mes de marzo. </t>
  </si>
  <si>
    <t>Actas de socializaciones</t>
  </si>
  <si>
    <t>El porcentaje del 100% obedece a la valoración que se hace del total de actividades ejecutadas /el total de actividades programadas en el trimestre.</t>
  </si>
  <si>
    <t>La OAP no valida el % de avance, ya que este corresponde al 33%, teniendo en cuenta que las actividades se realizarán durante el año.
La actividad se realiza durante el año y la evidencia se encuentra cargada: 
 https://drive.google.com/drive/folders/19XmVFwToDmfSW4E-1BoBO9r6xtureQeW</t>
  </si>
  <si>
    <t>Es una actividad recurrente de la dirección, por lo que se realizan más de 5 socializaciones durante el año. Sin embargo para este seguimiento se presentaron 4 evidencias de:
1. Diálogo con líderes 2. Presentación a la JAL 3. Potenciales beneficiarios</t>
  </si>
  <si>
    <t>Dado que a la fecha de reporte solo tiene la consolidación de la información de la medición en 1 informe, el porcentaje de avance se establece en el 25%</t>
  </si>
  <si>
    <t>Se presentó el primer informe de Medición del Grado de Satisfacción de la ciudadanía, programas misionales vigencia 2022</t>
  </si>
  <si>
    <t>Informe</t>
  </si>
  <si>
    <t>Se realizo un (1)  informe trimestral con los resultados de la medición de satisfacción realizada a los beneficiarios del proceso de Titulación</t>
  </si>
  <si>
    <t>5.Primer informe trimestral de medición de satisfacción al ciudadano año 2022</t>
  </si>
  <si>
    <t>Informe trimestral</t>
  </si>
  <si>
    <t>A partir de la formulación de la medida, se inició su aplicación, febrero del 2022.  Se adjunta informe del 1er. Trimestre</t>
  </si>
  <si>
    <t>6. DMV 1er. Informe Trimestral resultados, medidas y propuestas de acciones de mejora</t>
  </si>
  <si>
    <t xml:space="preserve">La actividad se realiza durante el año y la evidencia se encuentra cargada en: 
 https://drive.google.com/drive/folders/1PFyFuwjg_bwjQQUIuCg48vDKSA1wsI2c </t>
  </si>
  <si>
    <t>Se presentan informes de encuestas de satisfacción de los Acuerdos de Sostenibilidad realizados en los barrios Potrerillos, La Cecilia y Llanurita.</t>
  </si>
  <si>
    <t>7. Informes Encuestas de Satisfacción</t>
  </si>
  <si>
    <t>Dada la naturaleza del proceso de Mejoramiento de Barrios, se presentan informes de los resultados de las encuestas de satisfacción aplicadas en el marco de los Acuerdos de Sostenibilidad desarrollados por la Entidad al entregar las obras a la comunidad.</t>
  </si>
  <si>
    <t>La actividad se realiza durante el año y la evidencia se encuentra cargada en:
 https://drive.google.com/drive/folders/1taZYQTS52DVDWn8F7wpbHKeUxCHKbmdR</t>
  </si>
  <si>
    <t>Se realizaron encuestas por cad obra terminada (Potrerillos, La Cecilia y Lanurita) durante el periodo evaluado.</t>
  </si>
  <si>
    <t>Se aplicó el instrumento de medición evaluando el grado de satisfacción de la ciudadanía  de manera presencial a los ciudadanos que son beneficiarios de los procesos misionales de la Entidad, aplicando un total de 120 encuestas las cuales se distribuyeron por dependencia de la siguiente manera:  
-Dirección de Reasentamientos 40 encuestas
-Dirección de Mejoramiento de Vivienda 40 encuestas
-Dirección de Urbanizaciones y  Titula ción 40 encuestas.
De igual manera se procesó la información, se suscribió el primer informe bimestral de la vigencia y se divulgó a nivel externo y interno, socializándolo con los procesos misionales y solicitando la información por aspecto específico que desean medir en el segundo informe bimestral que se encuentra en ejecución.</t>
  </si>
  <si>
    <t>8. INFORME DE MEDICIÓN DEL GRADO DE SATISFACCIÓN DE LOS CIUDADANO EN PROGRAMAS MISIONALES PRIMER BIMESTRE 2022</t>
  </si>
  <si>
    <t>Se realizó el Informe de medición del grado de satisfacción de los beneficiarios de los programas misionales</t>
  </si>
  <si>
    <t>El primer informe se presentará en el siguiente seguimiento.</t>
  </si>
  <si>
    <t>10. Capacitaciones equipo atención al ciudadano</t>
  </si>
  <si>
    <t>El líder de atención al ciudadano informó que la socialización del documento estuvo precedida por una pequeña reunión con su equipo</t>
  </si>
  <si>
    <t>La actividad se realiza durante el año y se identifica la evidencia reportada.
La evidencia se encuentra en:
 https://drive.google.com/drive/folders/1IArasB9RVKD-_cwtp1X5Njwsu6q5nLk1</t>
  </si>
  <si>
    <t>En el primer cuatrimestre no se reporta la actividad. Esta se realizará una vez vencido el cuatrimestre,  en el mes de mayo</t>
  </si>
  <si>
    <t>Se realizó socialización sobre los procedimientos de Reasentamientos y específicamente sobre las actividades relacionadas con el Componente financiero, con el fin de estado de los pagos de los beneficiarios</t>
  </si>
  <si>
    <t>12. Capacitaciones equipo atención al ciudadano</t>
  </si>
  <si>
    <t>La actividad se realiza durante el año y se identifica la evidencia reportada.
La evidencia se encuentra en:
 https://drive.google.com/drive/folders/11N-0ATXpUuozXhpzIlQ2_Dl0exWT-wVp</t>
  </si>
  <si>
    <t>Presentación - acta</t>
  </si>
  <si>
    <t>El componente financiero de la CVP hizo el reporte quincenal del estado de los pagos de los beneficiarios, de manera que se pueda tener información consolidada y permita dar una respuesta oportuna a la ciudadanía.</t>
  </si>
  <si>
    <t>En enero no hubo pagos, por lo anterior se reporta la información a partir de febrero. En total 22 reportes, se llevan 6, el porcentaje de avance corresponde al 27%</t>
  </si>
  <si>
    <t>La actividad se realiza durante el año y se identifica la evidencia reportada.
La evidencia se encuentra en:
 https://drive.google.com/drive/folders/1LQoqHh3NLg9DAM4mZ-KtVWsEa2n-rzy4</t>
  </si>
  <si>
    <t>Se evidencian las actualizaciones quincenales de la información de pagos</t>
  </si>
  <si>
    <t xml:space="preserve"> 6 Archivos de Excel con información de pagos.</t>
  </si>
  <si>
    <t>Se realizó una  sensibilización el 08 de abril del 2022  sobre el manual de servicio al ciudadano</t>
  </si>
  <si>
    <t>14. ACTA DE REUNIÓN "CAPACITACIÓN MANUAL DE ATENCIÓN AL USUARIO Y ACCESIBILIDAD"</t>
  </si>
  <si>
    <t>La actividad se realiza durante el año y se identifica la evidencia reportada.
La evidencia se encuentra en: https://drive.google.com/drive/folders/1gRuGosEHW1O4JlYg2isyjOBVWoIiPyGt</t>
  </si>
  <si>
    <t>Acta de reunión "capacitación manual de atención al usuario y accesibilidad"</t>
  </si>
  <si>
    <t>La primera capacitación se tiene programada para mayo del 2022</t>
  </si>
  <si>
    <t>En la Página web de la CVP se encuentran actualizados y publicados los informes de Satisfacción de Servicio al Ciudadano</t>
  </si>
  <si>
    <t>Ninguna</t>
  </si>
  <si>
    <t>La actividad se realiza durante el año y se identifica la evidencia reportada.
La evidencia se encuentra en:
 https://www.cajaviviendapopular.gov.co/?q=Servicio-al-ciudadano/tiempos-de-respuesta-requerimientos-2022
Informes de asistencia por canales de atención Caja de la Vivienda Popular
https://www.cajaviviendapopular.gov.co/?q=Servicio-al-ciudadano/informes-de-asistencia
Solicitudes de acceso a la información https://www.cajaviviendapopular.gov.co/?q=Servicio-al-ciudadano/solicitudes-de-acceso-la-informacion</t>
  </si>
  <si>
    <t>En la página web de la CVP se encuentran actualizados y publicados los informes de Tiempos de respuesta a requerimientos 2022 , Informes de asistencia por canales de atención y  Solicitudes de acceso a la información y los Informes de Satisfacción de Servicio al Ciudadano</t>
  </si>
  <si>
    <t xml:space="preserve"> https://www.cajaviviendapopular.gov.co/?q=Servicio-al-ciudadano/tiempos-de-respuesta-requerimientos-2022
https://www.cajaviviendapopular.gov.co/?q=Servicio-al-ciudadano/informes-de-asistencia
https://www.cajaviviendapopular.gov.co/?q=Servicio-al-ciudadano/solicitudes-de-acceso-la-informacion</t>
  </si>
  <si>
    <t>La OAP actualizó con el logo actual de ICONTEC el 11 de marzo de 2022 los siguientes formatos:
- 208-SC-FT-01 INFORME DE ASISTENCIA POR CANALES DE ATENCION CVP V2
- 208-SC-FT-02 INFORME PQRS V2
- 208-SC-FT-03 RADICACIÓN PQRS Y DENUNCIAS POR ACTOS DE CORRUPCIÓN V3
- 208-SC-FT-04 INFORME GESTIÓN Y OPORTUNIDAD DE RESPUESTA A PQRSD V3</t>
  </si>
  <si>
    <t>17. Formatos actualizados</t>
  </si>
  <si>
    <t>La OAP no valida el % de avance presentado por el área, teniendo en cuenta que  la actualización del logo de ICONTEC en los cuatro formato relacionados no incide significativamente en el cumplimiento de la actividad propuesta.
La actividad se realiza durante el año y se identifica la evidencia reportada.
La evidencia se encuentra en: https://drive.google.com/drive/folders/1uBHYwqhGtgkkiHWQvI4ekdVBqKNa7yNN</t>
  </si>
  <si>
    <t>Se revisó la pertinencia de la documentación del proceso Servicio al Ciudadano, actualizando formatos.</t>
  </si>
  <si>
    <t>Cuatro formatos actualizados</t>
  </si>
  <si>
    <t>Se cuenta con la base de datos con la información de los beneficiarios del Proceso de Reasentamientos, a partir del 2020, de los proyectos siguientes: Arborizadora Manzana 54 y 55, Arboleda Santa Teresita, Colmena y Cerasus</t>
  </si>
  <si>
    <t xml:space="preserve">18. Base de Datos </t>
  </si>
  <si>
    <t>La actividad se realiza durante el año y se identifica la evidencia reportada.
La evidencia se encuentra en: https://drive.google.com/drive/folders/1WWFFqFGs0rENUiLDmIENi83qafORu6rv</t>
  </si>
  <si>
    <t>Excel de base de datos actualizado</t>
  </si>
  <si>
    <t>De manera mensual se han realizado los "Informes de Asistencia por Canales de Atención, y se realizaron los informes correspondientes a los meses de diciembre 2020, enero 2021, febrero 2021  y marzo 2021,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t>
  </si>
  <si>
    <t>19. Informes de Asistencia</t>
  </si>
  <si>
    <t>https://www.cajaviviendapopular.gov.co/?q=Servicio-al-ciudadano/informes-de-asistencia</t>
  </si>
  <si>
    <t>Se realizó el informe de seguimiento semestral con corte 31dic2021 (el seguimiento del presente semestre se realizará en agosto 2022)</t>
  </si>
  <si>
    <t>20. Informe PQRSD</t>
  </si>
  <si>
    <t>Informe de la vigencia 2021</t>
  </si>
  <si>
    <t>Se realizaron (2) capacitación  sobre el manejo del Sistema Distrital de Quejas y Soluciones - Bogotá te escucha los días 10 de marzo del 2022 y el 21 de abril de 2022</t>
  </si>
  <si>
    <t>21. Capacitaciones gestión de peticiones</t>
  </si>
  <si>
    <t xml:space="preserve"> Listado de Asistencia a las capacitaciones</t>
  </si>
  <si>
    <t>De manera mensual se han realizado los "Informes de gestión y oportunidad de las respuestas a las PQRSD diciembre 2021, enero 2022, febrero 2022  y marzo 2022,   los cuales están publicados en la carpeta de calidad y en la página web de la entidad.
Carpeta de Calidad: \\10.216.160.201\calidad\8. PROCESO SERVICIO AL CIUDADANO\DOCUMENTOS DE REFERENCIA\SERVICIO AL CIUDADANO\INFORME DE GESTIÓN Y OPORTUNIDAD A LAS PQRSD
WEB: https://www.cajaviviendapopular.gov.co/?q=Servicio-al-ciudadano/informe-pqrs</t>
  </si>
  <si>
    <t>22. Informes de Gestión y Oportunidad</t>
  </si>
  <si>
    <t xml:space="preserve">De manera mensual se han realizado los "Informes de gestión y oportunidad de las respuestas a las PQRSD diciembre 2021, enero 2022, febrero 2022  y marzo 2022, </t>
  </si>
  <si>
    <t xml:space="preserve">Cuatro (4) Informes mensuales </t>
  </si>
  <si>
    <t xml:space="preserve">                                                                                                                                                                                    PLAN ANTICORRUPCIÓN Y DE ATENCIÓN AL CIUDADANO </t>
  </si>
  <si>
    <t>Fecha de Actualización: Primer seguimiento con corte a 30 de abril de 2022</t>
  </si>
  <si>
    <t xml:space="preserve">     PLAN ANTICORRUPCIÓN Y DE ATENCIÓN AL CIUDADANO </t>
  </si>
  <si>
    <t>CAJA DE VIVIENDA POPULAR</t>
  </si>
  <si>
    <t>Desde la OAC mensualmente se actualiza y publica el botón de transparencia de acuerdo a lo establecido a la Ley 1712 de 2014</t>
  </si>
  <si>
    <t>02/005/2022</t>
  </si>
  <si>
    <t>La actividad se realiza durante el año y se identifica la evidencia reportada.
 La evidencia se encuentra cargada en:
 https://www.cajaviviendapopular.gov.co/?q=Transparencia/informaci%C3%B3n-adicional</t>
  </si>
  <si>
    <t>Se evidencia el Registro mensual de Publicaciones en el link de transparencia</t>
  </si>
  <si>
    <t>https://www.cajaviviendapopular.gov.co/?q=Transparencia/informaci%C3%B3n-adicional</t>
  </si>
  <si>
    <t xml:space="preserve">En el periodo se realizaron las actividades necesarias para garantizar el desarrollo adecuado de la fase de los acuerdos de gestión tales como capacitaciones, asesorías orientaciones. Al respecto, para el periodo que corresponde la evaluación de la vigencia 2021 y la concertación de los acuerdos de gestión vigencia 2022, los cuales ya se encuentran en trámite para su publicación en la página web de la entidad. </t>
  </si>
  <si>
    <t>2. Acuerdos de gestión</t>
  </si>
  <si>
    <t>La Oficina Asesora de Planeación no valida el porcentaje de avance, teniendo en cuenta que son tres momentos/actividades con una participación del 33% en el total de la vigencia; y para este corte el indicador real sería 66%, correspondientes a la publicación de la evaluación 2021 y la concertación 2022. Queda pendiente el seguimiento 2022 durante el segundo semestre del año.
 La evidencia se encuentra cargada en:  https://drive.google.com/drive/folders/1deAoYfBSFuNmEtJFU69TNv-CxqqM_kp-</t>
  </si>
  <si>
    <t>Se han publicado 8  de los 9 acuerdos de gestión requeridos. Hace falta el acuerdo de Gestión de la Directora de Reasentamientos</t>
  </si>
  <si>
    <t>https://www.cajaviviendapopular.gov.co/?q=Nosotros/Gestion-Humana/acuerdos-de-gesti%C3%B3n-cvp</t>
  </si>
  <si>
    <t xml:space="preserve">Durante el primer cuatrimestre se debían publicar 24 informes de los cuales se han publicado 15. </t>
  </si>
  <si>
    <t>Ruta en la página web: https://www.cajaviviendapopular.gov.co/?q=reportes-de-control-interno
https://www.cajaviviendapopular.gov.co/?q=informes-de-gestion-evaluacion-y-auditorias</t>
  </si>
  <si>
    <t xml:space="preserve"> La evidencia se encuentra cargada en:
https://www.cajaviviendapopular.gov.co/?q=reportes-de-control-interno
https://www.cajaviviendapopular.gov.co/?q=informes-de-gestion-evaluacion-y-auditorias</t>
  </si>
  <si>
    <t>https://www.cajaviviendapopular.gov.co/?q=reportes-de-control-interno
https://www.cajaviviendapopular.gov.co/?q=informes-de-gestion-evaluacion-y-auditorias</t>
  </si>
  <si>
    <t>Trimestralmente se realiza la verificación de la información publicada en la página web de acuerdo al esquema de publicación Código: 208-COM-Ft-20</t>
  </si>
  <si>
    <t>Esquema de Publicación: https://www.cajaviviendapopular.gov.co/sites/default/files/Esquema%20de%20publicacion%20e%20informacion%20actualizado%20Marzo%202022.xlsx</t>
  </si>
  <si>
    <t>La actividad se realiza durante el año y se identifica la evidencia reportada.
La evidencia se encuentra cargada en:
 https://www.cajaviviendapopular.gov.co/sites/default/files/Esquema%20de%20publicacion%20e%20informacion%20actualizado%20Marzo%202022.xlsx</t>
  </si>
  <si>
    <t xml:space="preserve">No es claro cómo mediante el esquema de publicación se verificó la coherencia y actualización de información publicada en la página web de la entidad.  </t>
  </si>
  <si>
    <t>https://www.cajaviviendapopular.gov.co/sites/default/files/Esquema%20de%20publicacion%20e%20informacion%20actualizado%20Marzo%202022.xlsx</t>
  </si>
  <si>
    <t>Se realizó reunión general el día 28 de febrero de 2022, para socializar los trámites, OPA y consultas de información vigentes y en proceso, los tipos de racionalización, las opciones, de actualización y racionalización.
Se realizaron reuniones con la Dirección de Mejoramiento de Vivienda los días 07 de marzo, 18 de marzo y 28 de abril para continuar con el precargue de la información del nuevo trámite a radicar, retroalimentar propuestas y cargar el trámite en la plataforma SUIT.
Se realizó reunión con la Dirección de Reasentamientos el día 10 de marzo,  para revisar el contenido del trámite vigente, establecer y radicar la estrategia de racionalización administrativa para la vigencia 2022, la cual incluye actualización de la información de acuerdo con las actualizaciones normativas a realizarse.
Por parte de la subdirección financiera se envió propuesta de estrategia y actualización de información, la cual se consolidará y creará en la plataforma SUIT una vez sean habilitadas las consultas de información en la plataforma por parte del DAFP, teniendo en cuenta que desde el mes de noviembre de 2021 se solicitó la reclasificación y se encuentran en proceso de revisión por parte de esta entidad.
Se realizó reunión el 01 de abril con la dirección de Urbanizaciones y Titulación para revisar la información disponible en la plataforma SUIT y realizar actualizaciones correspondientes, según información aportada vía correo electrónico.</t>
  </si>
  <si>
    <t>5. Mesas de trabajo</t>
  </si>
  <si>
    <t>El 33.33% corresponde al cumplimiento de 1 cuatrimestre sobre los 2 cuatrimestres de vigencia de esta actividad.</t>
  </si>
  <si>
    <t>La actividad se realiza durante el año y se identifica la evidencia reportada.
Las evidencias se encuentran en: 
 https://drive.google.com/drive/folders/14BHQ-QkR72JQASliVN0paOXFCW0SecTB</t>
  </si>
  <si>
    <t xml:space="preserve">Se realizaron mesas de trabajo con los procesos de la entidad, con el fin de identificar e inscribir  nuevos trámites, OPA y/o solicitudes de información </t>
  </si>
  <si>
    <t>Actas de reunión de 5 mesas de trabajo</t>
  </si>
  <si>
    <t>6 Estrategia de racionalización SUIT</t>
  </si>
  <si>
    <t>El 66% corresponde al cumplimiento de 2 bimestres sobre los 3 bimestres de vigencia de esta actividad.</t>
  </si>
  <si>
    <t>Por error en la digitación en las actividades y en la meta, se presentó la periodicidad de esta actividad como bimestral,  siendo  la periodicidad correcta  la semestral,  ya que esta actividad requiere del avance de las actividades planteadas de la actividad No. 5 de este componente</t>
  </si>
  <si>
    <t>Es necesario realizar el cambio de la acción, hasta tanto no se cambie la meta, la acción se encuentra vencida</t>
  </si>
  <si>
    <t>Incumplida</t>
  </si>
  <si>
    <t>8. Datos abiertos actualizados</t>
  </si>
  <si>
    <t>Dado que son 2 reportes durante la vigencia, el porcentaje de avance es de 50%</t>
  </si>
  <si>
    <t xml:space="preserve">La OAP no valida el avance de esta actividad presentada por la Dirección de Reasentamientos teniendo  en cuenta que de acuerdo con  lo establecido en el convenio con IDECA, la información de la vigencia se debe actualizar como mínimo una  vez cada semestre, y para  2022 el primer cargue se realizará con corte a 31 de mayo de 2022 y el segundo cargue se realizará con corte a 30 de noviembre de 2022. El reporte presentado por el área corresponde a ajustes requeridos para la publicación de la información de la vigencia 2021.
Es de aclarar que esta actividad de carácter semestral, es responsabilidad de las 4 Direcciones Misionales y corresponde a los 5 productos misionales establecido en el catálogo IDECA publicado en la página web, por lo cual, el peso de cada una de las actualizaciones es del 10%.
Teniendo en cuenta lo anterior, no se afecta el cumplimiento de la meta ya que se encuentra dentro del plazo programado.
</t>
  </si>
  <si>
    <t>Se evidencia la actualización de datos abiertos el 22mar2022</t>
  </si>
  <si>
    <t>https://datosabiertos.bogota.gov.co/dataset?groups=vivienda-ciudad-y-territorio&amp;organization=caja-de-la-vivienda-popular</t>
  </si>
  <si>
    <t>Se realiza la publicación del conjunto de datos abiertos generados por los procesos de la entidad como lo son, mejoramiento de vivienda, reasentamientos  y curaduría pública social.</t>
  </si>
  <si>
    <t xml:space="preserve">
 9.Datos Abiertos</t>
  </si>
  <si>
    <t xml:space="preserve">
La OAP no valida el avance de esta actividad presentada por la Oficina TIC, teniendo  en cuenta que de acuerdo con  lo establecido en el convenio con IDECA, la información de la vigencia se debe actualizar y publicar como mínimo una  vez cada semestre, y para  2022 la primera publicación de la información con corte a 31 de mayo de 2022 remitida por las Direcciones Misionales se realizará en el mes de julio,  y la segunda publicación de la información con corte a 30 de noviembre  se realizará en el mes de diciembre de 2022. El reporte presentado por el área corresponde a ajustes requeridos para la publicación de la información de la vigencia 2021.
Es de aclarar que esta actividad está directamente articulada con la actividad No. 8,  relativa a los  productos misionales establecidos en el catálogo de IDECA.
Teniendo en cuenta lo anterior, no se afecta el cumplimiento de la meta de esta vigencia ya que se encuentra dentro del plazo programado.
</t>
  </si>
  <si>
    <t>Se evidencia la actualización de datos abiertos el 22mar2022 (mejoramiento de vivienda, reasentamientos  y curaduría pública social.)</t>
  </si>
  <si>
    <t>Desde la oficina TIC se realiza seguimiento y control al hosting de servicios contratados a ETB para asegurar la infraestructura tecnológica.</t>
  </si>
  <si>
    <t xml:space="preserve">
10. Disponibilidad de infraestructura tecnológica</t>
  </si>
  <si>
    <t>El contenido de la carpeta "10. Disponibilidad de infraestructura tecnológica" relacionada como evidencia, los informes mensuales entregados por el proveedor ETB informando el estado de la disponibilidad de los servicios tecnológicos contratados durante este primer cuatrimestre.</t>
  </si>
  <si>
    <t>La actividad se realiza durante el año y se identifica la evidencia reportada.
La evidencia se encuentra en: https://drive.google.com/drive/folders/1EuRMqD_Uu5yRL_o7yENxPZ3iyUHs_zc0</t>
  </si>
  <si>
    <t>Se evidencian los informes</t>
  </si>
  <si>
    <t>Informes de disponibilidad</t>
  </si>
  <si>
    <t>La Oficina TIC realiza el apoyo en la evaluación y viabilidad de las OPAS presentadas de manera formal.</t>
  </si>
  <si>
    <t xml:space="preserve">
11. Apoyo de OPAS</t>
  </si>
  <si>
    <t>Para el contenido de la carpeta "11. Apoyo de OPAS", se menciona el apoyo brindado desde la oficina TIC a la Subdirección Financiera en la generación de las OPAS (Expedición de recibos de pago, paz y salvos y certificaciones de deuda) mediante acta de reunión firmada y correo institucional recibido desde el proceso correspondiente.</t>
  </si>
  <si>
    <t>La actividad se realiza durante el año y se identifica la evidencia reportada.
La evidencia se encuentra en:
 https://drive.google.com/drive/folders/1JfhY7HXXiCADpMcgjlMjf-jIOFTnrJfu</t>
  </si>
  <si>
    <t>Se evidenció el apoyo de la OTIC a la Sub Financiera referente a las consultas de paz y salvo y recibos e pago</t>
  </si>
  <si>
    <t>Acta de reunión</t>
  </si>
  <si>
    <t>Se publicaron  mensualmente en datos abiertos la ejecución presupuestal y modificaciones del presupuesto de la CVP en el botón de transparencia en la siguiente ruta https://www.cajaviviendapopular.gov.co/?q=Nosotros/Informes/informe-de-ejecucion-del-presupuesto-de-gastos-e-inversiones</t>
  </si>
  <si>
    <t>12. Archivos de ejecución presupuestal</t>
  </si>
  <si>
    <t>La actividad se realiza durante el año y se identifica la evidencia reportada.
La evidencia se encuentra en:
 https://www.cajaviviendapopular.gov.co/?q=Nosotros/Informes/informe-de-ejecucion-del-presupuesto-de-gastos-e-inversiones
https://drive.google.com/drive/folders/1iAvHfTvRO5L7gVvN1pGk5HzNXdx29aIx</t>
  </si>
  <si>
    <t>Se publicaron  mensualmente  la ejecución presupuestal y modificaciones del presupuesto, en el botón de transparencia. Más sin embargo no se publica en el datos abiertos</t>
  </si>
  <si>
    <t>Se han elaborado y  gestionado 12 informes los cuales se encuentran en el portal web de la Entidad y en la carpeta de calidad referentes al proceso de Servicio al Ciudadano, los cuales son: 
- Cuatro informes de asistencia por canales de atención
- Cuatro informes de Gestión y Oportunidad a las PQRSD  
- Cuatro informes de Solicitudes de Acceso a la Información Pública</t>
  </si>
  <si>
    <t xml:space="preserve">13. Informes publicados
</t>
  </si>
  <si>
    <t>La actividad se realiza durante el año y se identifica la evidencia reportada.
La evidencia se encuentra en:
https://www.cajaviviendapopular.gov.co/?q=Servicio-al-ciudadano/informe-pqrs
https://drive.google.com/drive/folders/11KOkwXtB0uUkKlcHspLEgxbQFH_HX2F4
https://www.cajaviviendapopular.gov.co/?q=Servicio-al-ciudadano/informes-de-asistencia</t>
  </si>
  <si>
    <t>Se han elaborado y  publicado 12 informes: 
- Cuatro informes de asistencia por canales de atención
- Cuatro informes de Gestión y Oportunidad a las PQRSD  
- Cuatro informes de Solicitudes de Acceso a la Información Pública</t>
  </si>
  <si>
    <t xml:space="preserve">https://www.cajaviviendapopular.gov.co/?q=Servicio-al-ciudadano/tiempos-de-respuesta-requerimientos-2022
https://www.cajaviviendapopular.gov.co/?q=Servicio-al-ciudadano/informes-de-asistencia
</t>
  </si>
  <si>
    <t>La OAC ha publicado a través de medios institucionales, carteleras digitales y medios de comunicación  lo relacionado con los procesos de CVP haciendo énfasis en la Gratuidad de servicio</t>
  </si>
  <si>
    <t>La actividad se realiza durante el año y se identifica la evidencia reportada.
La evidencia se encuentra en:
https://drive.google.com/drive/folders/1_kxRywra6X0SxVHoR83nqn_nytQHAayB?usp=sharing 
Gratuidad: 
https://drive.google.com/drive/folders/1rP_DYIHbUBC4bXTEi3I_jeui3SRgtWnh?usp=sharing</t>
  </si>
  <si>
    <t>https://drive.google.com/drive/folders/1_kxRywra6X0SxVHoR83nqn_nytQHAayB?usp=sharing 
https://drive.google.com/drive/folders/1rP_DYIHbUBC4bXTEi3I_jeui3SRgtWnh?usp=sharing</t>
  </si>
  <si>
    <t>La actividad se realiza durante el año y se identifica la evidencia reportada.
La evidencia se encuentra en:
 https://drive.google.com/drive/folders/1_6rpyXClXPtcJ19ZGPTly7295VTjCHHg</t>
  </si>
  <si>
    <t xml:space="preserve">De manera mensual se han reportado  los "Informes de Solicitudes de Acceso a la Información" se realizaron los informes correspondientes a diciembre 2021, enero 2022, febrero 2022 y marzo 2022,  los cuales están publicados en la carpeta de calidad y en la página web de la entidad.
</t>
  </si>
  <si>
    <t xml:space="preserve">17. Solicitudes de información
</t>
  </si>
  <si>
    <t>La actividad se realiza durante el año y se identifica la evidencia reportada.
La evidencia se encuentra en:
https://drive.google.com/drive/folders/1iTlHTjujq-e5UgSKpj8xJVfwR0D7QdZu</t>
  </si>
  <si>
    <t xml:space="preserve">En la página web de la CVP se encuentran actualizados y publicados los informes de Tiempos de respuesta a requerimientos 2022 </t>
  </si>
  <si>
    <t>https://www.cajaviviendapopular.gov.co/?q=Servicio-al-ciudadano/tiempos-de-respuesta-requerimientos-2022</t>
  </si>
  <si>
    <t xml:space="preserve">18. Informes de gestión y oportunidad.
</t>
  </si>
  <si>
    <t>La actividad se realiza durante el año y se identifica la evidencia reportada.
La evidencia se encuentra en:
https://drive.google.com/drive/folders/10j2HN4Jj-wPZkdEKoei87XlHEpyuPmNz</t>
  </si>
  <si>
    <t>El Programa de Gestión Documental - PGD fue actualizado en noviembre de 2021  para las vigencias 2021 -2024. actualmente no se ha identificado necesidad de una nueva actualización.
El Plan Institucional de Archivos - PINAR fue actualizado el 31 de enero de 2022, bajo aprobación del Comité Institucional de Gestión y Desempeño.
Las Tablas de Retención Documental - TRD y Cuadros de Clasificación Documental - CCD, para el periodo presentan los siguientes avances:
- Se actualizó TRD de la Dirección de Mejoramiento de Vivienda en el SGDEA-ORFEO por solicitud del área, dejando lista la propuesta para remitir al archivo distrital. Evidencia de lo anterior se observa en los memorandos 202114000122333, 202117200124123 y mediante correos electrónicos.
Se remitió comunicación de radicado 202217200040493 con la información solicitada por la Dirección de Reasentamientos para proceder con la actualización de las TRD de la dependencia, las cuales en su momento también serán remitidas al archivo distrital. 
Para el resto de las dependencias la vigencia de las TRD es la de 2019, se atenderán requerimientos de actualización en coordinación con las demás áreas.</t>
  </si>
  <si>
    <t xml:space="preserve">
19. Actualización de documentos
</t>
  </si>
  <si>
    <t>La evidencia se encuentra en:
 https://drive.google.com/drive/folders/10tr1QIVOq-imMQTIzJIepNECkbM2OcTZ
Sin embargo, no se encuentra información relativa al cuadro de clasificación documental. Adicionalmente se sugiere al área, adicional una actividad relativa a la actualización de la TRD de la Entidad en la que se pueda hacer seguimiento específico para este tema.</t>
  </si>
  <si>
    <t>No se ha actualizado las Tablas de Retención Documental - TRD y Cuadros de Clasificación Documental - CCD</t>
  </si>
  <si>
    <t>https://www.cajaviviendapopular.gov.co/?q=Servicio-al-ciudadano/datos-abiertos</t>
  </si>
  <si>
    <t xml:space="preserve">Con corte al mes de abril se registran los siguientes avances:
- Seguimiento a la implementación del PGD - 27,4%, se destaca la actualización del normograma del proceso, implementación en el SGDA de tablas de retención documental temporal de la Dirección de Mejoramiento de Vivienda, avance en transferencias documentales con la Oficina Asesora de Planeación, subdirección Administrativa y Dirección de Mejoramiento de Vivienda.
- Seguimiento a la implementación del Sistema Integrado de Conservación - 28,5%: Se destaca el avance en entrega de insumos para buenas prácticas de manipulación documental,  se realizó limpieza de espacios en archivo central y control mensual de condiciones ambientales.
 - Seguimiento al Plan Institucional de Archivos - avance del 74.7%, Se resalta el avance en actualización del Modelo de Requisitos para la Implementación de un Sistema de Gestión de Documentos Electrónicos - MOREQ, se iniciaron desarrollos del SGDEA sobre los requisitos identificados, revisión de propuesta de documentos de programa de normalización de formas y formularios electrónicos y programa de documentos vitales y finalmente actualización de formatos como memorando, oficio, resolución y circular. </t>
  </si>
  <si>
    <t>PGD 28%
PINAR 75%</t>
  </si>
  <si>
    <t>20.  Informes de seguimiento</t>
  </si>
  <si>
    <t>La actividad se realiza durante el año y se identifica la evidencia reportada.
La evidencia se encuentra en:
 https://drive.google.com/drive/folders/1jZgqK6yO7ThDOYPD51PWCueVQMLYr9v4</t>
  </si>
  <si>
    <t xml:space="preserve"> Se evidencian tres informes de seguimiento a: PGD - PINA - SIC</t>
  </si>
  <si>
    <t>Informes de seguimiento</t>
  </si>
  <si>
    <t>La oficina TIC cuenta con la matriz de activos de información pública y que se encuentra vigente en el proceso 14 de la entidad.</t>
  </si>
  <si>
    <t>21. Matriz de activos de información</t>
  </si>
  <si>
    <t>La oficina TIC realizó la solicitud a los procesos correspondientes de la entidad mediante memorando No.202211600043153, la definición de los delegados de cada proceso para establecer la matriz de activos de información de la CVP.</t>
  </si>
  <si>
    <t xml:space="preserve">La OAP no valida el % de avance presentado por la oficina TIC teniendo en cuenta que no se han realizado acciones de actualización del inventario de activos de información, que esta matriz no se encuentra publicada en página web y que la evidencia que se presenta corresponde a la matriz de la vigencia del 2021.
</t>
  </si>
  <si>
    <t>No se ha actualizado la matriz de activos de información. Es importante solicitar ampliación de plazo para no incurrir en incumplimientos</t>
  </si>
  <si>
    <t>Memo de solicitud de designación de enlaces por cada dependencia</t>
  </si>
  <si>
    <t>La oficina TIC esta adelantando las reuniones respectivas con los delegados de cada proceso para la generación de la matriz de activos de información para la vigencia y como resultado establece el índice de información clasificada y reservada. De igualmente, se encuentra publicada la matriz de información clasificada y reservada para la vigencia 2021</t>
  </si>
  <si>
    <t xml:space="preserve">
22. Índice información clasificada y reservada</t>
  </si>
  <si>
    <t>La oficina TIC realizó la solicitud a los procesos correspondientes de la entidad mediante memorando No.202211600043153, la definición de los delegados de cada proceso para establecer la matriz de activos de información y como resultado, determinar el índice de información clasificada y reservada para la vigencia.</t>
  </si>
  <si>
    <t xml:space="preserve">La OAP no valida el % de avance presentado por la oficina TIC teniendo en cuenta que no se han realizado acciones de actualización del índice de información clasificada y reservada,  y que la evidencia que se presenta corresponde a la matriz de la vigencia del 2021.
</t>
  </si>
  <si>
    <t>No se ha actualizado el Índice de información clasificada y reservada. Es importante solicitar ampliación de plazo para no incurrir en incumplimientos</t>
  </si>
  <si>
    <t>La actividad se realiza durante el año y se identifica la evidencia reportada.
La evidencia se encuentra en:
 https://www.cajaviviendapopular.gov.co/sites/default/files/Esquema%20de%20publicacion%20e%20informacion%20actualizado%20Marzo%202022.xlsx</t>
  </si>
  <si>
    <t>Se mantiene actualizado el formato esquema de publicación Código: 208-COM-Ft-20</t>
  </si>
  <si>
    <t xml:space="preserve"> https://www.cajaviviendapopular.gov.co/sites/default/files/Esquema%20de%20publicacion%20e%20informacion%20actualizado%20Marzo%202022.xlsx</t>
  </si>
  <si>
    <t xml:space="preserve">Desde la OAC hemos publicado un informe mensual de los registros con cada una de las solicitudes realizadas por la áreas. </t>
  </si>
  <si>
    <t>La actividad se realiza durante el año y se identifica la evidencia reportada.
La evidencia se encuentra en:
 //www.cajaviviendapopular.gov.co/?q=Transparencia/informaci%C3%B3n-adicional</t>
  </si>
  <si>
    <t>Mensualmente se actualiza  el formato esquema de publicación Código: 208-COM-Ft-20</t>
  </si>
  <si>
    <t>Se atendieron 83 correos electrónicos con solicitudes de prestamos que acumulaban 158 expedientes teniendo un total de 190 tomos.
De los 158 expedientes solicitados se logró realizar el préstamo de 148, los 10 que no fueron efectivas fueron por que se encuentran en el archivo de gestión, por que ya esta en estado de préstamo o porque no se encontró en las bases de datos del archivo central.
Adicionalmente se atendieron 7 visitas presenciales por parte de funcionarios para realizar búsqueda y/o consulta de documentos en las instalaciones del Archivo Central.
Por último se realizó un préstamo digitalizado.</t>
  </si>
  <si>
    <t>25. Informes préstamo archivos</t>
  </si>
  <si>
    <t xml:space="preserve">Se presenta un reporte en Excel de las solicitudes documentales realizados, más sin embargo no se evidencia como tal un informe. </t>
  </si>
  <si>
    <t>Reporte en Excel</t>
  </si>
  <si>
    <t xml:space="preserve">Se atendieron 574 solicitudes mediante aplicativo GLPI, encontrando la siguiente distribución:
- 315 fueron de Creación/Modificación/Eliminación de Usuarios
- 107 casos clasificados en otras categorías de Orfeo
- 96 asesorías
- 32 reportes. 
- 24 en otras categorías de GLPI pero relacionadas a los temas Funcionales del Sistema Orfeo </t>
  </si>
  <si>
    <t>26. Solicitudes realizadas</t>
  </si>
  <si>
    <t>La actividad se realiza durante el año y se identifica la evidencia reportada.
La evidencia se encuentra en:
 https://drive.google.com/drive/folders/17FT9njOIW7ZDrCtojeoM_LN3EMr5Y-5f</t>
  </si>
  <si>
    <t>No se presenta un informe trimestral como lo indica la evidencia, se presenta un reporte de los GLPI atendidos durante la vigencia con 574 solicitudes en total, de las cuales 31 aún no han sido resueltas, es decir el 5%</t>
  </si>
  <si>
    <t>Se actualizaron en conjunto con la Oficina Asesora de Comunicaciones en el front del portal web,  4 Gifs en lengua de señas traduciendo Mejoramiento de Barrios, Mejoramiento de Vivienda, Reasentamientos y Urbanizaciones y Titulación</t>
  </si>
  <si>
    <t>27. "GIFS LENGUA DE SEÑAS  FRONT PORTAL WEB CAJA DE LA VIVIENDA POPULAR"</t>
  </si>
  <si>
    <t>La actividad se realiza durante el año y se identifica la evidencia reportada.
La evidencia se encuentra en:
 https://drive.google.com/drive/folders/1dpL0CLxdPuEaxLRtfyGYT6jsM-bAAMc_</t>
  </si>
  <si>
    <t>Se actualizaron en conjunto con la Oficina Asesora de Comunicaciones en el front del portal web,  4 Gifs en lengua de señas</t>
  </si>
  <si>
    <t>Pantallazo de la página web</t>
  </si>
  <si>
    <t xml:space="preserve">Se publicaron 4 banners con información misional en lengua de señas colombiana para la población en condición de discapacidad. 
El informe de métricas a 30 de abril incluye la medición solicitada </t>
  </si>
  <si>
    <t>La actividad se realiza durante el año y se identifica la evidencia reportada.
La evidencia se encuentra en:
https://www.cajaviviendapopular.gov.co/?q=programas/mejoramiento-de-barrios/mejoramiento-de-barrios
https://www.cajaviviendapopular.gov.co/?q=programas/mejoramiento-de-vivienda/mejoramiento-de-vivienda
https://www.cajaviviendapopular.gov.co/?q=Reasentamientos/reasentamientos
https://www.cajaviviendapopular.gov.co/?q=Urbanizaciones-y-titulacion/urbanizaciones-y-titulacion 
Link Métricas Abril 2022: https://www.cajaviviendapopular.gov.co/sites/default/files/INFORME%20DE%20M%C3%89TRICAS%20WEB%20ABRIL%202022.pdf</t>
  </si>
  <si>
    <t xml:space="preserve">Se publicaron 4 banners con información misional en lengua de señas colombiana para la población en condición de discapacidad. </t>
  </si>
  <si>
    <t>Los días  31 de enero del 2022 y el 22 de abril del 2022, se realizaron las dos  primeras sensibilizaciones sobre lenguaje de señas</t>
  </si>
  <si>
    <t xml:space="preserve">29. Sensibilización lenguaje de señas
"CAPACITACIÓN #1 LSC 31 de enero del 2022.pdf"
"CAPACITACIÓN #1 LSC 22 de abril del 2022.pdf"
</t>
  </si>
  <si>
    <t>La actividad se realiza durante el año y se identifica la evidencia reportada.
La evidencia se encuentra en:
 https://drive.google.com/drive/folders/1IFcXuTizv7svbt0KbkWjlmZHP2qUGDfu</t>
  </si>
  <si>
    <t>Actas de sensibilización</t>
  </si>
  <si>
    <t xml:space="preserve">La Oficina Asesora  de Planeación  y  la Oficina Asesora de Comunicaciones  han  realizado diferentes reuniones para verificar y darle cumplimiento a lo establecido en  la ley 1712 de 2014 y en la matriz del ITA dispuesta por la Procuraduría General de la Nación. 
La OAP,  la  OAC y la oficina TIC  realizaron una reunión en la cual se  revisaron los resultados del informe preliminar generado por la Asesoría de Control Interno  frente a la auditoría de accesibilidad WEB en anexos 2, 3 y 4 de la resolución 1519 de 2020, como resultado de esta reunión se generó una respuesta de manera conjunta en la que se evidenciaron los avances realizados. </t>
  </si>
  <si>
    <t xml:space="preserve">30. Acta de reunión 
</t>
  </si>
  <si>
    <t>Actualmente se presentaron observaciones para el informe preliminar de auditoria de accesibilidad web en la reunión virtual efectuada el día 18 de abril de 2022. Actualmente la oficina TIC presentó avances en la implementación de esta resolución, así como la publicación de datos abiertos, portal web y seguridad del mismo.</t>
  </si>
  <si>
    <t xml:space="preserve">
La OAP,  la  OAC y la oficina TIC  realizaron una reunión en la cual se  revisaron los resultados del informe preliminar generado por la Asesoría de Control Interno  frente a la auditoría de accesibilidad WEB en anexos 2, 3 y 4 de la resolución 1519 de 2020</t>
  </si>
  <si>
    <t xml:space="preserve">31. Informes servicio al ciudadano 
</t>
  </si>
  <si>
    <t>La actividad se realiza durante el año y se identifica la evidencia reportada.
La evidencia se encuentra en:
 https://drive.google.com/drive/folders/17GRyHMp3yJSt27Vu0gUusnZ77OYE7T5-</t>
  </si>
  <si>
    <t>En el marco de la implementación de la  política de integridad MIPG se aprobó el Plan Estratégico de Talento Humano que contiene 20 recomendaciones 7 acciones para implementar esta política de integridad en la CVP
De igual manera, dentro del primer cuatrimestre se generó el plan de acción revisado con Gestores de integridad.</t>
  </si>
  <si>
    <t>1. Plan de acción de integridad</t>
  </si>
  <si>
    <t>La actividad se realiza durante el año y se identifica la evidencia reportada.
La evidencia se encuentra en:
 https://drive.google.com/drive/folders/15x8ApZCjtLcKodkMaPlMlRnAa4ycS0LL</t>
  </si>
  <si>
    <t>Se generó el Plan de Integridad de la CVP. Más sin embargo no se evidencia seguimiento del mismo, aunque se han ejecutado las actividades inmersas en el plan  del primer cuatrimestre</t>
  </si>
  <si>
    <t xml:space="preserve">Suscripción del plan y evidencia de la ejecución de las actividades del primer cuatrimestre </t>
  </si>
  <si>
    <t xml:space="preserve">2 Pieza Nuestros Gestores de Integridad </t>
  </si>
  <si>
    <t xml:space="preserve">
La actividad se realiza durante el año y se identifica la evidencia reportada.
La evidencia se encuentra en:
 https://drive.google.com/drive/folders/1iHhUA8kh_2xhCbelpTq8tXDeNZK11PLC</t>
  </si>
  <si>
    <t>Campaña por medio de piezas comunicacionales</t>
  </si>
  <si>
    <t>Se definieron en el Plan de Acción dos momentos de medición de la apropiación de Integridad. Se está estructurando actualmente el instrumento de medición y evaluación de la apropiación.</t>
  </si>
  <si>
    <t>3. Instrumento Semestral</t>
  </si>
  <si>
    <t>La actividad se realiza durante el año y se identifica la evidencia reportada.
La evidencia se encuentra en: https://drive.google.com/drive/folders/1oAznB32RfNwboVz_jyILSO8ATo23SnQR</t>
  </si>
  <si>
    <t>No se evidencia avance en la definición del instrumento o herramienta semestral de medición. Es importante señalar que quedan dos meses para el diseño y la ejecución del instrumento de medición.</t>
  </si>
  <si>
    <t>Las evidencias no corresponden al instrumento de medición</t>
  </si>
  <si>
    <t>Se realizó el informe de Auditoría a los valores y principios</t>
  </si>
  <si>
    <t>4 Auditoría valores y principios</t>
  </si>
  <si>
    <t>La OAP no valida el % de avance presentado por el área, debido a que la evidencia presentada corresponde a la vigencia 2021; sin embargo, lo anterior NO afecta el cumplimiento de la meta, de acuerdo con el plazo programado.</t>
  </si>
  <si>
    <t>Debido a que la muestra y ejecución de las pruebas de auditoría se realizaron a finales del 2021, se deja el 50% teniendo en cuenta que se debe realizar otro seguimiento de la apreciación de los valores. Solicitar ampliación de plazo.</t>
  </si>
  <si>
    <t>Informe de auditoría</t>
  </si>
  <si>
    <t xml:space="preserve">5 Pieza  ¿Sabes que es la integridad? </t>
  </si>
  <si>
    <t xml:space="preserve">
La actividad se realiza durante el año y se identifica la evidencia reportada.
La evidencia se encuentra en: https://drive.google.com/drive/folders/1iHhUA8kh_2xhCbelpTq8tXDeNZK11PLC</t>
  </si>
  <si>
    <t>Se evidencia la sensibilización en el fortalecimiento de la cultura ética de la Entidad, mediante una pieza comunicativa.</t>
  </si>
  <si>
    <t>Pieza comunicativa</t>
  </si>
  <si>
    <t xml:space="preserve">Se consolida y formaliza el "Portafolio de conocimientos, saberes y talentos 2021 ante la CVP, incluyéndolo dentro de las temáticas en el Plan Institucional de Capacitación </t>
  </si>
  <si>
    <t>6. Portafolio de conocimientos</t>
  </si>
  <si>
    <t>La evidencia se encuentra en:
https://drive.google.com/drive/folders/1ZhF14UMbVTPlkqgi_nPOiCuOmPnrk3Aj</t>
  </si>
  <si>
    <t>Se evidencia el portafolio de conocimientos</t>
  </si>
  <si>
    <t>Portafolio de conocimientos</t>
  </si>
  <si>
    <t>La actividad se realiza durante el año y se identifica la evidencia reportada.
La evidencia se encuentra en:
 https://www.cajaviviendapopular.gov.co/?q=event-created/month/2022-03</t>
  </si>
  <si>
    <t xml:space="preserve">Se observa el cronograma de las actividades, quedan pendiente las piezas gráficas y productos audiovisuales </t>
  </si>
  <si>
    <t>https://www.cajaviviendapopular.gov.co/?q=event-created/month/2022-03</t>
  </si>
  <si>
    <t xml:space="preserve">
Se consolidó una Matriz con la sistematización de las observaciones y sugerencias recibidas por los grupos de valor que diligenciaron el formulario dispuesto para la consulta de PAAC vigencia 2022, el cual fue circulado ampliamente por los canales de comunicación internos y externos de la Entidad. Se contó con la participación de 36 personas que realizaron 64 propuestas y 22 comentarios, para un total de 86 aportes. Se realizó un análisis de estas propuestas y comentarios, desagregado por cada componente del PAAC, y se caracterizó en temáticas generales. 
Con base en esa matriz, se revisó la pertinencia y se realizó la inclusión de las propuestas en las actividades del PAAC en su versión final, publicada el 31 de enero de 2022 en la página web de la Entidad en el link https://www.cajaviviendapopular.gov.co/?q=matriz-de-riesgos-plan-anticorrupci%C3%B3n-y-atenci%C3%B3n-al-ciudadano, para conocimiento de la ciudadanía.
El análisis quedó consignado en una presentación en power point  en donde se incluyeron por cada  componente de PAAC las observaciones recibidas por las partes interesadas. 
Adicionalmente, el mismo 31 de enero se envió un correo electrónico en respuesta y agradecimiento por la participación de los grupos de valor. 
</t>
  </si>
  <si>
    <t>8. Respuestas PAAC</t>
  </si>
  <si>
    <t>La actividad se cumplió conforme a lo planeado. 
La evidencia se encuentra en https://drive.google.com/drive/folders/12KmLwtJXjvQuRU7H6NE1-ujKnIFp_Gh3</t>
  </si>
  <si>
    <t>Se generó respuestas a la ciudadanía y partes interesadas que observaron el PAAC</t>
  </si>
  <si>
    <t>Correo de agradecimiento por la participación.</t>
  </si>
  <si>
    <t xml:space="preserve">En la OAC se vienen estableciendo acciones para fortalecer la accesibilidad de la Página Web, así como sus herramientas de navegación </t>
  </si>
  <si>
    <t>9. Cronograma de Actividades</t>
  </si>
  <si>
    <t>Cronograma de actividades</t>
  </si>
  <si>
    <t>No se presentan avances de la actividad. Es importante dejar la alerta, puesto que quedan dos meses de ejecución y no se presenta avance.</t>
  </si>
  <si>
    <t>1.6. Actualizar si aplica la Política de Riesgos</t>
  </si>
  <si>
    <t>Se adjunta memorando No. 202211300052193, como evidencia del cumplimiento por parte del proceso de Gestión Estratégica para esta actividad del Plan Anticorrupción y de Atención al Ciudadano y Mapas de Riesgos - Vigencia 2022.</t>
  </si>
  <si>
    <t>Por parte de la Oficina Asesora de Planeación se realizó monitoreo para el segundo cuatrimestre de la vigencia 2022 del Plan Anticorrupción y Atención al Ciudadano y Mapa de Riesgos de Corrupción (controles y actividades de tratamiento)</t>
  </si>
  <si>
    <t>Actividad finalizada el primer cuatrimestre del año 2022</t>
  </si>
  <si>
    <t>Se aplicó el instrumento de medición evaluando el grado de satisfacción de la ciudadanía  de manera presencial a los ciudadanos que son beneficiarios de los procesos misionales de la Entidad, aplicando un total de 240 encuestas las cuales se distribuyeron por dependencia de la siguiente manera:  
-Dirección de Reasentamientos 80 encuestas
-Dirección de Mejoramiento de Vivienda 80 encuestas
-Dirección de Urbanizaciones y  Titulación 80 encuestas.
De igual manera se procesó la información, se suscribió el segundo y tercer informe bimestral de la vigencia y se divulgó a nivel externo y interno, socializándolo con los procesos misionales y solicitando la información por aspecto específico que desean medir en el tercer y cuarto informe bimestral.</t>
  </si>
  <si>
    <t>8. INFORMES DE MEDICIÓN DEL GRADO DE SATISFACCIÓN DE LOS CIUDADANO EN PROGRAMAS MISIONALES SEGUNDO Y TERCER BIMESTRE 2022</t>
  </si>
  <si>
    <t>Se realizó primer informe con la  recopilación, análisis y consolidado del primer  semestre sobre los informes  de resultados de la medición y propuesta de acciones de mejora presentados por todas las áreas involucradas en la atención al ciudadano.</t>
  </si>
  <si>
    <t>9. PRIMER SEMESTRE CONSOLIDADO INFORMES DE SATISFACCIÓN 2022</t>
  </si>
  <si>
    <t>Se realizó una  sensibilización el 22 de julio del 2022  sobre el manual de servicio al ciudadano</t>
  </si>
  <si>
    <t>14. ACTA DE CAPACITACIÓN LS ACCESIBILIDAD - MANUAL SC</t>
  </si>
  <si>
    <t>Se realizó una  sensibilización el 24 de mayo del 2022  sobre el manual de servicio al ciudadano</t>
  </si>
  <si>
    <t>15. ACTA DE CAPACITACIÓN LC</t>
  </si>
  <si>
    <t xml:space="preserve">De manera mensual se han reportado  los "Informes de Solicitudes de Acceso a la Información" se realizaron los informes correspondientes a los meses de abril, mayo, junio y julio del 2022,  los cuales están publicados en la carpeta de calidad y en la página web de la entidad.
</t>
  </si>
  <si>
    <t>De manera mensual se han realizado los "Informes de gestión y oportunidad de las respuestas a las PQRSD de los meses de abril, mayo, junio y julio del 2022,   los cuales están publicados en la carpeta de calidad y en la página web de la entidad.
Carpeta de Calidad: \\10.216.160.201\calidad\8. PROCESO SERVICIO AL CIUDADANO\DOCUMENTOS DE REFERENCIA\SERVICIO AL CIUDADANO\INFORME DE GESTIÓN Y OPORTUNIDAD A LAS PQRSD
WEB: https://www.cajaviviendapopular.gov.co/?q=Servicio-al-ciudadano/informe-pqrs</t>
  </si>
  <si>
    <t xml:space="preserve">18. Informes de gestión y oportunidad
</t>
  </si>
  <si>
    <t xml:space="preserve">27. GIFS en lengua de señas </t>
  </si>
  <si>
    <t>El 22 de julio del 2022 se realizó sensibilización sobre Lenguaje de Señas</t>
  </si>
  <si>
    <t>29. ACTA DE CAPACITACIÓN LS ACCESIBILIDAD - MANUAL SC</t>
  </si>
  <si>
    <t xml:space="preserve">31.  Informes servicio al ciudadano 
</t>
  </si>
  <si>
    <t xml:space="preserve">Durante el segundo cuatrimestre del año se han realizado sensibilizaciones para los procesos de titulación iniciados en los barrios Tanque Laguna y Bella flor. En total se sensibilizaron 185 personas entre beneficiarios y líderes sociales. 
En el mismo periodo se realizaron 2 actividades de entrega de títulos, estos corresponden a procesos adelantados en Paraíso, La Unión del Divino Niño, Caracolí, Arborizadora Alta, Juan Pablo II y Sierra Morena de la localidad de ciudad Bolívar; Guali de la localidad de Engativá; Laches de la localidad de Santa Fe; El portal de Rafael Uribe; María Paz de la localidad de Kennedy; Danubio Azul de la localidad de Usme. Se realizó la entrega de 32 títulos.  Adicionalmente se realizó la entrega de 89 unidades habitacionales a las familias del programa de reasentamientos que seleccionaron el proyecto de Arboleda Santa Teresita.
</t>
  </si>
  <si>
    <t>20. Informe y reporte seguimiento trimestral PAPC_Campañas/</t>
  </si>
  <si>
    <t>Se evidencia el cumplimiento de la actividad en la fase de vinculación y en los espacios de evaluación y rendición de cuentas. En estas los beneficiarios y líderes de la comunidad han podido expresar sus inquietudes y nivel de satisfacción con respecto al proceso hasta la obtención de su título.</t>
  </si>
  <si>
    <t>La acción se viene cumpliendo cada vez que se inicia un proceso de titulación; a través de diferentes estrategias se logra   informar a la comunidad acerca del procedimiento y gratuidad de los tramites.</t>
  </si>
  <si>
    <t>Se realizó el segundo informe trimestral con los resultados de la medición de satisfacción realizada a los beneficiarios del proceso de Titulación</t>
  </si>
  <si>
    <t xml:space="preserve">
La acción se viene realizando oportunamente; se realiza como una actividad al interior del área; se hace con base en la "Evaluación de encuentros ciudadanos y diálogos con la ciudadanía"
</t>
  </si>
  <si>
    <t>La actividad se realiza oportunamente; se evidencia la asistencia de las personas que interactúan con la ciudadanía; la información fue transmitida por un Profesional en Psicología</t>
  </si>
  <si>
    <t xml:space="preserve">Para el segundo cuatrimestre del año se realizó una (1) socialización en el mes de mayo en el barrio Amparo Cañizares; y cuatro (4) socializaciones en el mes de junio en los barrios Potosí, Tanque Laguna, Bella Flor, Jerusalén. </t>
  </si>
  <si>
    <t>Una vez finalizado el primer cuatrimestre del año, con el fin de fortalecer los canales de atención, se llevó acabo el 6 de mayo una capacitación sobre comunicación asertiva dirigida al equipo que interactúa con la ciudadanía.</t>
  </si>
  <si>
    <t>La evidencia de la actividad  se encuentra cargada en https://drive.google.com/drive/folders/1NMIJEnu_hCK9rX6Z0qCEoBHUXZQTGR8A</t>
  </si>
  <si>
    <t>MAYO
Se continúa solicitando al DAFP apoyo para solucionar las fallas en el sistema SUIT para terminar la actualización del OPA de Mejoramiento de Vivienda, y respuesta frente a los trámites de la Dirección de Urbanizaciones y Titulación radicado desde el mes de junio de 2021 que no han sido aprobados y la reclasificación de las consultas de información presentadas en noviembre de 2021 y que están en proceso de activación.
JUNIO
Se culminó la actualización de la información del OPA  a cargo de la Dirección de Mejoramiento de Vivienda y se logró culminar la reclasificación de las OPA de financiera por lo cual se pudo gestionar con la subdirección la estrategia de racionalización para 2022.
Se realizó reunión bimestral con los enlaces de las áreas misionales, oficina TIC y Oficina Asesora de Comunicaciones para presentar estado de todo a cierre del semestre.
AGOSTO
Se realizó reunión con los asesores de la sub secretaría de servicio a la ciudadanía de la Secretaria General y el DAFP, se envió la información requerida como seguimiento para obtener la aprobación de los nuevos  tramites radicados y en proceso ante el DAFP
Se realizaron reuniones con la Dirección de Reasentamientos para culminar la actualización del tramites como parte de las actividades de racionalización y control del riesgo.</t>
  </si>
  <si>
    <t>El 33.33% corresponde al cumplimiento de las reuniones necesarias para asegurar la actualización y radicación de los nuevos trámites, OPA y consultas de información existentes en la CVP y la gestión adelantada por la OAP ante el DAFP para asegurar su aprobación e inscripción en la plataforma SUIT.</t>
  </si>
  <si>
    <t>MAYO
Se recibe solicitud de actualización del trámite de Reasentamientos como parte de la estrategia de racionalización de 2022, se inicia el proceso, se realiza retroalimentación al área y se realiza reunión para aclarar y solicitar los ajustes al requerimiento de acuerdo con las características del trámite y de la plataforma SUIT.
JUNIO
Se culminó la actualización de la información del OPA  a cargo de la Dirección de Mejoramiento de Vivienda y se logró culminar la reclasificación de las OPA de financiera por lo cual se pudo gestionar con la subdirección la estrategia de racionalización para 2022.
Se realizó reunión bimestral con los enlaces de las áreas misionales, oficina TIC y Oficina Asesora de Comunicaciones para presentar estado de todo a cierre del semestre.
AGOSTO
Se realizó reunión con los asesores de la sub secretaría de servicio a la ciudadanía de la Secretaria General y el DAFP, se envió la información requerida como seguimiento para obtener la aprobación de los nuevos  tramites radicados y en proceso ante el DAFP
Se realizaron reuniones con la Dirección de Reasentamientos para culminar la actualización del tramites como parte de las actividades de racionalización y control del riesgo.</t>
  </si>
  <si>
    <t>6. Estrategia de racionalización SUIT</t>
  </si>
  <si>
    <t xml:space="preserve">El 34% corresponde a las reuniones realizadas durante el último bimestre (mayo - junio) en el que se desarrollaron las actividades para asegurar que durante el primer semestre de 2022 se priorizaran los tramites, OPA y consultas de información, obteniendo las estrategias de racionalización a implementar durante el año y registrar su avance en el componente 2 Racionalización de tramites del presente PAAC. De igual manera al apoyo y seguimiento a las actividades de actualización asociadas.
De acuerdo con el cronograma establecido se cumplió al 100% esta actividad al realizar la totalidad de reuniones necesarias para realizar la priorización y establecimiento de estrategias de racionalización de los tramites, OPA y consultas de información para 2022.
</t>
  </si>
  <si>
    <t>7. Reuniones de fortalecimiento de trámites y OPA</t>
  </si>
  <si>
    <t xml:space="preserve">El 50% corresponde a una reunión realizada durante el primer semestre de 2022, en la que se revisaron los tramites existentes, las estrategias en curso, se socializaron propuestas presentadas por la Secretaria General y su viabilidad, y otras estrategias de fortalecimientos.  </t>
  </si>
  <si>
    <t>Se realizó mesa de trabajo con la dirección de gestión corporativa y CID y los profesionales de enlace de Servicio al Ciudadano el día 16 de junio de 2022, para presentar el estado de los tramites OPA y consultas en cuanto a actualizaciones, creaciones y gestiones ante el DAFP, las estrategias de racionalización y el avance durante el primer semestre y así vez se recibió información de nuevos proyectos con GAB para la mejora de estos trámites a nivel distrital.
Se asistió a la reunión convocada por la OAC en relación con la propuesta de implementación del CHATBOT y su posible incorporación como estrategia de racionalización de trámites y OPAS de la CVP.</t>
  </si>
  <si>
    <t xml:space="preserve">https://www.cajaviviendapopular.gov.co/?q=Transparencia/informaci%C3%B3n-adicional
Registro de Publicaciones Mayo 2022     
https://www.cajaviviendapopular.gov.co/sites/default/files/LISTADO%20COMPLETO%20DE%20PUBLICACIONES%20WEB%20DE%20MAYO%20DE%202022.xlsx
Registro de Publicaciones Junio 2022    
https://www.cajaviviendapopular.gov.co/sites/default/files/LISTADO%20COMPLETO%20DE%20PUBLICACIONES%20WEB%20DE%20JUNIO%20DE%202022.pdf
Registro de Publicaciones Julio 2022    
https://www.cajaviviendapopular.gov.co/sites/default/files/LISTADO%20COMPLETO%20DE%20PUBLICACIONES%20WEB%20DE%20JULIO%20DE%202022.pdf
Registro de Publicaciones Agosto 2022 
https://www.cajaviviendapopular.gov.co/sites/default/files/LISTADO%20COMPLETO%20DE%20PUBLICACIONES%20WEB%20AGOSTO%202022.xlsx
</t>
  </si>
  <si>
    <t>https://www.cajaviviendapopular.gov.co/?q=Transparencia/informaci%C3%B3n-adicional
Registro de Publicaciones Mayo 2022     
https://www.cajaviviendapopular.gov.co/sites/default/files/LISTADO%20COMPLETO%20DE%20PUBLICACIONES%20WEB%20DE%20MAYO%20DE%202022.xlsx
Registro de Publicaciones Junio 2022    
https://www.cajaviviendapopular.gov.co/sites/default/files/LISTADO%20COMPLETO%20DE%20PUBLICACIONES%20WEB%20DE%20JUNIO%20DE%202022.pdf
Registro de Publicaciones Julio 2022    
https://www.cajaviviendapopular.gov.co/sites/default/files/LISTADO%20COMPLETO%20DE%20PUBLICACIONES%20WEB%20DE%20JULIO%20DE%202022.pdf
Registro de Publicaciones Agosto 2022 
https://www.cajaviviendapopular.gov.co/sites/default/files/LISTADO%20COMPLETO%20DE%20PUBLICACIONES%20WEB%20AGOSTO%202022.xlsx</t>
  </si>
  <si>
    <t>OAC: Desde la OAC se realizó las publicaciones mensuales de los registros de todos los contenidos que se suben al servidor web página web y matriz de transparencia visibles en las página web de la Entidad. Cuatrimestre mayo-junio-julio y agosto 2022</t>
  </si>
  <si>
    <t xml:space="preserve">https://www.cajaviviendapopular.gov.co/?q=Transparencia/informaci%C3%B3n-adicional
Registro de Publicaciones Mayo 2022     
https://www.cajaviviendapopular.gov.co/sites/default/files/LISTADO%20COMPLETO%20DE%20PUBLICACIONES%20WEB%20DE%20MAYO%20DE%202022.xlsx
Registro de Publicaciones Junio 2022    
https://www.cajaviviendapopular.gov.co/sites/default/files/LISTADO%20COMPLETO%20DE%20PUBLICACIONES%20WEB%20DE%20JUNIO%20DE%202022.pdf
Registro de Publicaciones Julio 2022    
https://www.cajaviviendapopular.gov.co/sites/default/files/LISTADO%20COMPLETO%20DE%20PUBLICACIONES%20WEB%20DE%20JULIO%20DE%202022.pdf
Registro de Publicaciones Agosto 2022 
https://www.cajaviviendapopular.gov.co/sites/default/files/LISTADO%20COMPLETO%20DE%20PUBLICACIONES%20WEB%20AGOSTO%202022.xlsx
</t>
  </si>
  <si>
    <t>En Ejecución</t>
  </si>
  <si>
    <t>Se  evidencian informes correspondientes al segundo trimestre del año 2022, correspondiente a los procesos: mejoramiento de Barrios, Mejoramiento de Vivienda, Reasentamientos y Urbanización y titulación.
Evidencias cargadas en: https://drive.google.com/drive/folders/1mi5eaNp_LxaWg5irE2DLMdj5ufdtnWKd</t>
  </si>
  <si>
    <t>El 9 de agosto se realizó reunión conjunta OAC con el fin de hacer seguimiento a la ruta de trabajo del Menú Participa en la Pagina web y revisar los nuevos contenidos que se han incluido.</t>
  </si>
  <si>
    <t>Se evidencia acta  del 9 de agosto de 2022 denominada " Avance actualización Menú Participa Página Web". La evidencia se encuentra en: https://drive.google.com/drive/folders/1F-Rb8b6sBqef3AaIElMKmcxa5Bqj4R9a</t>
  </si>
  <si>
    <t xml:space="preserve">Se realizó el reporte del segundo trimestre del 2022 tanto del PAD y del FUT adelantados a la Alta Consejería para las Víctimas y a la Secretaría de Hacienda. </t>
  </si>
  <si>
    <t>La actividad se realiza durante el año y se identifica la evidencia reportada. 
La evidencia se encuentra en: https://drive.google.com/drive/folders/1-w7uQJca2_7bS8BX0vAOTBTOFunDUgrv?usp=sharing</t>
  </si>
  <si>
    <t>Se identifica informe victimas a corte del 30 de junio de 2022.  
La evidencia se encuentra en https://drive.google.com/drive/folders/1-w7uQJca2_7bS8BX0vAOTBTOFunDUgrv</t>
  </si>
  <si>
    <t>Se envió un correo de seguimiento y explicación a la solicitud de validación  de la caracterización  de grupos de valor y partes interesadas de la entidad (11 de agosto). Se sostuvo una reunión de explicación el 18 de agosto de la matriz de caracterización a la Dirección Financiera</t>
  </si>
  <si>
    <t xml:space="preserve">A 30 de junio se realizó el segundo seguimiento trimestral a los dos indicadores de Participación Ciudadana </t>
  </si>
  <si>
    <t>Seguimiento a los indicadores de la entidad Ver evidencias en https://drive.google.com/drive/folders/1Q3yKZ81GQBjyyGgj9ZqS7sIcpyy3PCNS?usp=sharing</t>
  </si>
  <si>
    <t>No se reporta avance, la actividad se encuentra dentro de los tiempos establecidos para su cumplimiento.</t>
  </si>
  <si>
    <t>Se suman tres procesos de sensibilización incluyendo correo, piezas  de comunicación y en caso de la sensibilización liderada por el equipo de la CVP una lista de asistencia y fotografía .  
Se pueden ver las evidencias en el siguiente enlace: https://drive.google.com/drive/folders/1dIpunON27aLwN8nFDm51VlHpOBKrk0tn?usp=sharing</t>
  </si>
  <si>
    <t>Se identifica los indicadores correspondientes a participación ciudadana con medición al 30 de junio de 2022. Las evidencias se encuentran en:  https://drive.google.com/drive/folders/1Q3yKZ81GQBjyyGgj9ZqS7sIcpyy3PCNS</t>
  </si>
  <si>
    <t>La actividad se realiza en noviembre de 2022</t>
  </si>
  <si>
    <t>Se identifican informes bimestrales de medición del grado de satisfacción de los beneficiarios de los procesos misionales correspondientes a marzo - abril  y mayo - junio de 2022. 
La evidencia se encuentra en: https://drive.google.com/drive/folders/15j38IS00tNhZkle2UZEo0GQgAS9O5syR</t>
  </si>
  <si>
    <t xml:space="preserve">Se identifica informe consolidado sobre los resultados de la medición de la satisfacción de la ciudadanía durante el primer semestre de la vigencia 2022. 
La evidencia se encuentra en:  https://drive.google.com/drive/folders/1kmwNpqdlxSfRuyyArphFn9w2yQsQJP4- </t>
  </si>
  <si>
    <t>Se  identifica formato de asistencia con fecha del 22 de julio de 2022 denominada Manual de Servicio al ciudadano -  Lenguaje Incluyente - personas en condición de discapacidad.
La evidencia se encuentra en: 
https://drive.google.com/drive/folders/1dwzuVwNxKHcXAVcLVxkh0pPN2HN7WJ7F</t>
  </si>
  <si>
    <t>Se identifica acta denominada " Capacitación lenguaje Claro" con fecha del 24 de mayo de 2022.
La evidencia se encuentra en https://drive.google.com/drive/folders/1Ra8Dfw4q9WyIItyIpzMGlBbCC9ZS2846</t>
  </si>
  <si>
    <t>Se identifica actualización del formato 208-SC-Ft-03 realizado en el mes de junio de 2022. 
La evidencia se encuentra en https://drive.google.com/drive/folders/1j9YKcCot7kVup7_XuOOw4OktqR4Y42by</t>
  </si>
  <si>
    <t>Se identifica informes de asistencia para canales de atención correspondiente a los  meses abril, mayo, junio y julio de 2022.
 La evidencia se encuentra en: https://drive.google.com/drive/folders/1Fki69iOtYrHlXBNwh-Ycq-hjz7YqqKVQ</t>
  </si>
  <si>
    <t>Se identifica informe mensual  de gestión y oportunidad de las respuestas a las PQRSD correspondiente a los meses abril, mayo, junio y julio de 2022. 
La evidencia se encuentra en: https://drive.google.com/drive/folders/1wEQXQXaJO9j1XuwZugGkVV6wLSIgtA2u</t>
  </si>
  <si>
    <t>Se identifican 4 informes de Asistencia, informe de PQRSD, Solicitudes acceso a la información publica correspondientes a los  meses Abril, mayo, junio y julio de 2022.
La evidencia se encuentra en https://drive.google.com/drive/folders/1ykNK3f4z_PyxskS8HyATfcc9r2_huXCU</t>
  </si>
  <si>
    <t>La actividad finalizó el primer cuatrimestre de 2022</t>
  </si>
  <si>
    <t>Se identifica informe de Solicitudes de acceso a  la información pública correspondiente a los meses de abril, mayo, junio y julio de 2022.
La evidencia se encuentra en : https://drive.google.com/drive/folders/1mLN--LX6x7Lkln_NDEJ8REOCDkhzlRNm</t>
  </si>
  <si>
    <t>Se identifican  de PQRSD correspondiente a los meses abril, mayo, junio y julio de 2022. 
La evidencia se encuentra en: https://drive.google.com/drive/folders/1D4k-3hNslucm42y8yN2AVzDJlDvtztFO</t>
  </si>
  <si>
    <t>Se identifica registro de capacitación en acta denominada "capacitación LSC- Manual del servicio al ciudadano" realizada el 22 de julio de 2022. La evidencia se encuentra en: https://drive.google.com/drive/folders/1nv9Ixk429X64RLGrsAPgRm2IwDzaXo8f</t>
  </si>
  <si>
    <t>Se identifican 4 informes de Asistencia, informe de PQRSD, Solicitudes acceso a la información publica correspondientes a los  meses Abril, mayo, junio y julio de 2022.
La evidencia se encuentra en: https://drive.google.com/drive/folders/1-9gEm5P6wcuNKGmRCf-sY90Tlial5YuV</t>
  </si>
  <si>
    <t xml:space="preserve">12. ABRIL, MAYO, JUNIO, JULIO  </t>
  </si>
  <si>
    <t>Se identifican informes de ejecución presupuestal correspondientes a los meses de abril, mayo, junio, julio de 2022. La evidencia se encuentra en:  https://drive.google.com/drive/folders/1HrII5lGKPWUwQn7bB1mJLyDWDZjTONTe</t>
  </si>
  <si>
    <t>Se identifican 17 gifs, la evidencia se encuentra en  https://drive.google.com/drive/folders/1H8j0O1Roop1Nlh7iprqEruDPNZQ-8xV3.
Los 17 gifs aun no se encuentran publicados</t>
  </si>
  <si>
    <t>Se presentaron y publicaron mensualmente los informes de ejecución presupuestal de los Proyectos de Inversión y gastos de funcionamiento. Se encuentran el la siguiente ruta https://www.cajaviviendapopular.gov.co/?q=Nosotros/Informes/informe-de-ejecucion-del-presupuesto-de-gastos-e-inversiones</t>
  </si>
  <si>
    <t xml:space="preserve">6. ABRIL, MAYO, JUNIO, JULIO.  </t>
  </si>
  <si>
    <t xml:space="preserve">Se identifican evidencias de cargue de los informes de ejecución presupuestal correspondiente a los meses abril, mayo, junio y julio 2022.
Las evidencias están cargadas en: https://drive.google.com/drive/folders/1JSINA7Siff_FcN_UAYiw0gRb0KGuQ089
</t>
  </si>
  <si>
    <t>Se identifica listado de asistencia "Comunicación Asertiva" del 6 de mayo de 2022. La evidencia se encuentra en: https://drive.google.com/drive/folders/18EiKv0weUkMCC0qCuIlQdY8Laulzj4z0</t>
  </si>
  <si>
    <t xml:space="preserve">Se realizó el segundo informe de Seguimiento y evaluación al cumplimiento de las actividades programadas en el PAAC y Mapa de riesgos de corrupción con corte al  30 de abril 2022. </t>
  </si>
  <si>
    <t>Act 10. Informe Seguimiento PAAC y Riesgos
Act 10.1 Seg mapa de riesgos de corrupción 
Act 10.1 Seguimiento PAAC</t>
  </si>
  <si>
    <t>Se evidencia informes de seguimiento al mapa de riesgos con corte al  30 de abril de 2022.
La evidencia se encuentra en https://drive.google.com/drive/folders/108x4ZxyrDOHRvO-ZEgnnY3ip9OKXrWIw</t>
  </si>
  <si>
    <t>Se evidencia informes de seguimiento al PAAC con corte al  30 de abril de 2022.
La evidencia se encuentra en https://drive.google.com/drive/folders/1C9mq9Ra8x7FKdu-grjFuL9T5X_Wl1bSo</t>
  </si>
  <si>
    <t>La evidencia de la actividad  se encuentra cargada en: 
https://drive.google.com/drive/folders/1jmj_59CfWc_kF_XxlbZvxavTTbxe-0J7</t>
  </si>
  <si>
    <t xml:space="preserve">9. Monitoreo PAAC - Anexo mapa de riesgos </t>
  </si>
  <si>
    <t>Se realizó el informe de seguimiento semestral con corte al 30jun2022 mediante radicado No. 202211200090163 del 31ago2022</t>
  </si>
  <si>
    <t>Act 20. Informe PQRSD 1er semestre 2022</t>
  </si>
  <si>
    <t>Se identifica informe de seguimiento y evaluación  de atención a PQRSD correspondiente al periodo del 1 de enero al 30 de junio 2022. La evidencia se encuentra en: https://drive.google.com/drive/folders/1vYAie1wwDorfjoaMvFNOQwi_cXSyJdhI</t>
  </si>
  <si>
    <t xml:space="preserve">Con corte al 31ago2022 se debían publicar en la página web 37 informes, de los cuales 33 se han publicado y los cuatro faltantes se encuentran en ejecución. </t>
  </si>
  <si>
    <t>https://www.cajaviviendapopular.gov.co/?q=informes-de-gestion-evaluacion-y-auditorias
https://www.cajaviviendapopular.gov.co/?q=reportes-de-control-interno
https://www.cajaviviendapopular.gov.co/?q=planes-de-mejoramiento</t>
  </si>
  <si>
    <t>Las evidencias  de los 33 informes se encuentras cargadas en:
https://www.cajaviviendapopular.gov.co/?q=informes-de-gestion-evaluacion-y-auditorias
https://www.cajaviviendapopular.gov.co/?q=reportes-de-control-interno
https://www.cajaviviendapopular.gov.co/?q=planes-de-mejoramiento</t>
  </si>
  <si>
    <t xml:space="preserve">Se programó  realizar en el Plan Anual de Auditoría durante los meses de noviembre y diciembre </t>
  </si>
  <si>
    <t>Las evidencias de los meses mayo, junio julio y agosto de 2022 se encuentran cargadas en:
https://www.cajaviviendapopular.gov.co/?q=Transparencia/informaci%C3%B3n-adicional
Registro de Publicaciones Mayo 2022     
https://www.cajaviviendapopular.gov.co/sites/default/files/LISTADO%20COMPLETO%20DE%20PUBLICACIONES%20WEB%20DE%20MAYO%20DE%202022.xlsx
Registro de Publicaciones Junio 2022    
https://www.cajaviviendapopular.gov.co/sites/default/files/LISTADO%20COMPLETO%20DE%20PUBLICACIONES%20WEB%20DE%20JUNIO%20DE%202022.pdf
Registro de Publicaciones Julio 2022    
https://www.cajaviviendapopular.gov.co/sites/default/files/LISTADO%20COMPLETO%20DE%20PUBLICACIONES%20WEB%20DE%20JULIO%20DE%202022.pdf
Registro de Publicaciones Agosto 2022 
https://www.cajaviviendapopular.gov.co/sites/default/files/LISTADO%20COMPLETO%20DE%20PUBLICACIONES%20WEB%20AGOSTO%202022.xlsx</t>
  </si>
  <si>
    <t>Se evidencian actas de reunión con Mejoramiento de Vivienda, Reasentamientos, Financiera. Las evidencias se encuentran cargadas en; https://drive.google.com/drive/folders/1FVUhPWMLwxSCbgn3SOafXwLRzbeQ53jh</t>
  </si>
  <si>
    <t>Se identifican actas de los meses mayo y junio con los procesos Mejoramiento de Vivienda, Reasentamientos, Financiera. Las evidencias se encuentran cargadas en https://drive.google.com/drive/folders/1nv7t0v6afbIdxZS1OqesWrwhcMvAZ9pQ</t>
  </si>
  <si>
    <t>Se evidencian actas de reunión con Mejoramiento de Vivienda, Reasentamientos, Financiera. Las evidencias se encuentran cargadas en; https://drive.google.com/drive/folders/1eA9LfoPomnSaLpeiQWixngyGXBkcBjgd</t>
  </si>
  <si>
    <t xml:space="preserve">
Se elaboró el plan de mejoramiento correspondiente al autodiagnóstico MIPG realizado en el primer cuatrimestre de 2022. Adicionalmente, se realizó el plan de mejoramiento relacionado con el diagnóstico de FURAG, cuyos resultados fueron obtenidos con posterioridad al primer corte del PAAC. Finalmente, y como producto de la auditoría de la Oficina Asesora de Control Interno sobre el procedimiento 208-PLA-Pr-19 Rendición de Cuentas, Participación Ciudadana y Control Social, se reporta la elaboración de un tercer plan de mejoramiento dedicado al componente de rendición de cuentas.</t>
  </si>
  <si>
    <t xml:space="preserve">1.1. Resolución 1139 de 2022 
1.1.1. Correo socialización resolución
1.2. Flujos Procedimiento 09 actualizados
1.2.1 . Flujos Relocalización Transitoria actualizados
1.3. Procedimientos actualizados y socializados
1.4. Citación a pruebas de App en terreno  solicitud de ajustes
1.5. Reporte Trámite actualizado en SUIT. Documento con actualización y Comunicado de Reas 
</t>
  </si>
  <si>
    <t>De acuerdo con lo definido en la Estrategia de Racionalización del Trámite y de acuerdo con los 5 ítems definidos para el cumplimiento de la acción, se determinó el % así:  
1. Expedición de la Resolución que reglamenta la operación con su respectiva socialización (20%).
2. Actualización de los flujos descriptivos de los 3 procedimientos de REAS (20%).
3. Actualización de los 3 procedimientos de REAS con su respectiva socialización (20%).
4. Desarrollo y uso de las App móviles para la recolección de la información en el territorio (20%).
5. Actualización y socialización del trámite registrado en el SUIT (20%).   
Ahora, en este marco del % anterior el avance es el siguiente:
Punto 1. cumplido 20% Expedición resolución y socialización
Punto 2. cumplido 10%. Flujos 1 procedimiento actualizados y avance del 50% en los flujos del procedimiento de Reubicación de Familias.
Punto 3. cumplido 20%. Procedimientos actualizados y socializados.
Punto 4. cumplido 15%. App móviles desarrolladas en pruebas. Se realizará otra prueba de funcionamiento en septiembre. Se mantiene el porcentaje de ejecución
Punto 5. cumplido 20%. Envío comunicado y trámite actualizado en SUIT
Total cumplimiento: 85%</t>
  </si>
  <si>
    <t xml:space="preserve">En ejecución </t>
  </si>
  <si>
    <t>Las evidencias se encuentran cargadas en https://drive.google.com/drive/folders/1qnU-88fMyOgTGvjBqpuZCQIJUcAbgoKl</t>
  </si>
  <si>
    <t>1. Feria de Servicios Institucionales
1.1 Informe de Participación Ciudadana</t>
  </si>
  <si>
    <t>Son 4 informes trimestrales, se registran 2, el porcentaje de avance es de 50%</t>
  </si>
  <si>
    <t xml:space="preserve">Se desarrollaron las actividades previstas en el Plan de Acción de Participación Ciudadana, se realizó el Informe, se cargaron las evidencias al Drive respectivo, se diligenció la matriz y se entregó oportunamente la información a la OAP con radicado 202212000067793 . El informe contiene la descripción y análisis  de 14 actividades implementadas en trimestre abril, mayo y junio, acorde con el PAPC con los respectivos registros fotográficos, listas de asistencia y evaluaciones de las actividades. </t>
  </si>
  <si>
    <t>Dado que son 4 trimestres, el porcentaje de avance corresponde al 50%.
Con respecto a las evidencias del Plan se encuentran cargadas en el Drive: 
https://drive.google.com/drive/folders/1FnaZSYlcm01BOFMKzh2mN6SPi2xJalcI?usp=sharing</t>
  </si>
  <si>
    <t>Durante la vigencia se vienen realizando diferentes actividades con los líderes y voceros de la comunidad de AST (como se evidencia en el informe de participación ciudadana). Se hizo la contratación para la logística del evento, se convocó y programó el recorrido, el cual se llevará a cabo en la primera quincena de septiembre.</t>
  </si>
  <si>
    <t>22. Acta de reunión</t>
  </si>
  <si>
    <t>23. Acta reunión y soportes</t>
  </si>
  <si>
    <t>Se identifica informe de participación ciudadana correspondiente al segundo trimestre de 2022, las evidencias se encuentran en https://drive.google.com/drive/folders/1bb5sH53cNi8zNNniVl0A-mLudFQZPn2S</t>
  </si>
  <si>
    <t>Se identifica acta de reunión donde se evidencia el aplazamiento del recorrido por entidades locales con dinamizadores AST. La evidencia se encuentra en; https://drive.google.com/drive/folders/1K_lR_t5FOm404H_03fr5nrcwz9kGD1LK</t>
  </si>
  <si>
    <t>1. Feria de Servicios Institucionales</t>
  </si>
  <si>
    <t>5 actividades programadas y a la fecha se registran 3 realizadas, el porcentaje de avance es de 60%</t>
  </si>
  <si>
    <t xml:space="preserve">4.1 Informe Medición Satisfacción Ciudadanía marzo y abril elaborado en mayo
4.2 Informe y Aplicación de Satisfacción Ciudadanía mayor y junio elaborado en julio
4.3 Encuestas aplicadas por REAS
</t>
  </si>
  <si>
    <t>Se cuenta a la fecha con 3 informes de la medición de las satisfacción el porcentaje de avance es del 75%</t>
  </si>
  <si>
    <t>12. Capacitaciones atención al ciudadano
12.1 Presentación información financiera</t>
  </si>
  <si>
    <t>Son 3 actividades de capacitación, Se registran 2 el porcentaje de avance es el 67%</t>
  </si>
  <si>
    <t>En total son 22 reportes, se llevan 12, el porcentaje de avance corresponde al 55%</t>
  </si>
  <si>
    <t>Se cuenta con la base de datos con la información de los beneficiarios del Proceso de Reasentamientos, a partir del 2020, de los proyectos siguientes: Arborizadora Manzana 54 y 55, Arboleda Santa Teresita, Colmena y Cerasus, con corte al 30 de agosto de 2022</t>
  </si>
  <si>
    <t>Dado que son 3 cuatrimestre, y hasta la fecha se han reportado 2 el porcentaje de avance corresponde al 67%.</t>
  </si>
  <si>
    <t xml:space="preserve">66%
</t>
  </si>
  <si>
    <t>1. Correo de Bogotá es TIC - Fwd_ ACTUALIZACIÓN INFORMACIÓN GEOGRÁFICA A 31 DE MAYO DE 2022.pdf</t>
  </si>
  <si>
    <t>Se realiza la publicación de la información generada por los procesos misionales de la CVP en el mes de mayo de 2022, para la vigencia de este reporte se realizó la publicación de la información compartida por Curaduría Pública Social y la Dirección de Reasentamientos Humanos en la plataforma de datos abiertos correspondiente.</t>
  </si>
  <si>
    <t>Se identifica correo electrónico en cual se evidencia cargue de datos abiertos de Reasentamientos y Curaduría Pública Social . La evidencia se encuentra cargada en https://drive.google.com/drive/folders/1LtBYi0qDV4T6vY6g8QKP7fbQEyu98ybc</t>
  </si>
  <si>
    <t>1. ACTA REUNION JULIO 2022 1 de junio al 23 de junio del 2022.pdf
2. ACTA REUNION JULIO 2022 24 de junio al 30 de junio del 2022.pdf
3. ACTA REUNION JULIO 2022.pdf
4. ACTA REUNION JUNIO  2022.pdf
5. Disponibilidad Canales INTERNET - Julio 2022.pdf
6. Informe el periodos de 24 de junio de 2022 al 30 de junio del 2022  Caja de Vivienda Popular.pdf
7. Informe Julio de 2022 Caja de Vivienda Popular.pdf
8. Informe Junio de 2022 Caja de Vivienda Popular 1 al 23 de junio.pdf
9. Informe Junio de 2022 Caja de Vivienda Popular.pdf
10. Informe Mayo de 2022 Caja de Vivienda Popular.pptx</t>
  </si>
  <si>
    <t>Se identifica informes correspondientes a los meses de mayo, junio, julio de 2022, junto con actas de reuniones con el contratista de los mismos meses. La evidencia se encuentra en: https://drive.google.com/drive/folders/1owsU8g-gGmfl8Jx4y88-18_BWUoKg_D8</t>
  </si>
  <si>
    <t>La Oficina TIC realiza el apoyo en la evaluación y viabilidad de las OPAS citada para el día 29 de junio de 2022 a través de la herramienta Google Meet por la Oficina Asesora de Planeación.</t>
  </si>
  <si>
    <t>La oficina TIC cuenta con la matriz de activos de información pública y que se encuentra vigente en el proceso 14 de la entidad. Mediante memorando TIC No.202211600086783 fue realizada la solicitud de publicación hacia la Oficina Asesora de Planeación correspondiente al inventario y clasificación de activos de información.</t>
  </si>
  <si>
    <t>No se reportó avance de esta actividad en este cuatrimestre</t>
  </si>
  <si>
    <t>Se evidencian piezas de comunicación de modo responsive del servicio de radicación en línea de igual manera capturas de pantalla donde se evidencia el funcionamiento de la plataforma, la evidencia se encuentra en https://drive.google.com/drive/folders/1QY3tSCRuGwKNpiEPR9fTYkKF7Z3xEZ5P</t>
  </si>
  <si>
    <t xml:space="preserve">Solicitudes de acceso a la información
https://www.cajaviviendapopular.gov.co/?q=Servicio-al-ciudadano/solicitudes-de-acceso-la-informacion
Informe PQRS y oportunidad de respuesta
https://www.cajaviviendapopular.gov.co/?q=Servicio-al-ciudadano/informe-pqrs
Informes de asistencia por canales de atención Caja de la Vivienda Popular
https://www.cajaviviendapopular.gov.co/?q=Servicio-al-ciudadano/informes-de-asistencia
Informes de medición del grado de satisfacción del ciudadano
https://www.cajaviviendapopular.gov.co/?q=Servicio-al-ciudadano/informes-de-medici%C3%B3n-del-grado-de-satisfacci%C3%B3n-del-ciudadano
</t>
  </si>
  <si>
    <t>Las evidencias se encuentran en:
Solicitudes de acceso a la información
https://www.cajaviviendapopular.gov.co/?q=Servicio-al-ciudadano/solicitudes-de-acceso-la-informacion
Informe PQRS y oportunidad de respuesta
https://www.cajaviviendapopular.gov.co/?q=Servicio-al-ciudadano/informe-pqrs
Informes de asistencia por canales de atención Caja de la Vivienda Popular
https://www.cajaviviendapopular.gov.co/?q=Servicio-al-ciudadano/informes-de-asistencia
Informes de medición del grado de satisfacción del ciudadano
https://www.cajaviviendapopular.gov.co/?q=Servicio-al-ciudadano/informes-de-medici%C3%B3n-del-grado-de-satisfacci%C3%B3n-del-ciudadano</t>
  </si>
  <si>
    <t>OAC: El Esquema de Publicación de la información es un documento de control de OAC donde se registran los responsables de solicitudes de publicación, fechas de publicación y tipos de formato de los archivos a publicar. El informe tiene periodicidad de publicación mensual. En el documento con corte a junio 2022 se realizaron ajustes en las periodicidades y en las celdas para ajustar la coherencia de la información publicada.</t>
  </si>
  <si>
    <t>https://www.cajaviviendapopular.gov.co/sites/default/files/Esquema%20de%20publicacion%20e%20informacion%20actualizado%20Junio%202022.xlsx</t>
  </si>
  <si>
    <t>Se evidencia  ESQUEMA DE PUBLICACIÓN DE INFORMACIÓN DE LA PÁGINA WEB DE LA CAJA DE LA VIVIENDA POPULAR, actualizado al mes de junio de 2022,  la evidencia se encuentra en: https://www.cajaviviendapopular.gov.co/sites/default/files/Esquema%20de%20publicacion%20e%20informacion%20actualizado%20Junio%202022.xlsx</t>
  </si>
  <si>
    <t>Se Mantiene actualizado el Esquema de publicación a corte junio 30 de2022 (se aclara que la publicación es mensual y la actualización es mensual)</t>
  </si>
  <si>
    <t>Se evidencia esquema de publicación actualizado en https://www.cajaviviendapopular.gov.co/sites/default/files/Esquema%20de%20publicacion%20e%20informacion%20actualizado%20Junio%202022.xlsx</t>
  </si>
  <si>
    <t>Se mantienen publicados los 4 banners explicativos en formato gif con información misional en lengua de señas colombiana para la población en condición de discapacidad.</t>
  </si>
  <si>
    <t xml:space="preserve">
https://www.cajaviviendapopular.gov.co/sites/default/files/Banner/Video%20en%20lengua%20de%20se%C3%B1as%2027-04-2022_mejoramiento%20barrios.mp4
https://www.cajaviviendapopular.gov.co/sites/default/files/Banner/Video%20en%20lengua%20de%20se%C3%B1as%2027-04-2022_mejoramiento%20vivienda.mp4
https://www.cajaviviendapopular.gov.co/sites/default/files/Banner/Video%20en%20lengua%20de%20se%C3%B1as%2027-04-2022_reasentamientos%20reas.mp4
https://www.cajaviviendapopular.gov.co/sites/default/files/Banner/Video%20en%20lengua%20de%20se%C3%B1as%2027-04-2022_urbanizaciones%20titulacion%20dut.mp4
</t>
  </si>
  <si>
    <t xml:space="preserve">Cronograma de actividades CVP
https://www.cajaviviendapopular.gov.co/?q=event-created/month/2022-05
https://www.cajaviviendapopular.gov.co/?q=event-created/month/2022-06
https://www.cajaviviendapopular.gov.co/?q=event-created/month/2022-07
https://www.cajaviviendapopular.gov.co/?q=event-created/month/2022-08
</t>
  </si>
  <si>
    <t>Se identifica el cronograma de actividades junto con las piezas gráficas en:
https://www.cajaviviendapopular.gov.co/?q=event-created/month/2022-05
https://www.cajaviviendapopular.gov.co/?q=event-created/month/2022-06
https://www.cajaviviendapopular.gov.co/?q=event-created/month/2022-07
https://www.cajaviviendapopular.gov.co/?q=event-created/month/2022-08</t>
  </si>
  <si>
    <t>Las evidencias se encuentran cargadas en https://drive.google.com/drive/folders/1_PVw-7aJKcmeD991wSpBE9kRxTl3V05y</t>
  </si>
  <si>
    <t>Actividades de difusión, socialización y asistencia técnica en los territorios de implementación del Plan Terrazas.</t>
  </si>
  <si>
    <t>El porcentaje del 100% obedece a la valoración que se hace del total de actividades ejecutadas / el total de actividades programadas en el trimestre.</t>
  </si>
  <si>
    <t>Actividad en curso programada para el mes de septiembre.</t>
  </si>
  <si>
    <t>No  requiere seguimiento para el presente corte.</t>
  </si>
  <si>
    <t>Actividad en curso programada para el cuarto trimestre.</t>
  </si>
  <si>
    <t>Informe y reporte trimestral PAPC y control social.</t>
  </si>
  <si>
    <t>REAS:
Dado que se desarrolló la actividad programada. Se da por cumplida en el 100%
DMV:
No ha iniciado ejecución para la DMV quienes estamos a la programación que realice la Alta  Consejería para las víctimas.</t>
  </si>
  <si>
    <t>Se identifica acta de sesión ordinario de enfoque diferencial de comunidades negras , afrocolombianas, raizales, y palenqueras victimas del conflicto armado residentes en Bogotá, con fecha del  13 de mayo de 2022. La evidencia se encuentran en https://drive.google.com/drive/folders/1-a9aAlio34aR1GnyxAj39hZMDLzaSr9W
Para el caso de DMV, aun no se ha realizado la actividad de socialización</t>
  </si>
  <si>
    <t xml:space="preserve">Se evidencia informe plan de gestión social del segundo trimestre 2022 . La evidencia se encuentra en: https://drive.google.com/drive/folders/1S3AVKtVMVyvU1YDbZVZebcYAC3BtXHrg </t>
  </si>
  <si>
    <t>Se reportan en total 15 actividades de difusión - Socialización y asistencia técnica -Espacios de diálogo-</t>
  </si>
  <si>
    <t>El porcentaje del 25% reportado para este corte obedece al ajuste solicitado por control interno en tanto estamos reportando por corte trimestral esta actividad.</t>
  </si>
  <si>
    <t>Se realizaron en el marco de los Espacios de Diálogo que realiza la Dirección de Mejoramiento de Vivienda, un total de 138 encuestas.</t>
  </si>
  <si>
    <t>Se adjunta informe segundo trimestre de la encuesta de satisfacción al ciudadano.</t>
  </si>
  <si>
    <t>Actividad en curso programada para el mes de septiembre. Se dejó preparado el material</t>
  </si>
  <si>
    <t>Se adjuntan los soportes de la fase de preparación de la capacitación, la cual avanzó en agosto.</t>
  </si>
  <si>
    <t>Esta actividad se preparó durante el mes de agosto pero se realizará durante el mes de septiembre.</t>
  </si>
  <si>
    <t>Se evidencia segundo informe trimestral de encuesta de satisfacción al ciudadano - Espacios de dialogo con líderes y comunidad. La evidencia se encuentra en: https://drive.google.com/drive/folders/14nhj_x8QX51iSLtCIJli-wuntiEeitGs</t>
  </si>
  <si>
    <t>La actividad se realizará en el mes de septiembre de 2022.  Las evidencias de avance se encuentran en https://drive.google.com/drive/folders/1GZu2xQ5A_i8GOQIq_9wsoHn2rj1QN5AV</t>
  </si>
  <si>
    <t>Actividad finalizada en el primer cuatrimestre del año 2022</t>
  </si>
  <si>
    <t>18. Informe y II reporte trimestral del PAPC y Control Social</t>
  </si>
  <si>
    <t>El 25 de junio de 2022 la CVP junto con otras entidades, organizaciones privadas y la comunidad suscribieron un "Pactos por el Hábitat Digno" orientados a la satisfacción sostenible y sustentable del imaginario elaborado por los habitantes del territorio del barrio La Gran Colombia en el marco del modelo de gestión social "Nuevos Afectos Nuevos Territorios" con el fin de facilitar la interacción con la ciudadanía.</t>
  </si>
  <si>
    <t>19. Asistencia Pacto Suscrito Feria de Servicios</t>
  </si>
  <si>
    <t>0/09/2022</t>
  </si>
  <si>
    <t>Se identifica informe segundo trimestre PAPC  a 30 de junio de 2022. La evidencia se encuentra en https://drive.google.com/drive/folders/13tMyvtZgpZb0cXDbfHUJQ8GiFL7WjXNp</t>
  </si>
  <si>
    <t>Se identifica base de datos con la información de los beneficiarios, la evidencia se encuentra en: https://drive.google.com/drive/folders/1AqxdwC7rKQU3aWaEH4H5SFb-oNXb6IzM</t>
  </si>
  <si>
    <t>Se identifican informes del grado de satisfacción del cliente correspondiente a los meses de marzo, abril, mayo y junio de 2022. La evidencia se encuentra: https://drive.google.com/drive/folders/1biNwsbu1VgkGKFWz9lp3KoIK27_TpsqL</t>
  </si>
  <si>
    <t>Se identifica base de datos de los pagos de beneficiarios. La evidencia se encuentra en: https://drive.google.com/drive/folders/19oVWCEzBe6X5FZnzvdtLRHalEnp-dd9V</t>
  </si>
  <si>
    <t>No se presentó avance de la actividad para este cuatrimestre</t>
  </si>
  <si>
    <r>
      <rPr>
        <b/>
        <sz val="11"/>
        <color theme="1"/>
        <rFont val="Arial"/>
        <family val="2"/>
      </rPr>
      <t>OAP:</t>
    </r>
    <r>
      <rPr>
        <sz val="11"/>
        <color theme="1"/>
        <rFont val="Arial"/>
        <family val="2"/>
      </rPr>
      <t xml:space="preserve">
Seguimiento del segundo trimestre de 2022  y publicación de plan e informes trimestrales de participación y rendición de cuentas</t>
    </r>
  </si>
  <si>
    <t>La Oficina Asesora de Comunicaciones en su Plan Estratégico de Comunicaciones estipula acciones de divulgación dentro de los escenarios de participación ciudadana contemplando y desarrollando para el segundo cuatrimestre de 2022  una campaña para el Director de la Entidad informe a través de una Emisora el cumplimiento de las principales metas de la CVP para la actual vigencia. En este caso en Todelar Noticias el Gerente de la CVP entrega un parte de tranquilidad en materia de las ejecuciones presupuestales en cada una de las misionales y entrega una rendición de cuentas como transparencia del actuar de la Entidad.
Así mismo se desarrollaron varias socializaciones del producto Territoriando y  11 productos en vídeo.</t>
  </si>
  <si>
    <t>7. Campañas</t>
  </si>
  <si>
    <t>Se identifica video Territoriando correspondiente al plan terrazas. La evidencia se encuentra en: https://drive.google.com/drive/folders/1h2q2PC5pI1cKKMQ4rg91Qnvu1ouuamlG</t>
  </si>
  <si>
    <t>La Oficina Asesora de Comunicaciones Anexa Pantallazos evidencias de 7 piezas socializadas de Transparencia y 8 piezas socializadas de Gratuidad de Servicios en pantallas internas de la Entidad y 8 banners web publicados en la página web sobre Gratuidad de servicios.</t>
  </si>
  <si>
    <t>15. Transparencia y Gratuidad</t>
  </si>
  <si>
    <t>Se identifican piezas de comunicación frente a gratuidad y transparencia, la evidencia se encuentra en: https://drive.google.com/drive/folders/1FPkGpwMXnB9Yy5qqkxIKFpkpqECwM1qc</t>
  </si>
  <si>
    <t>Se identifica piezas gráficas con contenidos de transparencia, la evidencia se encuentra en: https://drive.google.com/drive/folders/1Gz0e91yuL26_lfIckcZlmc_3ipHV44A5</t>
  </si>
  <si>
    <t>16. Gratuidad de Servicios Socialización</t>
  </si>
  <si>
    <t>La Oficina Asesora de Comunicaciones anexa pantallazos de evidencias de 8 piezas socializadas de Gratuidad de Servicios en pantallas internas de la Entidad y 8 banners web publicados en la página web sobre Gratuidad de servicios. También se grabaron 4 cuñas radiales de Gratuidad de servicios ofertados por la CVP y difundidas en las emisoras Minuto Radio, Tropicana, Olímpica Stereo, y Todelar noticiero de la mañana.</t>
  </si>
  <si>
    <t>Se evidencia correos electrónicos frente a las evidencias presentadas por cada uno de los procesos: https://drive.google.com/drive/folders/1Eipa5U0ebCb6uuvyGeu5Fwx4XnTmXPSi</t>
  </si>
  <si>
    <t>La concertación de los acuerdos de gestión se encuentra publicada en la página web de la entidad.</t>
  </si>
  <si>
    <t>Acuerdos de gestión publicados en la página web de la entidad en la ruta:
https://www.cajaviviendapopular.gov.co/?q=Nosotros/Gestion-Humana/acuerdos-de-gesti%C3%B3n-cvp</t>
  </si>
  <si>
    <t>PGD 63%
PINAR 71,3%
SIC 62%</t>
  </si>
  <si>
    <t>1) Cronograma de Instrumentos 2022
2) Informe 2do trimestre PGD
3) Informe 2do trimestre PINAR
4) Informe 2do trimestre SIC
5) PGD
6) PINAR
7) SIC</t>
  </si>
  <si>
    <t>1) Reporte consultas</t>
  </si>
  <si>
    <t xml:space="preserve">Se atendieron 693 solicitudes mediante aplicativo GLPI, encontrando la siguiente distribución:
- 351 fueron de Creación/Modificación/Eliminación de Usuarios
- 104 casos clasificados en otras categorías de Orfeo
- 158 asesorías
- 59 reportes. 
- 21 en otras categorías de GLPI pero relacionadas a los temas Funcionales del Sistema Orfeo </t>
  </si>
  <si>
    <t>1) Casos de GLPI Mayo a Agosto</t>
  </si>
  <si>
    <t>Se anexa como evidencia el reporte de casos de glpi.</t>
  </si>
  <si>
    <t>Se realizó la presentación ante el Comité Institucional de Gestión y Desempeño - CIGD, del informe de avance en la implementación del Plan Estratégico de Talento Humano - PETH con su correspondiente plan de acción para política de integridad, con corte al primer trimestre 2022.
Se generó informe de avance en la implementación del Plan Estratégico de Talento Humano - PETH con su correspondiente plan de acción para política de integridad, con corte al segundo trimestre 2022, el cual se espera sea presentado ante el Comité Institucional de Gestión y Desempeño - CIGD del mes de septiembre.</t>
  </si>
  <si>
    <t>Aprobación Plan de integridad (PETH) - 100%
Seguimiento a la implementación del plan de integridad (PETH) - 50%</t>
  </si>
  <si>
    <t>1.1 Acta CIGD 09jun2022 presentación informe seguimiento PETH 1er trimestre 2022
1.2 Informe de seguimiento PETH segundo trimestre 2022</t>
  </si>
  <si>
    <t>Se generó con el apoyo de la Oficina de Comunicaciones  campaña de difusión con el fin de reforzar en los colaboradores de la entidad, la apropiación  de los valores adoptados por la CVP mediante la Resolución No. 3289 del 31-08-2018.
La campaña consiste en piezas gráficas y videos explicativos de cada uno de los valores del Código de Integridad, que han sido remitidos vía correo electrónico masivo a los colaboradores de la entidad, así como en las pantallas ubicadas en las circulaciones de los diferentes pisos de la sede.
Con esta campaña de difusión se reforzó en los colaboradores de la entidad, la apropiación  de los valores adoptados por la CVP mediante la Resolución No. 3289 del 31-08-2018.</t>
  </si>
  <si>
    <t>2.1 a 2.9 Correos electrónicos campaña de difusión integridad</t>
  </si>
  <si>
    <t>La Subdirección Administrativa se encuentra estructurando el instrumento de medición y evaluación de la apropiación</t>
  </si>
  <si>
    <t>Se generó con el apoyo de la Oficina de Comunicaciones  campaña de difusión con el fin de reforzar en los colaboradores de la entidad, la apropiación  de los valores adoptados por la CVP mediante la Resolución No. 3289 del 31-08-2018.
La campaña consiste en piezas gráficas y videos explicativos de cada uno de los valores del Código de Integridad, que han sido remitidos vía correo electrónico masivo a los colaboradores de la entidad, así como en las pantallas ubicadas en las circulaciones de los diferentes pisos de la sede.
A través de esta estrategia de comunicación se cumplió con la sensibilización al equipo Directivo de la Caja de la Vivienda Popular, en el fortalecimiento de la cultura ética de la Entidad.</t>
  </si>
  <si>
    <t>5.1 a 5.9 Correos electrónicos campaña de difusión integridad</t>
  </si>
  <si>
    <t>Acción cumplida</t>
  </si>
  <si>
    <t>Se realizó monitoreo del segundo cuatrimestre del 2022 por parte de la OAP del Plan Anticorrupción y Atención al Ciudadano y Mapa de Riesgos de Corrupción</t>
  </si>
  <si>
    <t>Se realizaron (2) capacitaciones  sobre el manejo del Sistema Distrital de Quejas y Soluciones - Bogotá te escucha los días 10 de marzo del 2022 y el 21 de abril de 2022</t>
  </si>
  <si>
    <t>Se evidencia informes del segundo trimestre de 2022 correspondientes a Programa de Gestión Documental, PINAR, Sistema Integrado de conservación. Las evidencias se encuentran: https://drive.google.com/drive/u/0/folders/1yCncoI65zgjNGPIu9XU5Oc6owAlSAiRR</t>
  </si>
  <si>
    <t>Se identifica base de datos en la cual se lleva la trazabilidad de las solicitudes a agosto de 2022. La evidencia se encuentra en: https://docs.google.com/spreadsheets/d/1QhZAKAgHWCv8Sbeep9Yo9PiBY3B8uej1/edit#gid=292173704</t>
  </si>
  <si>
    <t xml:space="preserve">Se identifica informe de seguimiento correspondiente al segundo trimestre de 2022 correspondiente al  plan estratégico de talento humano. La evidencia se encuentra en: https://docs.google.com/document/d/1MbmAQkQmLybGwoUE_en4s6_YzgDkjlHp/edit
El % de avance corresponde al seguimiento al cronograma  de plan de integridad </t>
  </si>
  <si>
    <t>No se presentó avance frente a esta actividad. La actividad se encuentra dentro de los plazos establecidos</t>
  </si>
  <si>
    <t>8. Reporte IDEA Reas
8. Conjuntos de datos abiertos actualizados DMB 
8. Correo electrónico con el reporte de la información a OAP
Correo de Bogotá es TIC - Fwd_ Fechas actualización y publicación IDECA
1. GDB - Objeto Curaduría Pública Social
2. MXD de Publicación - Objeto Curaduría Pública Social
3. SHP para Publicación - Objeto Curaduría Pública Social
4. Archivo de Style (*LYR) para Objeto Curaduría Pública Social
5. Archivo Geojason para Objeto Curaduría Pública Social
6. Archivo KMZ para Objeto Curaduría Pública Social
7. Archivo DXF para Objeto Curaduría Pública Social
8. Archivo Geopackage (*GPKG) para Objeto Curaduría Pública Social.</t>
  </si>
  <si>
    <t xml:space="preserve">Se identifican registros de socialización de procedimientos financieros y puntos de control. La evidencia se encuentra: https://drive.google.com/drive/folders/1S_l9geBWS8DLAxPIS-OXunwC901XUd3R
</t>
  </si>
  <si>
    <t>Se identifica informe de participación en actividades interinstitucionales Feria de Servicios institucionales Tocaimita, pieza de comunicación frente al programa de reasentamientos, informe trimestral de encuentros de la ciudadanía correspondiente al periodo abril, mayo y junio 2022. La evidencia se encuentra en: https://drive.google.com/drive/u/0/folders/1MMDTvjUh8q2_EJUGYAGFLyFlfNglAGD6</t>
  </si>
  <si>
    <t>Se evidencia informes encuestas de satisfacción correspondiente al mes de julio,  la evidencia se encuentra en: https://drive.google.com/drive/folders/1jt1GtCDdXwle6aT3dOKvgDnjdXwchbBU.
Se debe fortalecer la evidencia de las oportunidades de mejora generadas de las encuestas.</t>
  </si>
  <si>
    <t>Acta de seguimiento y soportes de actualizaciones de contenidos. 
Ver evidencias en https://drive.google.com/drive/folders/1F-Rb8b6sBqef3AaIElMKmcxa5Bqj4R9a?usp=sharing</t>
  </si>
  <si>
    <t>Se identifica autodiagnóstico de Rendición de Cuentas, plan de mejoramiento con acciones para trabajar las actividades como mejora del autodiagnóstico. Pendiente realizar reuniones de seguimiento. 
Las evidencias se encuentran cargadas en: https://drive.google.com/drive/folders/1IVSng9BQAQv_GqSXWBd1F82mwowoaE6q</t>
  </si>
  <si>
    <t>Para la implementación de la política de gestión documental el MIPG, y en cumplimiento del MGDA y el SIGA, la CVP cuenta con el Programa de Gestión Documental - PGD aprobado en Comité Institucional de Gestión y Desempeño del mes de septiembre 2021 y el Plan Institucional de Archivos - PINAR, debidamente aprobado en Comité Institucional de Gestión y Desempeño de enero 2022.
Esta información fue debidamente publicada en página web y divulgada.
Adicionalmente, se socializó en la jornada de inducción al talento humano de la entidad, adelantada el 6 de mayo 2022, en donde se explica el MGDA, SIGA, las generalidades de la política de gestión documental y los instrumentos de implementación PGD y PINAR.</t>
  </si>
  <si>
    <t xml:space="preserve">1. Acta aprobación PGD en CIGD
2. Acta aprobación PINAR en CIGD
3. Evidencias inducción </t>
  </si>
  <si>
    <t>El reporte del primer cuatrimestre estaba enfocado en lo asociado a aprobación de TRD y CCD, sin embargo se realizó el ajuste en CIGD del 9 de junio 2022 en el alcance de esta actividad.</t>
  </si>
  <si>
    <t>11. Capacitación comunicación asertiva</t>
  </si>
  <si>
    <t>Herramienta de consulta publicada en Menú Participa: https://www.cajaviviendapopular.gov.co/?q=men%C3%BA-participa
Soportes de mesas de trabajo y construcción de la misma: https://drive.google.com/drive/folders/1nfOFrnA4p7TOz9XVPW69GiuBF4XWtzpy?usp=sharing</t>
  </si>
  <si>
    <t xml:space="preserve">Se identifican campañas, reuniones, charlas y sensibilizaciones frente  a actividades de participación, control social, participación ciudadana.  La actividad se da por finalizada debido a que se cumplió con las cuatro sensibilizaciones. 
Las evidencias se encuentran en https://drive.google.com/drive/folders/1MSuT1ealDRWFX0dgtAE1EYypPBSZH6N5
</t>
  </si>
  <si>
    <t>Se han realizado mesas de trabajo  en la que se desarrolló y se  divulgó la herramienta de consulta ciudadana para captar aportes e inquietudes en el proceso de construcción del diálogo de rendición de cuentas del talento humano de la CVP</t>
  </si>
  <si>
    <t>Se identifica pieza de comunicación frente a consulta ciudadana, encuesta a funcionarios frente a Dialógo de Rendición de  Cuentas del talento humano de la CVP. 
La actividad se da por finalizada ya que se cumplió con la meta establecida.
Las evidencias se encuentran cargadas en https://drive.google.com/drive/folders/1nfOFrnA4p7TOz9XVPW69GiuBF4XWtzpy</t>
  </si>
  <si>
    <t>Se identifica listados de asistencia en: Salón comunal Tanque Laguna, Amparo Cañizales,  Jerusalén,  Bella flor,  si embargo no se evidencia registro de Potosí.
La meta establece 5 actividades de socialización, sin embargo en el transcurso del año, se han realizado 9 actividades, por lo cual se da por finalizada la actividad</t>
  </si>
  <si>
    <t>1. OPAS Correo de Bogotá es TIC - Invitación_ S...) (cramosb@cajaviviendapopular.gov.pdf
208-SADM-Ft-06 ACTA DE REUNION 29-06-2022</t>
  </si>
  <si>
    <t>Se evidencia invitación y acta por parte de la OAP denominada: seguimiento y estado de tramites, OPA y consultas en la cual participó la Oficina TIC, la evidencia se encuentra en:  https://drive.google.com/drive/folders/1TzUS5EV6tp2oDg8uKkHNyI2buRRp11e2</t>
  </si>
  <si>
    <t>Se identifican campañas de comunicación frente a los valores adoptados por la CVP. La evidencia se encuentra en https://drive.google.com/drive/u/0/folders/19jB9-f5mkHv35ifFgK8LQ706esyZ7839
Se da por finalizada la actividad debido a que se cumplió con la meta establecida.</t>
  </si>
  <si>
    <r>
      <t xml:space="preserve">Primer seguimiento: </t>
    </r>
    <r>
      <rPr>
        <sz val="11"/>
        <rFont val="Arial"/>
        <family val="2"/>
      </rPr>
      <t>Con corte al 31 de diciembre 2021. 
17/01/2022</t>
    </r>
    <r>
      <rPr>
        <b/>
        <sz val="11"/>
        <rFont val="Arial"/>
        <family val="2"/>
      </rPr>
      <t xml:space="preserve">
Segundo seguimiento: </t>
    </r>
    <r>
      <rPr>
        <sz val="11"/>
        <rFont val="Arial"/>
        <family val="2"/>
      </rPr>
      <t>Con corte al 30 de abril 2022. 
13/05/2022</t>
    </r>
    <r>
      <rPr>
        <b/>
        <sz val="11"/>
        <rFont val="Arial"/>
        <family val="2"/>
      </rPr>
      <t xml:space="preserve">
Tercer seguimiento: </t>
    </r>
    <r>
      <rPr>
        <sz val="11"/>
        <rFont val="Arial"/>
        <family val="2"/>
      </rPr>
      <t>Con corte al 31 de agosto 2022.
14/09/2022</t>
    </r>
  </si>
  <si>
    <t>Corte al 31ago2022</t>
  </si>
  <si>
    <t xml:space="preserve">Se evidencia el informe de Seguimiento y evaluación al cumplimiento de las actividades programadas en el PAAC y Mapa de riesgos de corrupción con corte al  30 de abril 2022. </t>
  </si>
  <si>
    <t>• Informe Seguimiento PAAC y Riesgos
• Seg mapa de riesgos de corrupción 
• Seguimiento PAAC</t>
  </si>
  <si>
    <t>Se realizó monitoreo del último cuatrimestre del 2021 y el primer cuatrimestre 2022 con corte 30abr2022 según las fechas programadas.</t>
  </si>
  <si>
    <t>• Seg mapa de riesgos de corrupción 
• Seguimiento PAAC</t>
  </si>
  <si>
    <t>Memorando No. 202211300052193</t>
  </si>
  <si>
    <t>https://www.cajaviviendapopular.gov.co/?q=Transparencia/participacion-en-la-formulacion-de-politicas#informes-de-participaci-n</t>
  </si>
  <si>
    <t>Se evidencia la publicación de los meses de enero a julio 2022</t>
  </si>
  <si>
    <t>PLAN ESTRATÉGICO DE COMUNICACIONES DE LA CVP AÑO 2022</t>
  </si>
  <si>
    <t>Revisar y actualizar el Menú Participa sobre participación ciudadana en la gestión pública, conforme a la Resolución 1519 de 2020 y los lineamientos dados por el Departamento Administrativo de la Función Pública</t>
  </si>
  <si>
    <t>https://www.cajaviviendapopular.gov.co/?q=men%C3%BA-participa</t>
  </si>
  <si>
    <t>Actas de socialización</t>
  </si>
  <si>
    <t>Folleto de socialización de los programas</t>
  </si>
  <si>
    <t>Se evidencia la iniciativa de participación y/o consulta, más sin embargo, no se aportan evidencias del desarrollo de la consulta realizada. La actividad ya debía estar cumplida, se recomienda culminar la acción, con resultados de la misma.</t>
  </si>
  <si>
    <t>Actividad en curso programada para el cuarto trimestre..</t>
  </si>
  <si>
    <t>PLAN DE GESTION SOCIAL - INFORME SEGUNDO TRIMESTRE 2022</t>
  </si>
  <si>
    <t>Informe y II reporte trimestral del PAPC y Control Social</t>
  </si>
  <si>
    <t>En el Informe y II reporte trimestral del PAPC y Control Social, se manifiesta las socializaciones realizadas por cada contratista a los directamente beneficiados.</t>
  </si>
  <si>
    <t>Durante el segundo cuatrimestre del año se han realizado sensibilizaciones para los procesos de titulación iniciados en los barrios Tanque Laguna y Bella flor. En total se sensibilizaron 185 personas entre beneficiarios y líderes sociales. 
En el mismo periodo se realizaron 2 actividades de entrega de títulos, estos corresponden a procesos adelantados en Paraíso, La Unión del Divino Niño, Caracolí, Arborizadora Alta, Juan Pablo II y Sierra Morena de la localidad de ciudad Bolívar; Guali de la localidad de Engativá; Laches de la localidad de Santa Fe; El portal de Rafael Uribe; María Paz de la localidad de Kennedy; Danubio Azul de la localidad de Usme. Se realizó la entrega de 32 títulos.  Adicionalmente se realizó la entrega de 89 unidades habitacionales a las familias del programa de reasentamientos que seleccionaron el proyecto de Arboleda Santa Teresita.</t>
  </si>
  <si>
    <t>Se identifica informe de participación ciudadana correspondiente al segundo trimestre de 2022</t>
  </si>
  <si>
    <t>Se identifica acta de reunión donde se evidencia el aplazamiento del recorrido por entidades locales con dinamizadores AST</t>
  </si>
  <si>
    <t>Se identifica autodiagnóstico de Rendición de Cuentas, plan de mejoramiento con acciones para trabajar las actividades como mejora del autodiagnóstico.</t>
  </si>
  <si>
    <t xml:space="preserve">Se elaboró el plan de mejoramiento correspondiente al autodiagnóstico MIPG realizado en el primer cuatrimestre de 2022. </t>
  </si>
  <si>
    <t>Se envió un correo de seguimiento y explicación a la solicitud de validación  de la caracterización  de grupos de valor y partes interesadas de la entidad (11 de agosto)</t>
  </si>
  <si>
    <t>Correo electrónico</t>
  </si>
  <si>
    <t xml:space="preserve">Se identifican campañas, reuniones, charlas y sensibilizaciones frente  a actividades de participación, control social, participación ciudadana. </t>
  </si>
  <si>
    <t>Se identifica los indicadores correspondientes a participación ciudadana con medición al 30 de junio de 2022</t>
  </si>
  <si>
    <t xml:space="preserve">Se identifica acta de sesión ordinario de enfoque diferencial de comunidades negras , afrocolombianas, raizales, y palenqueras victimas del conflicto armado residentes en Bogotá, con fecha del  13 de mayo de 2022. </t>
  </si>
  <si>
    <t>Se realizó la actividad socializar la información y trámites de los procedimientos de la Dirección de Reasentamientos y la Dirección de Mejoramiento de Vivienda conforme a las acciones concertadas con la Mesa para la Participación Efectiva de Víctimas y la Mesa de Víctimas Indígenas</t>
  </si>
  <si>
    <t>La actividad se realizará en noviembre de 2022</t>
  </si>
  <si>
    <t xml:space="preserve">El 11 de agosto se llevó a cabo un conversatorio dirigido a servidores/as y colaboradores/as de la entidad y el sector  sobre participación ciudadana y control social en las locaciones de la entidad. 
El mismo día, gracias al enlace de la gestión del talento humano, de la Subdirección Administrativa se hizo puente con la Veeduría Distrital para lanzar un ciclo de sensibilizaciones sobre rendición de cuentas y control social. Por último se llevó un proceso de articulación con el DAFP para divulgar por correo de la entidad las sensibilizaciones sobre participación ciudadana y rendición de cuentas. </t>
  </si>
  <si>
    <t>Se evidencia la publicación de los dos primeros trimestres 2022</t>
  </si>
  <si>
    <t xml:space="preserve">Dado que el cierre financiero mensual se realiza mes vencido, a la fecha no se encuentra con la información de agosto,  por lo que se reportara en el siguiente cuatrimestre. </t>
  </si>
  <si>
    <t>Se identifican videos de territoriando y socializaciones vía Twitter y video de entrevista cadena Todelar al director de la CVP. Las evidencias se encuentran en https://drive.google.com/drive/u/0/folders/1cQkIXGM9bkA2GcDPtwBDCyWho8O-gChJ</t>
  </si>
  <si>
    <t>Se identifican videos de territoriando y socializaciones vía Twitter y video de entrevista cadena Todelar al director de la CVP.</t>
  </si>
  <si>
    <t>Se realizaron cuatro (4) espacios de diálogo con líderes y lideresas en las localidades de San Cristóbal, Usme y Ciudad Bolívar.
Se realizaron once  (11) espacios de diálogo con potenciales beneficiarios del proyecto Plan Terrazas en las localidades de San Cristóbal, Usme y Ciudad Bolívar.
En coordinación con la oficina asesora de comunicaciones se realizaron en abril una (1) y mayo dos (2) divulgaciones por medios de comunicación sobre los avances de Plan Terrazas.</t>
  </si>
  <si>
    <t xml:space="preserve">La Dirección de Reasentamientos realizó el 30 de junio de 2022 la feria de servicios institucionales, para atender el Sector de Tocaimita, con participación de otras instancias distritales, a los participantes se les informó sobre el Proceso de Reasentamientos,  los requisitos para el Ingreso, los canales de atención y los mecanismos de trámite de los documentos. </t>
  </si>
  <si>
    <t>• Evidencian dos pantallazos de reuniones realizadas los días 25jul2022 y el 8ago2022.
• Correo de solicitud de diseño del formulario para consulta
• Formulario
• Pantallazo de la publicación</t>
  </si>
  <si>
    <t>Durante el segundo semestre del 2022 se realizaron los siguientes espacios de diálogo:
05 Espacios de diálogo con líderes y lideresas, en los cuales participaron 22 personas. (9 hombres y 13 mujeres).
11. Espacios de diálogo con potenciales beneficiarios del Plan Terrazas en los cuales participaron aproximadamente 732 personas ( 293 hombres y 439 mujeres).
677 Visitas técnicas a beneficiarios del Plan Terrazas en las cuales participaron 260 hombres y 482 mujeres.
117 Espacios para la socialización de los diseños, en la cual participaron 150 personas (59 hombres y 91 mujeres).
5 Espacios de cartografía social en el marco de la fase de sostenibilidad del Plan de Gestión Social, en la que participaron 145 personas (81 mujeres y 64 hombres).</t>
  </si>
  <si>
    <t>05 Espacios de diálogo con líderes y lideresas, en los cuales participaron 22 personas. (9 hombres y 13 mujeres).
11. Espacios de diálogo con potenciales beneficiarios del Plan Terrazas en los cuales participaron aproximadamente 732 personas ( 293 hombres y 439 mujeres).
677 Visitas técnicas a beneficiarios del Plan Terrazas en las cuales participaron 260 hombres y 482 mujeres.
117 Espacios para la socialización de los diseños, en la cual participaron 150 personas (59 hombres y 91 mujeres).
5 Espacios de cartografía social en el marco de la fase de sostenibilidad del Plan de Gestión Social, en la que participaron 145 personas (81 mujeres y 64 hombres).</t>
  </si>
  <si>
    <t xml:space="preserve">Con Corte a 31 de Agosto de 2022 la Dirección de Mejoramiento de Barrios presenta el informe y segundo  reporte  trimestral del Plan de Acción de Participación Ciudadana  y Control Social de la realización de (39) reuniones de inicio y comités de veeduría ciudadana, (10) acuerdos de sostenibilidad, (1) pacto por el hábitat digno, (9) proyectos de valor social y la aplicación de (10) encuesta de sostenibilidad. </t>
  </si>
  <si>
    <t>Se evidencia lista de asistencia  y acta de suscripción del pacto Gran Colombia. La evidencia se encuentra en https://drive.google.com/drive/u/0/folders/1tp8Py4DGpmWKS9jifVfj776cmLCCdpaO.
La actividad se da por finalizada debido a la evidencia frente  al pacto suscrito</t>
  </si>
  <si>
    <t xml:space="preserve">Se evidencia lista de asistencia  y acta de suscripción del pacto Gran Colombia. </t>
  </si>
  <si>
    <t>Se identifica segundo informe trimestral de seguimiento al plan de acción ámbito de participación ciudadana año 2022. La evidencia se encuentra en: https://drive.google.com/drive/folders/19IZH9b6cJA23xuc0HjHWOPBITE8aARzW</t>
  </si>
  <si>
    <t xml:space="preserve">Se identifica segundo informe trimestral de seguimiento al plan de acción ámbito de participación ciudadana año 2022. </t>
  </si>
  <si>
    <t>Procesos de seguimiento de autodiagnósticos y diagnósticos y proyecciones de planes de mejoramiento. 
Ver evidencias en https://drive.google.com/drive/folders/1IVSng9BQAQv_GqSXWBd1F82mwowoaE6q?usp=sharing</t>
  </si>
  <si>
    <t>Por parte de la Oficina Asesora de Planeación se reviso la Política de Administración del Riesgo de la Caja de la Vivienda Popular (vigente) y ante la falta de un nuevo lineamiento o guía por parte del Departamento Administrativo de la Función Pública, que genere cambios en la formulación de esta política, no se considera necesario hacer una actualización a la misma. Por lo tanto como evidencia de esta revisión se adjunta el memorando No. 202211300052193, remitido a la Asesora De Control Interno, con el propósito de dar por cumplida y cerrada la actividad.</t>
  </si>
  <si>
    <t>Se han realizado 3 de 5 actividades de socialización:
•  Se participó en dos oportunidades en la Feria inmobiliaria del proyecto de vivienda Cerasus
• El 30 de junio de 2022 la feria de servicios institucionales</t>
  </si>
  <si>
    <t>INFORME PARTICIPACION EN ACTIVIDADES INTERINSTITUCIONALES - FERIA DE SERVICIOS INSTITUCIONALES</t>
  </si>
  <si>
    <t>Es una actividad recurrente de la dirección, por lo que se realizan más de 5 socializaciones durante el año.</t>
  </si>
  <si>
    <t>Se presentan los informes de Medición del Grado de Satisfacción de la ciudadanía, programas misionales vigencia 2022, ene - feb, mar - abr y may - jun</t>
  </si>
  <si>
    <t>Informes radicados</t>
  </si>
  <si>
    <t>Se evidencia el primer Informe consolidado sobre los resultados de la medición de la satisfacción de la ciudadanía durante el primer semestre VIGENCIA 2022</t>
  </si>
  <si>
    <t xml:space="preserve"> Informe consolidado sobre los resultados de la medición de la satisfacción de la ciudadanía durante el primer semestre VIGENCIA 2022</t>
  </si>
  <si>
    <t>Presentación</t>
  </si>
  <si>
    <t>Presentación y acta de reunión</t>
  </si>
  <si>
    <t>• Memorando No. 202211200090163 del 31ago2022</t>
  </si>
  <si>
    <t>Se realizó socialización el 30ago2022 sobre los procedimientos de Reasentamientos y específicamente sobre las actividades relacionadas con el Componente financiero, con el fin de estado de los pagos de los beneficiarios</t>
  </si>
  <si>
    <t>Presentación y listado de asistencia</t>
  </si>
  <si>
    <t>Se identifica base de datos de los pagos de beneficiarios.</t>
  </si>
  <si>
    <t>Acta de capacitación y listado de asistencia</t>
  </si>
  <si>
    <t xml:space="preserve">Acta de capacitación </t>
  </si>
  <si>
    <t>Solicitudes de acceso a la información
https://www.cajaviviendapopular.gov.co/?q=Servicio-al-ciudadano/solicitudes-de-acceso-la-informacion
Informe PQRS y oportunidad de respuesta
https://www.cajaviviendapopular.gov.co/?q=Servicio-al-ciudadano/informe-pqrs
Informes de asistencia por canales de atención Caja de la Vivienda Popular
https://www.cajaviviendapopular.gov.co/?q=Servicio-al-ciudadano/informes-de-asistencia
Informes de medición del grado de satisfacción del ciudadano
https://www.cajaviviendapopular.gov.co/?q=Servicio-al-ciudadano/informes-de-medici%C3%B3n-del-grado-de-satisfacci%C3%B3n-del-ciudadano</t>
  </si>
  <si>
    <t>Listado actualizado</t>
  </si>
  <si>
    <t>Informes mensuales</t>
  </si>
  <si>
    <t xml:space="preserve">La Dirección de Gestión Corporativa y CID actualizó el 15 de junio del 2022 el formato </t>
  </si>
  <si>
    <t>1. Actividades socialización REAS</t>
  </si>
  <si>
    <t xml:space="preserve">La Dirección de Reasentamientos realizó el 30 de junio de 2022 la feria de servicios institucionales, con participación de otras instancias distritales, a los participantes se les informó sobre el Proceso de Reasentamientos y los requisitos para el Ingreso, los canales de atención y los mecanismos de trámite de los documentos. </t>
  </si>
  <si>
    <t>Se identifica informe de participación en actividades interinstitucionales , feria de servicios de Tocaimita, Localidad de Usme - 30 de junio de 2022. La evidencia se encuentra en: https://drive.google.com/drive/folders/1bSiyP5HAmhlzdMe6IOWvS7HvhUB7ZNwu
Teniendo en cuenta que se realizaron las 5 actividades de socialización, se da por finalizada la actividad</t>
  </si>
  <si>
    <t>2. Actividades socialización DUT</t>
  </si>
  <si>
    <t>Actas, presentación, listado de asistencia</t>
  </si>
  <si>
    <t xml:space="preserve">Durante el segundo trimestre se reportó en el PAPC:
Cuatro (4) espacios de diálogo con líderes y lideresas en las localidades de San Cristóbal, Usme y Ciudad Bolívar.
Once (11) espacios de diálogo con potenciales beneficiarios del Plan Terrazas.
</t>
  </si>
  <si>
    <t>Se evidencian actas de reuniones en las que se incluyen Listados de Asistencia y registros fotográficos. La evidencia se encuentra en https://drive.google.com/drive/folders/1t0-PILYnRfKXKPg5oqQMy-AArFQ00Kl3
Teniendo en cuenta que se cumplió y sobrepasó la meta establecida, se da por finalizada la actividad</t>
  </si>
  <si>
    <t>Se realizó medición de la satisfacción de los beneficiarios, en compañía de los profesionales de Atención a la Ciudadanía, en marzo se generó el primer informe.  Adicionalmente, El equipo de atención al ciudadano aplicó las encuestas de satisfacción pertinentes durante los Encuentros con la Ciudadanía :  Entregas de apartamentos, sorteos de nomenclaturas  5 y 6 y el evento de feria Inmobiliaria de CERASUS.</t>
  </si>
  <si>
    <t>Se realizó medición de la satisfacción de los beneficiarios, en compañía de los profesionales de Atención a la Ciudadanía, en mayo y en julio se generaron el segundo y tercer informe de medición del Grado de Satisfacción de la Ciudadanía.  Adicionalmente, El equipo de atención al ciudadano aplicó las encuestas de satisfacción pertinentes durante los Encuentros con la Ciudadanía para la entregas de apartamentos.</t>
  </si>
  <si>
    <t>Se tomó una muestra de las encuestas realizadas para realizar el ejercicio, se esta realizando una excelente labor por parte de la DUT. Se puede mejorar el servicio, teniendo en cuenta los aspectos mas particulares de la población.</t>
  </si>
  <si>
    <t>Se realizaron 36 encuestas y se realizó la consolidación y el informe trimestral</t>
  </si>
  <si>
    <t>5. Informe trimestral/ segundo informe trimestral de medición de satisfacción al ciudadano</t>
  </si>
  <si>
    <t>Se identifica segundo informe trimestral de medición de satisfacción al ciudadano. La evidencia se encuentra en:  https://drive.google.com/drive/folders/1ZSQ0eAcPbarqtG7TCCJzQAapbiOBdtj9</t>
  </si>
  <si>
    <t>Se realizaron 173 encuestas y se realizó la consolidación y el informe trimestral</t>
  </si>
  <si>
    <t>Se presentan los informes de Medición del Grado de Satisfacción de la ciudadanía, programas misionales vigencia 2022, ene - feb, mar - abr y May - jun</t>
  </si>
  <si>
    <t>Se presentan informes de encuestas de satisfacción de los Acuerdos de Sostenibilidad realizados en los barrios Nueva España, Santa Rita, Santa Cecilia, Carolina III, Berlín, La Cañiza, Villa Hermosa, Portal del Oriente, Nuevo Porvenir y San Pedro.</t>
  </si>
  <si>
    <t xml:space="preserve">En lo avanzado del cuatrimestre, se han realizado las siguientes acciones:  
1.  El 24 de enero mediante memorando con radicado, 202214000007743, la DMV informó a la Dirección de Gestión Corporativa las medidas y acciones que se estaban tomando para mejorar la atención al ciudadano. Entre ellas en el ítem 3, se informó acerca de la actualización del ABC del Proyecto Plan Terrazas.
2.  El 8 de febrero, mediante memorando con radicado  202214000017033, se informó a la Dirección Corporativa acerca de los cambios en la OPA y ABC.
3.  El 18 de marzo, mediante memorando con radicado 202214000030823, se  informó a la Dirección Corporativa en el ítem 5, acerca de los aspectos específicos del servicio.
4. El 18 de abril, mediante correo de respuesta a solicitud de información sobre trámites y servicios, la DMV informó acerca de la nueva actualización del documento A.B.C. Plan Terrazas y lo adjuntó.
 </t>
  </si>
  <si>
    <t>Se realizó una socialización de respuesta de los Integrantes del equipo de Atención al Ciudadano. No se realizó la capacitación tal como se requiere en  la meta de la actividad. Para el próximo seguimiento es necesario evidenciar la capacitación mediante una presentación y listado de asistencia.</t>
  </si>
  <si>
    <t>Orfeo de socialización</t>
  </si>
  <si>
    <t>13.Actualización archivo Excel</t>
  </si>
  <si>
    <t>13.Archivo Excel con información financiera con datos quincenales de mayo a julio</t>
  </si>
  <si>
    <t>De manera mensual se han realizado los "Informes de Asistencia por Canales de Atención, y se realizaron los informes correspondientes a los meses de abril, mayo, junio y julio del 2022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t>
  </si>
  <si>
    <t>De manera mensual se han realizado los "Informes de Asistencia por Canales de Atención, y se realizaron los informes correspondientes a los meses de abril, mayo, junio y julio del 2022 los cuales están publicados en la carpeta de calidad y en la página web de la entidad.</t>
  </si>
  <si>
    <t>De manera mensual se han realizado los "Informes de gestión y oportunidad de las respuestas a las PQRSD de abril, mayo, junio y julio 2022,   los cuales están publicados en la carpeta de calidad y en la página web de la entidad.
Carpeta de Calidad: \\10.216.160.201\calidad\8. PROCESO SERVICIO AL CIUDADANO\DOCUMENTOS DE REFERENCIA\SERVICIO AL CIUDADANO\INFORME DE GESTIÓN Y OPORTUNIDAD A LAS PQRSD
WEB: https://www.cajaviviendapopular.gov.co/?q=Servicio-al-ciudadano/informe-pqrs</t>
  </si>
  <si>
    <t>De manera mensual se han realizado los "Informes de gestión y oportunidad de las respuestas a las PQRSD de abril, mayo, junio y julio 2022</t>
  </si>
  <si>
    <t xml:space="preserve">Evidencias del avance del plan de trabajo </t>
  </si>
  <si>
    <t>Los documentos que soporta cada una de las actividades del plan de trabajo</t>
  </si>
  <si>
    <t xml:space="preserve">1. Actualización de procedimientos y formatos. En este periodo se solicitó y definió la actualización de dos formatos. Se han realizado cuatro (4) actividades de siete (7) programadas.
2. Actualización de la arquitectura tecnológica de la página Web. Se aporta el memorando radicado en la OAP mediante el cual se remitió la matriz para dar inicio al proceso de racionalización del trámite. Se han realizado una (1 ) actividad de dos programadas.
3.  Divulgación interna y en campo de la virtualización del trámite. Con el equipo responsable del trámite se realizaron cuatro (4) jornadas de trabajo para la divulgación y actualización del trámite. Se ha realizado una (1) actividad de tres (3) programadas.
Al corte del 31 de agosto del 2022, se han realizado seis (6) actividades de 12 programadas, lo cual equivale a un avance del 50%.
</t>
  </si>
  <si>
    <t>1. Actualización de procedimientos y formatos:
1.1  Formato 208-ge-fT-117 Caracterización Social.
1.2 Formato 208-Mv-Ft-26 Lista de chequeo calificada de apoyo técnico.
2. Actualización de la arquitectura tecnológica de la página Web:
2.1  Memorando envío matriz para inicio proceso de racionalización del trámite SUIT Dirección de Mejoramiento de Vivienda. A la fecha está pendiente la actualización de la página web.
3.1  Cuatro (4) sesiones de trabajo con el equipo de la Curaduría Pública Social para la divulgación y validación del trámite de CPS. - Se adjunta acta.</t>
  </si>
  <si>
    <t xml:space="preserve">De acuerdo con el aplicativo SUIT, para la racionalización de trámites, OPA´s o consultas, se deben cumplir los siguientes pasos:
1. ¿Cuenta con el plan de trabajo para implementar la propuesta de mejora del trámite?
2. ¿Se implementó la mejora del trámite en la entidad?
3. ¿Se actualizó el trámite en el SUIT incluyendo la mejora?
4. ¿Se ha realizado la socialización de la mejora tanto en la entidad como con los usuarios?
5. ¿El usuario está recibiendo los beneficios de la mejora del trámite?
6. ¿La entidad ya cuenta con mecanismos para medir los beneficios que recibirá el usuario por la mejora del trámite?
Para el OPA en mención, se cuenta con el plan de trabajo, el cual cuenta con 12 actividades programadas, más sin embargo, es importante precisar que la racionalización puntual, es como tal la “Actualización de la arquitectura tecnológica de la página Web” (se presentan avances documentales). No se evidencia como tal el desarrollo, por lo que se alerta ante un posible incumplimiento ante el DAFP en el SUIT e incumplimiento en el PAAC. </t>
  </si>
  <si>
    <t xml:space="preserve">Evidencias del avance del plan de trabajo:
• Correo electrónico
• Acta de reunión
• Memorando </t>
  </si>
  <si>
    <t xml:space="preserve">Esta consulta no se encuentra en la estrategia de racionalización del SUIT. Sin embargo, de acuerdo con las evidencias de la acción No. 5 del componente de transparencia, se observa que se inscribió la consulta, más sin embargo, se encuentra presentando un error, por cuanto aparece en estado "Eliminado". Se evidencia un correo solicitando claridad el día 26ago2022, dirigido a la Alcaldía, claridad en el asunto. Se deja la alerta por cuanto se debe aclarar en el aplicativo. </t>
  </si>
  <si>
    <t>• Correo a la Alcaldía
• Previsualización de la consulta inscrita en el SUIT</t>
  </si>
  <si>
    <t xml:space="preserve">                                            </t>
  </si>
  <si>
    <t xml:space="preserve">           PLAN ANTICORRUPCIÓN Y DE ATENCIÓN AL CIUDADANO</t>
  </si>
  <si>
    <t xml:space="preserve">En este cuatrimestre dando cumplimiento a la estrategia de racionalización, se desarrollaron cada una de las actividades así: 
Expedición de la Resolución 1139 del 11 de julio de 2022, que reglamenta la operación del Proceso de Reasentamiento y su socialización con el equipo de trabajo. 
Se han realizado diferentes reuniones entre el equipo de trabajo de TIC y REAS se logró la actualización de los flujos del procedimiento 208-REAS-Pr-09 Ingreso al Programa y Selección de la Acción, y Relocalización Transitoria del Procedimiento 208-REAS-Pr-05 
Se actualizaron y socializaron los procedimientos de la Dirección de Reasentamientos. 
Se realizaron pruebas del desarrollo de las App móviles para la Georrerenciación y levantamiento de la información en el territorio (Fichas técnicas y de caracterización de la población).
Se envió información de actualización del trámite y se cargó la información a la plataforma SUIT. </t>
  </si>
  <si>
    <t xml:space="preserve">De acuerdo con el aplicativo SUIT, para la racionalización de trámites, OPA´s o consultas, se deben cumplir los siguientes pasos:
1. ¿Cuenta con el plan de trabajo para implementar la propuesta de mejora del trámite?
2. ¿Se implementó la mejora del trámite en la entidad?
3. ¿Se actualizó el trámite en el SUIT incluyendo la mejora?
4. ¿Se ha realizado la socialización de la mejora tanto en la entidad como con los usuarios?
5. ¿El usuario está recibiendo los beneficios de la mejora del trámite?
6. ¿La entidad ya cuenta con mecanismos para medir los beneficios que recibirá el usuario por la mejora del trámite?
Para el trámite en mención, se cuenta con el plan de trabajo. Dicho plan de trabajo cuenta con sus evidencias respectivas para la implementación del trámite. Se están realizando pruebas de funcionamiento del App móviles, se cuenta con inconvenientes provenientes de las tabletas, debido a que se presentan errores al diligenciar los campos del formulario. </t>
  </si>
  <si>
    <t xml:space="preserve">En este cuatrimestre no se han generado avances puesto que el Ingeniero encargado se encuentra en el desarrollo de sistematización de otros procesos de la entidad. Se espera reportar avance para el próximo cuatrimestre. </t>
  </si>
  <si>
    <t>Dirección de Reasentamientos</t>
  </si>
  <si>
    <t>Optimización de las cinco (5) etapas del trámite de Inclusión programa de
Reasentamientos ubicados en zonas de alto riesgo no mitigable</t>
  </si>
  <si>
    <t>En el seguimiento realizado en el primer corte del PAAC, se aportó el "Plan de acción de la política de integridad", de lo allí descrito, no se aportan evidencias. Se aporta un acta del CIGyD, más sin embargo, no se refiere al "Plan de acción de la política de integridad". Se deja la alerta por cuanto existen acciones que según el plan ya se encuentran vencidas.</t>
  </si>
  <si>
    <t>acta del CIGyD</t>
  </si>
  <si>
    <t>Realizar campaña de difusión, con el fin de reforzar en los colaboradores de la entidad, la apropiación  de los valores adoptados por la CVP mediante la Resolución No. 3289 del 31-08-2018.</t>
  </si>
  <si>
    <t>Se evidenció la campaña de difusión de la apropiación  de los valores adoptados por la CVP.</t>
  </si>
  <si>
    <t>No se presentan evidencias</t>
  </si>
  <si>
    <t>La actividad se encuentra vencida en su primer corte de acuerdo con la "Meta o producto": 1 Instrumento o herramienta semestral de medición. Se deja la alerta por cuanto no se cumplió en el primer semestre 2022.</t>
  </si>
  <si>
    <t>De acuerdo con el Plan Anual de Auditorías, se planea realizar en el mes de noviembre y diciembre.</t>
  </si>
  <si>
    <t>Cronograma de actividades II cuatrimestre</t>
  </si>
  <si>
    <t>Generar un acceso responsive del formulario de radicación en línea existente en la Caja de la Vivienda Popular y realizar difusión en conjunto con la Subdirección Administrativa</t>
  </si>
  <si>
    <t>Se evidencian piezas de comunicación de modo responsive del servicio de radicación en línea de igual manera capturas de pantalla donde se evidencia el funcionamiento de la plataforma</t>
  </si>
  <si>
    <t xml:space="preserve">Fortalecer página web (visibilización y claridad de trámites) y  orientación de canales de comunicación y procedimientos virtuales y telefónicos, así como visibilizar la radicación en línea; generar mayor accesibilidad a la página web y posibilidad de agendamiento electrónica. Mejorar página web: botones de contacto como: Asesor vía WhatsApp, Preguntas frecuentes, Chat en línea, y el directorio telefónico de la CVP. Asesor virtual. Abrir más canales virtuales e instructivos (evaluar pertinencia).  En el banner de la página web de la CVP incentivar a la ciudadanía que visite estos enlaces de interés en los espacios de transparencia. Esto se debe generar por medio de una pagina web mas accesible y fácil de entender teniendo en cuenta que nuestros usuarios son estratos 1 y 2.  Mejorar canales y la información que orienta a la ciudadanía, números a los que pueda llamar. </t>
  </si>
  <si>
    <t>Desde la oficina TIC se realizó la revisión del modo responsive del servicio radicación en línea publicado en la pagina de la Caja de la Vivienda Popular el cual presenta correcto funcionamiento en dispositivos móviles y equipos de cómputo; este informe fue emitido al líder del proceso de gestión TIC el día 19 de mayo de 2022.
Finalmente, en conjunto con la subdirección administrativa, se realizó la formulación de una pieza comunicativa correspondiente al servicio disponible de radicación en línea desde dispositivos móviles. Es de mencionar que esta pieza informativa fue difundida por la OAC mediante correo institucional el día 29 de junio de 2022.</t>
  </si>
  <si>
    <t>1. analisis_responsive_Radicacion en línea CVP.pdf
2. Correo de Bogotá es TIC - Responsive Radicación en Línea - Navegador Web dispositivo móvil.pdf
3. Correo de Bogotá es TIC - Solicitud de Pieza Comunicativa Radicación en Linea.pdf
4. Correo de Bogotá es TIC - 💻 SERVICIO DE RADICACIÓN EN LÍNEA.pdf</t>
  </si>
  <si>
    <t xml:space="preserve">Se realizó la revisión del modo responsive del servicio radicación en línea publicado en la pagina de la Caja de la Vivienda Popular el cual presenta correcto funcionamiento </t>
  </si>
  <si>
    <t>Pantallazos y videos de campaña de difusión de los valores</t>
  </si>
  <si>
    <t>Se identifican piezas comunicativas frente a los principios éticos de la entidad. La evidencia se encuentra en: https://drive.google.com/drive/u/0/folders/1JHrx62o4vAcRPtohlv0WYO3LpWvWWqWh</t>
  </si>
  <si>
    <t>Cronograma de actividades II cuatrimestre: 
Las piezas gráficas están incluidas en cada día donde se registra la actividad ( se pueden consultar al dar clic en el día seleccionado)</t>
  </si>
  <si>
    <t xml:space="preserve">                        </t>
  </si>
  <si>
    <t xml:space="preserve">                               PLAN ANTICORRUPCIÓN Y DE ATENCIÓN AL CIUDADANO</t>
  </si>
  <si>
    <t xml:space="preserve">No es claro cómo mediante el esquema de publicación se verificó la coherencia de información publicada en la página web de la entidad.  </t>
  </si>
  <si>
    <t>https://www.cajaviviendapopular.gov.co/?q=transparencia-y-acceso-la-informaci%C3%B3n-p%C3%Bablica</t>
  </si>
  <si>
    <t>Actas de reunión de las mesas de trabajo</t>
  </si>
  <si>
    <t>Se evidencian los conjuntos de Datos Abiertos actualizados y depurados los que se encontraban desactualizados publicados.</t>
  </si>
  <si>
    <t xml:space="preserve">Se identifica informes correspondientes a los meses de mayo, junio, julio de 2022, junto con actas de reuniones con el contratista de los mismos meses. </t>
  </si>
  <si>
    <t xml:space="preserve"> Acta por parte de la OAP denominada: seguimiento y estado de tramites, OPA y consultas en la cual participó la Oficina TIC</t>
  </si>
  <si>
    <t>Se publicaron  mensualmente en datos abiertos la ejecución presupuestal y modificaciones del presupuesto de la CVP</t>
  </si>
  <si>
    <t>Se identifican piezas de comunicación frente a gratuidad y transparencia</t>
  </si>
  <si>
    <t>Pantallazos evidencias de 7 piezas socializadas de Transparencia y 8 piezas socializadas de Gratuidad de Servicios en pantallas internas de la Entidad y 8 banners web publicados en la página web sobre Gratuidad de servicios.</t>
  </si>
  <si>
    <t>Se identifica piezas gráficas con contenidos de transparencia</t>
  </si>
  <si>
    <t xml:space="preserve"> pantallazos de evidencias de 8 piezas socializadas de Gratuidad de Servicios en pantallas internas de la Entidad y 8 banners web publicados en la página web sobre Gratuidad de servicios. También se grabaron 4 cuñas radiales de Gratuidad de servicios ofertados por la CVP y difundidas en las emisoras Minuto Radio, Tropicana, Olímpica Stereo, y Todelar noticiero de la mañana.</t>
  </si>
  <si>
    <t>No se adjuntan las evidencias del PGD aprobado, por lo tanto, no se evidencia la implementación del Modelo de Gestión Documental y Administración de Archivos - MGDA y del Sistema Integrado de Gestión Documental y Archivos – SIGA. Por otro lado, el PGD publicado se encuentra desactualizado y no menciona cómo se incorpora el MGDA.</t>
  </si>
  <si>
    <t>Las evidencias no abren
https://www.cajaviviendapopular.gov.co/sites/default/files/208-SADM-Mn-05%20PROGRAMA%20DE%20GESTIO%CC%81N%20DOCUMENTAL%20-PGD%20V5.pdf</t>
  </si>
  <si>
    <t>Se observa la consolidación de la matriz de activos de la información</t>
  </si>
  <si>
    <t xml:space="preserve">Memorando 202211600086783 en el cual la oficina TIC realiza entrega de la matriz de activos de información  para la vigencia 2022. </t>
  </si>
  <si>
    <t xml:space="preserve">Se evidencia informes del segundo trimestre de 2022 correspondientes a Programa de Gestión Documental, PINAR, Sistema Integrado de conservación. </t>
  </si>
  <si>
    <t>Se atendieron 693 solicitudes mediante aplicativo GLPI</t>
  </si>
  <si>
    <t>Se identifica base de datos en la cual se lleva la trazabilidad de las solicitudes a agosto de 2022.</t>
  </si>
  <si>
    <t>Se identifican 17 gifs</t>
  </si>
  <si>
    <t xml:space="preserve">Se identifica registro de capacitación en acta denominada "capacitación LSC- Manual del servicio al ciudadano" realizada el 22 de julio de 2022. </t>
  </si>
  <si>
    <t>Solicitudes de acceso a la información
https://www.cajaviviendapopular.gov.co/?q=Servicio-al-ciudadano/solicitudes-de-acceso-la-informacion
Informe PQRS y oportunidad de respuesta
https://www.cajaviviendapopular.gov.co/?q=Servicio-al-ciudadano/informe-pqrs
Informes de asistencia por canales de atención Caja de la Vivienda Popular
https://www.cajaviviendapopular.gov.co/?q=Servicio-al-ciudadano/informes-de-asistencia
Informes de medición del grado de satisfacción del ciudadano
https://www.cajaviviendapopular.gov.co/?q=Servicio-al-ciudadano/informes-de-medici%C3%B3n-del-grado-de-satisfacci%C3%B3n-del-ciudadano</t>
  </si>
  <si>
    <t>Se evidencian las mesas de trabajo con los procesos de la entidad con el fin de identificar e inscribir  nuevos trámites, OPA y/o solicitudes de información</t>
  </si>
  <si>
    <t>Se identifican las evidencias suministradas en la ruta: https://drive.google.com/drive/folders/1rpNx8Ub_TLSEtrKAYgD8Q9dTaZxV5pEq
Sin embargo, en el primer cuatrimestre el proceso informó que el   Programa de Gestión Documental - PGD fue actualizado en noviembre de 2021  para las vigencias 2021 -2024 y en el segundo cuatrimestre que había sido aprobado en septiembre de 2021.</t>
  </si>
  <si>
    <t>Con corte al mes de agosto se registran los siguientes avances:
- Seguimiento a la implementación del PGD - 63%, se destaca la actualización del normograma del proceso, Implementación de procedimientos de consulta y préstamo documental en el archivo centralizado, implementación en el SGDA de tablas de retención documental temporal de la Dirección de Reasentamientos, Seguimiento en la aplicación de TRD y FUID, avance en transferencias documentales con la Oficina de Control Interno Disciplinario y Oficina TIC.
 - Seguimiento al Plan Institucional de Archivos - Se realiza revisión y ajuste al porcentaje de avance quedando en un 71.3% ya que por error de digitación se había generado un valor superior, Se resalta el avance en la formulación del Programa de Normalización de Formas y Formularios Electrónicos y en el Programa de Documentos Vitales, en la digitalización de Resoluciones.
- Seguimiento a la implementación del Sistema Integrado de Conservación - 62%: Se destaca el avance en la proyección de la actualización del SIC, el Plan de Conservación Documental,  entrega de insumos para buenas prácticas de manipulación documental,  se realizó limpieza de espacios en archivo central y control mensual de condiciones ambientales.</t>
  </si>
  <si>
    <t xml:space="preserve">Se anexan como evidencias el cronograma de evidencias debidamente diligenciado, los informe de seguimiento trimestral de los instrumentos archivísticos y sus respectivas presentaciones en Power Point. </t>
  </si>
  <si>
    <t>Se identifica memorando 202211600086783 en el cual la oficina TIC realiza entrega de la matriz de activos de información  para la vigencia 2022. 
El % de ejecución corresponde porque se realiza durante el transcurso del año</t>
  </si>
  <si>
    <t>La oficina TIC se encuentra verificando el índice de información clasificada y reservada que se generará a partir de la reciente actualización de la matriz de activos de información.</t>
  </si>
  <si>
    <t>Mensualmente se actualiza el formato Registro de publicaciones en la página web y se ubican en la sección transparencia en información adicional Código: 208-COM-Ft-20</t>
  </si>
  <si>
    <t>En el Archivo Central se registraron 100 solicitudes vía correo electrónico, las cuales correspondían a 230 expedientes los cuales fueron entregados 219 ya que los otros no se encontraban en el Archivo central o estaban en calidad de préstamo. Adicionalmente se realizaron 10 consultas presenciales.</t>
  </si>
  <si>
    <t>Se anexa como evidencia el Excel de consultas acumuladas</t>
  </si>
  <si>
    <t>Se identifica archivo en Excel con las consultas acumuladas a agosto 2022. La evidencia se identifica en https://docs.google.com/spreadsheets/d/1KjSB9e2BLHwCZlraNNKsE_s9X1qXsl1W/edit#gid=403086288</t>
  </si>
  <si>
    <t xml:space="preserve">Se identifica archivo en Excel con las consultas acumuladas a agosto 2022. </t>
  </si>
  <si>
    <t>Se evidencia informe de métricas correspondiente al primer semestre de 2022, la evidencia se encuentra  en https://drive.google.com/drive/folders/1gmwQgqDt8pvLiU8kzKhk29q6fXM355BV</t>
  </si>
  <si>
    <t>El recorrido se llevará a cabo en la primera quincena de septiembre. Es importante darle celeridad a culminar la acción, por cuanto ya se encuentra incumplida.</t>
  </si>
  <si>
    <r>
      <t xml:space="preserve">SEGUIMIENTO - PRIMER CUATRIMESTRE
</t>
    </r>
    <r>
      <rPr>
        <sz val="11"/>
        <rFont val="Arial"/>
        <family val="2"/>
      </rPr>
      <t>(Responsables del Proceso)</t>
    </r>
  </si>
  <si>
    <r>
      <t xml:space="preserve">SEGUIMIENTO - SEGUNDO CUATRIMESTRE
</t>
    </r>
    <r>
      <rPr>
        <sz val="11"/>
        <rFont val="Arial"/>
        <family val="2"/>
      </rPr>
      <t>(Responsables del Proceso)</t>
    </r>
  </si>
  <si>
    <r>
      <t xml:space="preserve">Número y Nombre de la Evidencia
</t>
    </r>
    <r>
      <rPr>
        <sz val="11"/>
        <rFont val="Arial"/>
        <family val="2"/>
      </rPr>
      <t>(De acuerdo a la carpeta de evidencias)</t>
    </r>
  </si>
  <si>
    <r>
      <t xml:space="preserve">INFORMACIÓN DE CALIDAD Y EN LENGUAJE COMPRENSIBLE 
</t>
    </r>
    <r>
      <rPr>
        <sz val="11"/>
        <color theme="1"/>
        <rFont val="Arial"/>
        <family val="2"/>
      </rPr>
      <t xml:space="preserve">
Informar públicamente sobre las decisiones y explicar la 
gestión, sus resultados y los avances en la garantía de 
derechos.</t>
    </r>
  </si>
  <si>
    <r>
      <rPr>
        <sz val="11"/>
        <color theme="1"/>
        <rFont val="Calibri"/>
        <family val="2"/>
        <scheme val="minor"/>
      </rPr>
      <t>La evidencia se encuentra cargada en:
https://drive.google.com/drive/folders/1CPDFeG43GjgZXq-0LWGrMtRXFE97s_G1
 https://www.cajaviviendapopular.gov.co/?q=Transparencia/participacion-en-la-formulacion-de-politicas</t>
    </r>
  </si>
  <si>
    <r>
      <rPr>
        <b/>
        <sz val="11"/>
        <color theme="1"/>
        <rFont val="Arial"/>
        <family val="2"/>
      </rPr>
      <t>OAP</t>
    </r>
    <r>
      <rPr>
        <sz val="11"/>
        <color theme="1"/>
        <rFont val="Arial"/>
        <family val="2"/>
      </rPr>
      <t xml:space="preserve"> 
Se consolidó, publicó y remitió a la Veeduría Distrital el Informe Final de la Audiencia de Rendición de Cuentas de la vigencia 2022 con radicado 202211300083341
</t>
    </r>
    <r>
      <rPr>
        <b/>
        <sz val="11"/>
        <color theme="1"/>
        <rFont val="Arial"/>
        <family val="2"/>
      </rPr>
      <t xml:space="preserve">
OAC</t>
    </r>
    <r>
      <rPr>
        <sz val="11"/>
        <color theme="1"/>
        <rFont val="Arial"/>
        <family val="2"/>
      </rPr>
      <t xml:space="preserve"> remitió a la OAP informe con las acciones derivadas del proceso de Audiencia de Rendición de Cuentas para su consolidación y envío a la Veeduría Distrital.  </t>
    </r>
  </si>
  <si>
    <r>
      <rPr>
        <b/>
        <sz val="11"/>
        <color theme="1"/>
        <rFont val="Arial"/>
        <family val="2"/>
      </rPr>
      <t xml:space="preserve">OAP
</t>
    </r>
    <r>
      <rPr>
        <sz val="11"/>
        <color theme="1"/>
        <rFont val="Arial"/>
        <family val="2"/>
      </rPr>
      <t xml:space="preserve">4. Informe de rendición de cuentas a Veeduría
</t>
    </r>
    <r>
      <rPr>
        <b/>
        <sz val="11"/>
        <color theme="1"/>
        <rFont val="Arial"/>
        <family val="2"/>
      </rPr>
      <t>COMUNICACIONES</t>
    </r>
    <r>
      <rPr>
        <sz val="11"/>
        <color theme="1"/>
        <rFont val="Arial"/>
        <family val="2"/>
      </rPr>
      <t xml:space="preserve">
Acciones Rendición de Cuentas OAC</t>
    </r>
  </si>
  <si>
    <r>
      <rPr>
        <b/>
        <sz val="11"/>
        <color theme="1"/>
        <rFont val="Arial"/>
        <family val="2"/>
      </rPr>
      <t xml:space="preserve">OAP:
</t>
    </r>
    <r>
      <rPr>
        <sz val="11"/>
        <color theme="1"/>
        <rFont val="Arial"/>
        <family val="2"/>
      </rPr>
      <t>Seguimiento del primer trimestre de 2022  y publicación de plan e informes trimestrales de participación y rendición de cuentas</t>
    </r>
    <r>
      <rPr>
        <b/>
        <sz val="11"/>
        <color theme="1"/>
        <rFont val="Arial"/>
        <family val="2"/>
      </rPr>
      <t xml:space="preserve">
OAC: 
</t>
    </r>
    <r>
      <rPr>
        <sz val="11"/>
        <color theme="1"/>
        <rFont val="Arial"/>
        <family val="2"/>
      </rPr>
      <t xml:space="preserve">En el primer trimestre de 2022 se realizó la debida publicación y socialización de los informes remitidos por las áreas </t>
    </r>
  </si>
  <si>
    <r>
      <rPr>
        <b/>
        <sz val="11"/>
        <color theme="1"/>
        <rFont val="Arial"/>
        <family val="2"/>
      </rPr>
      <t xml:space="preserve">OAP </t>
    </r>
    <r>
      <rPr>
        <sz val="11"/>
        <color theme="1"/>
        <rFont val="Arial"/>
        <family val="2"/>
      </rPr>
      <t xml:space="preserve">
5. Seguimiento y publicación de informes</t>
    </r>
    <r>
      <rPr>
        <b/>
        <sz val="11"/>
        <color theme="1"/>
        <rFont val="Arial"/>
        <family val="2"/>
      </rPr>
      <t xml:space="preserve">
COMUNICACIONES
Informes de Participación y Control Social - Primer Trimestre  </t>
    </r>
    <r>
      <rPr>
        <sz val="11"/>
        <color theme="1"/>
        <rFont val="Arial"/>
        <family val="2"/>
      </rPr>
      <t xml:space="preserve"> https://www.cajaviviendapopular.gov.co/?q=Transparencia/participacion-en-la-formulacion-de-politicas#informes-de-participaci-n</t>
    </r>
  </si>
  <si>
    <r>
      <rPr>
        <b/>
        <sz val="11"/>
        <color theme="1"/>
        <rFont val="Arial"/>
        <family val="2"/>
      </rPr>
      <t xml:space="preserve">OAP </t>
    </r>
    <r>
      <rPr>
        <sz val="11"/>
        <color theme="1"/>
        <rFont val="Arial"/>
        <family val="2"/>
      </rPr>
      <t xml:space="preserve">
5. Seguimiento y publicación de informes</t>
    </r>
    <r>
      <rPr>
        <b/>
        <sz val="11"/>
        <color theme="1"/>
        <rFont val="Arial"/>
        <family val="2"/>
      </rPr>
      <t xml:space="preserve">
COMUNICACIONES
Informes de Participación y Control Social </t>
    </r>
    <r>
      <rPr>
        <sz val="11"/>
        <color theme="1"/>
        <rFont val="Arial"/>
        <family val="2"/>
      </rPr>
      <t xml:space="preserve"> https://www.cajaviviendapopular.gov.co/?q=Transparencia/participacion-en-la-formulacion-de-politicas#informes-de-participaci-n</t>
    </r>
  </si>
  <si>
    <r>
      <t xml:space="preserve">Plan Estratégico de Comunicaciones
</t>
    </r>
    <r>
      <rPr>
        <b/>
        <sz val="11"/>
        <color theme="1"/>
        <rFont val="Arial"/>
        <family val="2"/>
      </rPr>
      <t xml:space="preserve">Arrancamos 2022: </t>
    </r>
    <r>
      <rPr>
        <sz val="11"/>
        <color theme="1"/>
        <rFont val="Arial"/>
        <family val="2"/>
      </rPr>
      <t xml:space="preserve">https://drive.google.com/drive/folders/1F6JJrTQu7xYuhHrzRulgzuq6HoL4kcxS?usp=sharing
</t>
    </r>
    <r>
      <rPr>
        <b/>
        <sz val="11"/>
        <color theme="1"/>
        <rFont val="Arial"/>
        <family val="2"/>
      </rPr>
      <t>Entrega de títulos Bella Flor:</t>
    </r>
    <r>
      <rPr>
        <sz val="11"/>
        <color theme="1"/>
        <rFont val="Arial"/>
        <family val="2"/>
      </rPr>
      <t xml:space="preserve">
https://drive.google.com/drive/folders/1N65lysAaxhn1UWCmwiqAczBM4_chRAsb?usp=sharing
</t>
    </r>
    <r>
      <rPr>
        <b/>
        <sz val="11"/>
        <color theme="1"/>
        <rFont val="Arial"/>
        <family val="2"/>
      </rPr>
      <t xml:space="preserve">Campaña mensual de transparencia: 
</t>
    </r>
    <r>
      <rPr>
        <sz val="11"/>
        <color theme="1"/>
        <rFont val="Arial"/>
        <family val="2"/>
      </rPr>
      <t>https://drive.google.com/drive/folders/1_kxRywra6X0SxVHoR83nqn_nytQHAayB?usp=sharing</t>
    </r>
    <r>
      <rPr>
        <b/>
        <sz val="11"/>
        <color theme="1"/>
        <rFont val="Arial"/>
        <family val="2"/>
      </rPr>
      <t xml:space="preserve">
Nuevos afectos Nuevos Territorios:
</t>
    </r>
    <r>
      <rPr>
        <sz val="11"/>
        <color theme="1"/>
        <rFont val="Arial"/>
        <family val="2"/>
      </rPr>
      <t>https://drive.google.com/drive/folders/1kq7Qy_g5y7Xem5MG0fNY7VijAp60QytW?usp=sharing</t>
    </r>
    <r>
      <rPr>
        <b/>
        <sz val="11"/>
        <color theme="1"/>
        <rFont val="Arial"/>
        <family val="2"/>
      </rPr>
      <t xml:space="preserve">
Cumpleaños 80 CVP:
</t>
    </r>
    <r>
      <rPr>
        <sz val="11"/>
        <color theme="1"/>
        <rFont val="Arial"/>
        <family val="2"/>
      </rPr>
      <t>https://drive.google.com/drive/folders/1a0fyhZxWMu1aXsSTbEvozdDzZ36ATrNF?usp=sharing</t>
    </r>
    <r>
      <rPr>
        <b/>
        <sz val="11"/>
        <color theme="1"/>
        <rFont val="Arial"/>
        <family val="2"/>
      </rPr>
      <t xml:space="preserve">
Campaña gratuidad en tramites y servicios:
</t>
    </r>
    <r>
      <rPr>
        <sz val="11"/>
        <color theme="1"/>
        <rFont val="Arial"/>
        <family val="2"/>
      </rPr>
      <t xml:space="preserve">https://drive.google.com/drive/folders/1rP_DYIHbUBC4bXTEi3I_jeui3SRgtWnh?usp=sharing </t>
    </r>
    <r>
      <rPr>
        <b/>
        <sz val="11"/>
        <color theme="1"/>
        <rFont val="Arial"/>
        <family val="2"/>
      </rPr>
      <t xml:space="preserve">
Campaña "Que bonito es saludar y ser saludados":
</t>
    </r>
    <r>
      <rPr>
        <sz val="11"/>
        <color theme="1"/>
        <rFont val="Arial"/>
        <family val="2"/>
      </rPr>
      <t>https://drive.google.com/drive/folders/1eJw1lQuwydqjI7p2lFDC8GqlB4ho9u3m?usp=sharing</t>
    </r>
    <r>
      <rPr>
        <b/>
        <sz val="11"/>
        <color theme="1"/>
        <rFont val="Arial"/>
        <family val="2"/>
      </rPr>
      <t xml:space="preserve">
Creación estrategia anual de comunicación para Atención al ciudadano:
</t>
    </r>
    <r>
      <rPr>
        <sz val="11"/>
        <color theme="1"/>
        <rFont val="Arial"/>
        <family val="2"/>
      </rPr>
      <t xml:space="preserve">https://drive.google.com/drive/folders/1STvOvY-aNYfOcPwsaGPw11gvE_jPpPFg?usp=sharing
</t>
    </r>
    <r>
      <rPr>
        <b/>
        <sz val="11"/>
        <color theme="1"/>
        <rFont val="Arial"/>
        <family val="2"/>
      </rPr>
      <t>Campaña Rendición de cuentas:</t>
    </r>
    <r>
      <rPr>
        <sz val="11"/>
        <color theme="1"/>
        <rFont val="Arial"/>
        <family val="2"/>
      </rPr>
      <t xml:space="preserve"> https://drive.google.com/drive/folders/1HSot2Nj9rrkaFs72Q8vzA8u_kd92KoYt?usp=sharing
</t>
    </r>
    <r>
      <rPr>
        <b/>
        <sz val="11"/>
        <color theme="1"/>
        <rFont val="Arial"/>
        <family val="2"/>
      </rPr>
      <t xml:space="preserve">Campaña Tips Lenguaje Claro:
</t>
    </r>
    <r>
      <rPr>
        <sz val="11"/>
        <color theme="1"/>
        <rFont val="Arial"/>
        <family val="2"/>
      </rPr>
      <t xml:space="preserve">https://drive.google.com/drive/folders/1-6gWUcbMmJ7cXO_svqtCvee_cRchpbBr?usp=sharing
</t>
    </r>
    <r>
      <rPr>
        <b/>
        <sz val="11"/>
        <color theme="1"/>
        <rFont val="Arial"/>
        <family val="2"/>
      </rPr>
      <t>Este mes en la CVP</t>
    </r>
    <r>
      <rPr>
        <sz val="11"/>
        <color theme="1"/>
        <rFont val="Arial"/>
        <family val="2"/>
      </rPr>
      <t>, la evidencia está en el siguiente Link: https://drive.google.com/drive/folders/1Qs8VdmGWvLZZDwJ0HyAtZu64LCONZ8k2?usp=sharing</t>
    </r>
  </si>
  <si>
    <r>
      <rPr>
        <b/>
        <sz val="11"/>
        <color theme="1"/>
        <rFont val="Arial"/>
        <family val="2"/>
      </rPr>
      <t>OAP</t>
    </r>
    <r>
      <rPr>
        <sz val="11"/>
        <color theme="1"/>
        <rFont val="Arial"/>
        <family val="2"/>
      </rPr>
      <t xml:space="preserve">
El 24 de enero se realizó reunión con la OAC con el fin de definir la ruta de trabajo del Menú Participa en la Pagina web
</t>
    </r>
    <r>
      <rPr>
        <b/>
        <sz val="11"/>
        <color theme="1"/>
        <rFont val="Arial"/>
        <family val="2"/>
      </rPr>
      <t>OAC:</t>
    </r>
    <r>
      <rPr>
        <sz val="11"/>
        <color theme="1"/>
        <rFont val="Arial"/>
        <family val="2"/>
      </rPr>
      <t xml:space="preserve">  creó el menú Participa dentro de la página web, el cual se ha alimentado en contenidos y actualizado de acuerdo a los requerimientos de la Oficina de Planeación. </t>
    </r>
  </si>
  <si>
    <r>
      <rPr>
        <b/>
        <sz val="11"/>
        <color theme="1"/>
        <rFont val="Arial"/>
        <family val="2"/>
      </rPr>
      <t>OAP</t>
    </r>
    <r>
      <rPr>
        <sz val="11"/>
        <color theme="1"/>
        <rFont val="Arial"/>
        <family val="2"/>
      </rPr>
      <t xml:space="preserve">
8. Acta avance para actualización Menú Participa
</t>
    </r>
    <r>
      <rPr>
        <b/>
        <sz val="11"/>
        <color theme="1"/>
        <rFont val="Arial"/>
        <family val="2"/>
      </rPr>
      <t xml:space="preserve">
Comunicaciones:
</t>
    </r>
    <r>
      <rPr>
        <sz val="11"/>
        <color theme="1"/>
        <rFont val="Arial"/>
        <family val="2"/>
      </rPr>
      <t>Link Menú Participa:
 https://www.cajaviviendapopular.gov.co/?q=men%C3%BA-participa</t>
    </r>
  </si>
  <si>
    <r>
      <t xml:space="preserve">DIÁLOGO DE DOBLE VÍA CON LA CIUDADANÍA
</t>
    </r>
    <r>
      <rPr>
        <sz val="11"/>
        <color theme="1"/>
        <rFont val="Arial"/>
        <family val="2"/>
      </rPr>
      <t>Dialogar con los grupos de valor y de interés al respecto. Explicar y justificar la gestión, permitiendo preguntas y cuestionamientos en escenarios presenciales de encuentro, complementados, si existen las condiciones, con medios virtuales</t>
    </r>
  </si>
  <si>
    <r>
      <rPr>
        <b/>
        <sz val="11"/>
        <color theme="1"/>
        <rFont val="Arial"/>
        <family val="2"/>
      </rPr>
      <t xml:space="preserve">OAP
</t>
    </r>
    <r>
      <rPr>
        <sz val="11"/>
        <color theme="1"/>
        <rFont val="Arial"/>
        <family val="2"/>
      </rPr>
      <t xml:space="preserve">13. Plan de trabajo y preparación audiencia RdC
</t>
    </r>
    <r>
      <rPr>
        <b/>
        <sz val="11"/>
        <color theme="1"/>
        <rFont val="Arial"/>
        <family val="2"/>
      </rPr>
      <t xml:space="preserve">
COMUNICACIONES
Piezas de Divulgación:</t>
    </r>
    <r>
      <rPr>
        <sz val="11"/>
        <color theme="1"/>
        <rFont val="Arial"/>
        <family val="2"/>
      </rPr>
      <t xml:space="preserve"> 
https://drive.google.com/drive/folders/1HSot2Nj9rrkaFs72Q8vzA8u_kd92KoYt?usp=sharing</t>
    </r>
  </si>
  <si>
    <r>
      <rPr>
        <b/>
        <sz val="11"/>
        <color theme="1"/>
        <rFont val="Arial"/>
        <family val="2"/>
      </rPr>
      <t>REAS:</t>
    </r>
    <r>
      <rPr>
        <sz val="11"/>
        <color theme="1"/>
        <rFont val="Arial"/>
        <family val="2"/>
      </rPr>
      <t xml:space="preserve">
Se realizó la actividad socializar la información y trámites de los procedimientos de la Dirección de Reasentamientos y la Dirección de Mejoramiento de Vivienda conforme a las acciones concertadas con la Mesa para la Participación Efectiva de Víctimas y la Mesa de Víctimas Indígenas
</t>
    </r>
    <r>
      <rPr>
        <b/>
        <sz val="11"/>
        <color theme="1"/>
        <rFont val="Arial"/>
        <family val="2"/>
      </rPr>
      <t xml:space="preserve">DMV:
</t>
    </r>
    <r>
      <rPr>
        <sz val="11"/>
        <color theme="1"/>
        <rFont val="Arial"/>
        <family val="2"/>
      </rPr>
      <t xml:space="preserve">No ha iniciado ejecución.
</t>
    </r>
    <r>
      <rPr>
        <b/>
        <sz val="11"/>
        <color theme="1"/>
        <rFont val="Arial"/>
        <family val="2"/>
      </rPr>
      <t xml:space="preserve">
</t>
    </r>
  </si>
  <si>
    <r>
      <rPr>
        <b/>
        <sz val="11"/>
        <color theme="1"/>
        <rFont val="Arial"/>
        <family val="2"/>
      </rPr>
      <t>RESPONSABILIDAD</t>
    </r>
    <r>
      <rPr>
        <sz val="11"/>
        <color theme="1"/>
        <rFont val="Arial"/>
        <family val="2"/>
      </rPr>
      <t xml:space="preserve">
Responder por los resultados de la gestión definiendo o 
asumiendo mecanismos de corrección o mejora en sus planes 
institucionales para atender los compromisos y evaluaciones 
identificadas en los espacios de diálogo.</t>
    </r>
  </si>
  <si>
    <t>La actividad se realiza durante el año y la evidencia se encuentra cargada en: 
 https://drive.google.com/drive/folders/1FwIKcdEtaku6VXZ73e36Q--Llb4VNU51</t>
  </si>
  <si>
    <t>La OAP no valida el % de avance, ya que corresponde al 25%, teniendo en cuenta que son 4 informes trimestrales
La actividad se realiza durante el año y la evidencia se encuentra cargada en:
https://drive.google.com/drive/folders/1ttD8hXR80Ax5q9EKSrlKMCCyQx7rZD4F</t>
  </si>
  <si>
    <t>La actividad se realiza durante el año, la evidencia se encuentra en:
 https://drive.google.com/drive/folders/1FDBTWACF_JfcDmQXEIR-_f6LX8iduwY_</t>
  </si>
  <si>
    <t>La actividad se realiza durante el año y se identifica la evidencia reportada.
La evidencia se encuentra en:
https://drive.google.com/drive/folders/1HjpXNGY-o0WwLbC6wVeesPeeft6Leh8Y</t>
  </si>
  <si>
    <t>La actividad se realiza durante el año y se identifica la evidencia reportada.
La evidencia se encuentra en:
 https://drive.google.com/drive/folders/1naNqP5F_FrcHgU0K0KpzL1WTFqOqlzrA</t>
  </si>
  <si>
    <t>La actividad se realiza durante el año y se identifica la evidencia reportada.
La evidencia se encuentra en:
 https://drive.google.com/drive/folders/1hAGMg6yqEPk9JcaWEDQU_fLAAnoYDpkq</t>
  </si>
  <si>
    <t>Análisis de priorización y establecimiento de estrategia de racionalización aplicable para los trámites, OPA y solicitudes de información vigentes en la entidad. (Acta)
Estrategia de racionalización inscrita en el SUIT e incorporada en el componente 2 de racionalización de trámites del PAAC de la vigencia para implementación, seguimiento y control</t>
  </si>
  <si>
    <t xml:space="preserve">La actividad tiene plazo hasta el mes de junio de 2022 las evidencias se encuentran cargadas en:
https://drive.google.com/drive/folders/1vBKQ9JDihgOq3fw2UHjz_jl-F8V1uopR
</t>
  </si>
  <si>
    <r>
      <t xml:space="preserve">SEGUIMIENTO - TERCER CUATRIMESTRE
</t>
    </r>
    <r>
      <rPr>
        <sz val="11"/>
        <rFont val="Arial"/>
        <family val="2"/>
      </rPr>
      <t>(Responsables del Proceso)</t>
    </r>
  </si>
  <si>
    <t>Se logró el objetivo: Beneficio al ciudadano y la entidad, mediante la Actualización normativa,  de los  flujos del proceso de REAS, de los procedimientos, desarrollo de la APP móvil que permite la recolección  de información y documentos en sitio, que disminuye tiempos y ahorra costos de desplazamiento, Expedición del nuevo formato de caracterización población 208-GE-Ft-117, con el el cual la CVP decidió implementar la Caracterización Población para todas las Direcciones Misionales; Actualización y  reducción de etapas y  requisitos del trámite. Se actualizó el trámite en el SUIT.  Se realizaron diferentes socializaciones tanto en la entidad como con los usuarios.  Y desde la expedición de las Resoluciones el usuario del Proceso de Reasentamientos ha recibido los beneficios. Finalmente, se indica que el reporte del cierre de los procesos, permitirá establecer el tiempo de duración de los beneficiarios en el Proceso de Reasentamientos, a partir del ingreso.</t>
  </si>
  <si>
    <t>1. Actualización normativa - Reglamentación del Proceso. Anexo 1
2. Actualización de los  flujos del proceso de Reasentamientos. Anexo 2
3. Actualización procedimientos. Anexo 3
4. Desarrollo de la APP móvil. Anexo 4.
5. Actualización del trámite en el SUIT. Anexo 5
6. Socializaciones. Anexo 6
7. Correo estado reporte Racionalización</t>
  </si>
  <si>
    <t>Ahora, teniendo en cuenta la expedición del nuevo formato de caracterización población 208-GE-Ft-117 Caracterización Poblacional V2 de fecha de aprobación 30 de septiembre de 2022; actualmente, se están realizando ajustes a la App.   Es importante indicar que, la mejora en el trámite permite la captura, directamente en terreno, de los documentos (PDF o scanner) con la información de la familia y del predio,  a través de la App; lo cual agiliza el proceso en el sentido de que, posteriormente la familia no debe desplazarse a la CVP para la entrega de los documentos, así mismo, como la información queda capturada en la App, los profesionales posteriormente no requiere volver a registrar la información, sino que puede revisar y aprobar las fichas técnica y social, es un tema de agilizar el proceso. También se aclara que, en el desarrollo del sistema para las tres primeras etapas del proceso de reasentamientos, la Oficina de TIC ́S está trabajando en la conexión de los datos desde la App móvil al sistema de información. Anexo 4. Ahora, en este marco el avance es el siguiente:
Punto 1. cumplido 20% Expedición resolución y socialización
Punto 2. cumplido 20%. Flujos 4 procedimiento actualizados
Punto 3. cumplido 20%. Procedimientos actualizados y socializados.
Punto 4. cumplido 20%. App móviles desarrolladas en pruebas. Se realizó prueba de funcionamiento. 
Punto 5. cumplido 20%. Envío comunicado y trámite actualizado en SUIT
Total cumplimiento: 100%</t>
  </si>
  <si>
    <t>2/01//2023</t>
  </si>
  <si>
    <t>Las evidencias se encuentran cargadas en https://drive.google.com/drive/folders/17cNnigq_zlRAUvfKYd7qxGEYZAz88F72</t>
  </si>
  <si>
    <t>La actividad se cumplió
La evidencia se encuentra en: https://drive.google.com/drive/folders/1-w7uQJca2_7bS8BX0vAOTBTOFunDUgrv?usp=sharing</t>
  </si>
  <si>
    <t>La evidencia se encuentra en  https://drive.google.com/drive/folders/1s8-7carWt1l-grJ_RhoVgYfDZEuZbKTg</t>
  </si>
  <si>
    <t>Las actividades de participación ciudadana implementadas en el tercer trimestre del 2022, corresponden a: i) las actividades de apropiación legal y social del proyecto de vivienda Arboleda Santa Teresita, ii) la gestión interinstitucional para promover la participación ciudadana en temas de salud y conocimiento del territorio y las instituciones locales, iii) el desarrollo de actividades con enfoque poblacional dirigido a la niñez. iv) la gestión interinstitucional para promover la participación ciudadana en temas de convivencia y reactivación económica. Las acciones de participación desarrolladas durante el cuarto trimestre de 2022, que consistieron en la realización de ocho (8) encuentros ciudadanos y talleres en los cuales participaron un total de 312 asistentes.</t>
  </si>
  <si>
    <t>11. Dos Informes de Participación Ciudadana con registro fotográfico y dos Informes evaluación de percepción del beneficiarios</t>
  </si>
  <si>
    <t>Durante la vigencia 2022 se realizaron diferentes actividades con los beneficiarios, se generaron los respectivos informes trimestrales con las evidencias de cumplimiento, por lo anterior el porcentaje de avance es de 100%</t>
  </si>
  <si>
    <t>La evidencia se encuentra en
https://drive.google.com/drive/folders/1PQJiWcP33LtmBU2gJr1PL1SLfelqQdSx</t>
  </si>
  <si>
    <t xml:space="preserve">Se desarrollaron las actividades previstas en el PAPC, se realizó el Informe, se cargaron las evidencias al Drive respectivo, se diligenció la matriz y se entregó oportunamente la información a la OAP con radicados 202212000107263 y 202212000136803. El informe contiene la descripción y análisis de las actividades implementadas en el trimestre de julio, agosto y septiembre y trimestre octubre, noviembre y diciembre con los respectivos registros fotográficos, listas de asistencia y evaluaciones de las actividades. </t>
  </si>
  <si>
    <t>21. Dos (2) Informes reporte seguimiento trimestral PACP</t>
  </si>
  <si>
    <t>Dado que son 4 trimestres, el porcentaje de avance corresponde al 100%.
Con respecto a las evidencias del Plan se encuentran cargadas en el Drive: https://drive.google.com/drive/folders/1FnaZSYlcm01BOFMKzh2mN6SPi2xJalcI?usp=sharing</t>
  </si>
  <si>
    <t>Como se había indicado en el Acta, una vez se contó con la agenda de los partes interesadas, se realizó el recorrido. Se elaboró informe, se envió comunicado a Control Interno, se elaboró informe con registro fotográfico, listado de asistencia y evaluación de la actividad</t>
  </si>
  <si>
    <t>22. Correo electrónico 
Comunicado Control Interno rad. 202212000104623
Informe
Evidencias de cumplimiento recorrido</t>
  </si>
  <si>
    <t>Se envió comunicado a Control Interno aportando las evidencias de cumplimiento de la acción.</t>
  </si>
  <si>
    <t xml:space="preserve">El Componente Social - Equipo de Resiliencia de la Dirección de Reasentamientos, especialmente en el marco del Manual y Plan de Gestión Social - Fase III, realizó durante la vigencia 2022, diferentes actividades con los beneficiarios, así mismo, realizó encuestas para medir la percepción de la satisfacción en cada una de las etapas del Proceso de Reasentamientos. </t>
  </si>
  <si>
    <t>1. Informe Realización actividades
1.1 Informe Recorrido
1.2 Informes Evaluación
1.3 Correo actualización información página</t>
  </si>
  <si>
    <t>Se realizaron de septiembre a diciembre, actividades de diálogo, capacitación, acompañamiento y generación de capacidades en los residentes y líderes y lideresas beneficiarios del proyecto de vivienda Arboleda Santa Teresita y Torres de San Rafael I. Se realizaron las actividades que estaban programadas con la comunidad, el porcentaje de avance es de 100%</t>
  </si>
  <si>
    <t>Se realizó medición de la satisfacción de los beneficiarios, en compañía de los profesionales de Atención a la Ciudadanía, de julio a noviembre se generaron el cuarto y quinto informe de medición del Grado de Satisfacción de la Ciudadanía.  Adicionalmente, El equipo de atención al ciudadano aplicó las encuestas de satisfacción pertinentes durante los Encuentros con la Ciudadanía para la entregas de apartamentos y se realizó retroalimentación al Proceso de Atención sobre la aplicación de encuestas.</t>
  </si>
  <si>
    <t xml:space="preserve">4. Cuarto Informe 
4.1 Comunicado entrega del cuarto Informe
4.2 Quinto Informe
4.3 Comunicado de entrega del quinto Informe
4.4 Informe encuestas aplicadas por REAS
4.6 Comunicado entrega encuestas
4.7 Comunicado retroalimentación
4.8 Correo revisión bases datos encuestados
4.3 Encuestas aplicadas por REAS de septiembre a noviembre 
4.4 Comunicado retroalimentación de encuestas
4.5 
</t>
  </si>
  <si>
    <t>Se cuenta a la fecha con los 5 informes de la medición de las satisfacción el porcentaje de avance es del 100%, con su respectiva retroalimentación</t>
  </si>
  <si>
    <t>El componente Financiero de la Dirección de Reasentamientos realizó tres reuniones con el fin de socializar cada uno de los ítems que tendría la estructura del Instructivo con los lineamientos para Movilización de Recursos DAFT, CAP y Desembolsos por Modalidad</t>
  </si>
  <si>
    <t xml:space="preserve">12. Grabación socialización instructivo
21.1 Grabación socialización instructivo
12.2 Citación a reuniones y grabación
12.3 Comunicado creación instructivo y socialización </t>
  </si>
  <si>
    <t>Se cumplió con las socializaciones por parte del componente financiero de Reasentamientos, en temas relacionados con desembolsos y depósitos de recursos.</t>
  </si>
  <si>
    <t>El componente financiero de la CVP hizo el reporte quincenal del estado de los pagos de los beneficiarios, de manera que se pueda tener información consolidada y permita dar una respuesta oportuna a la ciudadanía. 
Se estructuro un archivo donde se registra la información de los pagos de los beneficiarios, de manera que, se pueda dar respuesta a las solicitudes que se realizan</t>
  </si>
  <si>
    <t>13.Archivo Excel con información financiera con datos quincenales del estado de los desembolsos y depósitos de los beneficiarios
13.1 Correo electrónico con la entrega de la información</t>
  </si>
  <si>
    <t>Se cumplió con los reportes programados durante la vigencia. El cumplimiento es del 100%</t>
  </si>
  <si>
    <t>Se cuenta con la base de datos con la información de los beneficiarios del Proceso de Reasentamientos con ingreso 2020_2022.</t>
  </si>
  <si>
    <t>Se tiene la base de datos consolidada. Se da cumplimiento en el 100%</t>
  </si>
  <si>
    <t>Las evidencias se encuentran en: https://drive.google.com/drive/folders/1Z7Y_7vFxW7rKSv8LgNWVmB3u_MVJc7l7</t>
  </si>
  <si>
    <t>Las evidencias se encuentran en: https://drive.google.com/drive/folders/1MId1D8e7kDWmm82usNYm5AGqDMOeEzHK</t>
  </si>
  <si>
    <t>La evidencia se encuentra en:  https://drive.google.com/drive/folders/12BR69nD34B67tfvrxwHdL6Rga-WX2zWV</t>
  </si>
  <si>
    <t>La evidencia se encuentra en: 
https://drive.google.com/drive/folders/1olHCsG-j2e3XGnRu1Zbiu2qqwCln_Kun</t>
  </si>
  <si>
    <t>Evidencia en el Drive: https://drive.google.com/drive/folders/19KbuCN25PRY2J89AEQ1Ok8EezgZZyXlu
Evidencia en Página web: https://www.cajaviviendapopular.gov.co/?q=Transparencia/informaci%C3%B3n-adicional</t>
  </si>
  <si>
    <t xml:space="preserve">Registro de Publicaciones Septiembre 2022    
Registro de Publicaciones Octubre 2022   
Registro de Publicaciones Noviembre 2022 
Registro de Publicaciones Diciembre 2022 </t>
  </si>
  <si>
    <t>Las evidencias se encuentran en: 
https://drive.google.com/drive/folders/19KbuCN25PRY2J89AEQ1Ok8EezgZZyXlu</t>
  </si>
  <si>
    <t>Se evidencia el Registros mediante esquemas de publicación de la información en el link de transparencia - ultimo corte noviembre 2022</t>
  </si>
  <si>
    <t>La Oficina Asesora de Comunicaciones Anexa Pantallazos evidencias de25 piezas socializadas de Transparencia a través de mailling e intranet  y 7 piezas (banners) socializadas de Gratuidad de Servicios en la página web de la entidad.</t>
  </si>
  <si>
    <t xml:space="preserve">
Enlace Drive: https://drive.google.com/drive/folders/1NJCAInAclGy2tN6_ZLqncfIfvk3YTxNC
Enlaces Página Web e Intranet: https://intranet.cajaviviendapopular.gov.co/wp-content/uploads/2022/12/Todas-las-piezas-III-cuatrimestre-2022-para-Transparencia-y-Gratuidad-de-Servicios-socializadas-en-la-pagina-intranet-durante-el-mes-de-sept-octubre-y-noviembre-2022.pdf</t>
  </si>
  <si>
    <t xml:space="preserve">
Se socializan para el III cuatrimestre un total de 12 piezas gráficas de transparencia distribuidas así:
4 piezas en pantallas para el mes de Septiembre 2022
4 piezas en pantallas para el mes de Octubre 2022
4 piezas en pantallas para el mes de Noviembre 2022
Enlace Drive: https://drive.google.com/drive/folders/1U_f3ufEaHLPgDv_Y7oO-wp6xhB1d0Hzz
Enlaces Página Web e Intranet: http://intranet.cajaviviendapopular.gov.co/wp-content/uploads/2022/12/piezas-elaboradas-en-OAC-para-el-Tema-de-Transparencia-2022-a-traves-de-medios-institucionales-dentro-de-los-cuales-se-incluten-las-carteleras-digitales-o-pantallas-internas..pdf</t>
  </si>
  <si>
    <t>La OAC ha publicado 12 piezas elaboradas en OAC para el Tema de Transparencia 2022 a través de medios institucionales dentro de los cuales se incluyen las carteleras digitales o pantallas internas.</t>
  </si>
  <si>
    <t>Las evidencias de los meses mayo, junio julio y agosto de 2022 se encuentran cargadas en:
https://www.cajaviviendapopular.gov.co/?q=Transparencia/informaci%C3%B3n-adicional
Registros de publicaciones en página web III Cuatrimestre 2022
Registro de Publicaciones Septiembre 2022    
https://www.cajaviviendapopular.gov.co/sites/default/files/LISTADO%20COMPLETO%20DE%20PUBLICACIONES%20WEB%20SEPTIEMBRE%202022.pdf
Registro de Publicaciones Octubre 2022   
https://www.cajaviviendapopular.gov.co/sites/default/files/LISTADO%20COMPLETO%20DE%20PUBLICACIONES%20WEB%20OCTUBRE%202022_0.pdf
Registro de Publicaciones Noviembre 2022 
https://www.cajaviviendapopular.gov.co/sites/default/files/LISTADO%20COMPLETO%20DE%20PUBLICACIONES%20WEB%20NOVIEMBRE%202022.pdf
Registro de Publicaciones Diciembre 2022 
https://www.cajaviviendapopular.gov.co/sites/default/files/LISTADO%20COMPLETO%20DE%20PUBLICACIONES%20WEB%20DICIEMBRE%202022.xlsx
Evidencias en Drive:
https://drive.google.com/drive/folders/1MXV7q1vBThWmEZAEJeL7DUO0cjrMx2FY</t>
  </si>
  <si>
    <t>https://drive.google.com/drive/folders/19uzhtlawidloGrFSjJT81XwQLhoAYwRh</t>
  </si>
  <si>
    <t>Concluyó el monitoreo a la matriz de transparencia y acceso a la información pública ley 1712 de 2014 con la presentación del índice de transparencia medido por la Procuraduría General de la Nación en septiembre 2022 y con resultados entregados a la entidad en noviembre de 2022</t>
  </si>
  <si>
    <t>Vigencia 2022
Resultados obtenidos en el sistema de Información para el Registro, Seguimiento, Monitoreo y Generación del Índice de Cumplimiento (ITA) de los Sujetos Obligados en la Ley 1712 de 2014 Fecha de generación: 29/09/2022 04:00 PM  Ver el siguiente enlace: https://www.cajaviviendapopular.gov.co/sites/default/files/Notificaci%C3%B3n%20puntaje%20de%20auditoria%20%C3%8Dndice%20de%20Transparencia%20y%20Acceso%20a%20la%20Informaci%C3%B3n%202022.pdf
Evidencia Drive: https://drive.google.com/drive/folders/1dDly9Hapy4HWAMy8kJSs4j6DIqqwjKhD</t>
  </si>
  <si>
    <t>Para el II seguimiento Cuatrimestral Mensualmente se actualizó el formato Registro de publicaciones en la página web y se ubican en la sección transparencia en información adicional Código: 208-COM-Ft-20</t>
  </si>
  <si>
    <t>La evidencia se encuentra en: https://drive.google.com/drive/folders/1MXV7q1vBThWmEZAEJeL7DUO0cjrMx2FY</t>
  </si>
  <si>
    <t xml:space="preserve">La evidencia se encuentra en https://www.cajaviviendapopular.gov.co/?q=event-created/month/2022-03 </t>
  </si>
  <si>
    <t>En la página web de la CVP se encuentran actualizados y publicados los informes de Tiempos de respuesta a requerimientos 2022 , Informes de asistencia por canales de atención y  Solicitudes de acceso a la información y los Informes de Satisfacción de Servicio al Ciudadano para el cierre de la vigencia 2022</t>
  </si>
  <si>
    <t>https://drive.google.com/drive/folders/1vlyratHGElpflqFYDw39qMF2Rk0RPVOI</t>
  </si>
  <si>
    <t>La evidencia se encuentra en: https://drive.google.com/drive/folders/1vlyratHGElpflqFYDw39qMF2Rk0RPVOI</t>
  </si>
  <si>
    <t>La evidencia se encuentra en https://drive.google.com/drive/folders/1kc44kG-RYLaGlModRzoFQm0HQYWIHMRc</t>
  </si>
  <si>
    <t>INFORMES DE MEDICIÓN DEL GRADO DE SATISFACCIÓN DE LOS CIUDADANO EN PROGRAMAS MISIONALES CUARTO Y QUINTO BIMESTRE 2022</t>
  </si>
  <si>
    <t>PRIMER SEMESTRE CONSOLIDADO INFORMES DE SATISFACCIÓN 2022</t>
  </si>
  <si>
    <t>Se realizó una  sensibilización el 16 de septiembre del 2022  sobre el manual de servicio al ciudadano</t>
  </si>
  <si>
    <t>ACTA DE CAPACITACIÓN LS ACCESIBILIDAD - MANUAL SC</t>
  </si>
  <si>
    <t>Se realizó una  sensibilización el 30  de noviembre del 2022  sobre Lenguaje Claro</t>
  </si>
  <si>
    <t>ACTA DE CAPACITACIÓN LC</t>
  </si>
  <si>
    <t>La Dirección de Gestión Corporativa una vez revisada la documentación  del proceso no requirió actualización formatos durante el tercer cuatrimestre del 2022</t>
  </si>
  <si>
    <t xml:space="preserve"> Formatos actualizados</t>
  </si>
  <si>
    <t>De manera mensual se han realizado los "Informes de Asistencia por Canales de Atención, y se realizaron los informes correspondientes a los meses de agosto, septiembre, octubre y noviembre del 2022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t>
  </si>
  <si>
    <t>Informes de Asistencia</t>
  </si>
  <si>
    <t>De manera mensual se han realizado los "Informes de gestión y oportunidad de las respuestas a las PQRSD de  agosto, septiembre, octubre y noviembre del 2022,   los cuales están publicados en la carpeta de calidad y en la página web de la entidad.
Carpeta de Calidad: \\10.216.160.201\calidad\8. PROCESO SERVICIO AL CIUDADANO\DOCUMENTOS DE REFERENCIA\SERVICIO AL CIUDADANO\INFORME DE GESTIÓN Y OPORTUNIDAD A LAS PQRSD
WEB: https://www.cajaviviendapopular.gov.co/?q=Servicio-al-ciudadano/informe-pqrs</t>
  </si>
  <si>
    <t>Informes de Gestión y Oportunidad</t>
  </si>
  <si>
    <t>INFORME SE ENCUENTRA EN ELABORACIÓN, SE DEBEN INCLUIR LAS ENCUESTAS A CORTE 31 DE DICIEMBRE DEL 2022</t>
  </si>
  <si>
    <t>La evidencia se encuentra en https://drive.google.com/drive/folders/1I7tT9nVuiR7WNdupfBEc0n0IWDigCUeT</t>
  </si>
  <si>
    <t>La evidencia se encuentra en:  https://drive.google.com/drive/folders/1ogJvXj-wLJdGdbG43akeoj44pFUBSczX</t>
  </si>
  <si>
    <t>Doce (12) Informes de Gestión y Oportunidad de Respuesta a las PQRSD generados durante la vigencia 2022</t>
  </si>
  <si>
    <t xml:space="preserve">El proceso no realizó actualización de su documentación </t>
  </si>
  <si>
    <t xml:space="preserve"> Informes publicados
</t>
  </si>
  <si>
    <t>Las evidencias se encuentran en: https://drive.google.com/drive/folders/1vBEgpaiHb3q_isz0DT_hWbetSCm7inHx</t>
  </si>
  <si>
    <t xml:space="preserve">De manera mensual se han reportado  los "Informes de Solicitudes de Acceso a la Información" se realizaron los informes correspondientes a los meses de agosto, septiembre, octubre y noviembre del 2022,  los cuales están publicados en la carpeta de calidad y en la página web de la entidad.
</t>
  </si>
  <si>
    <t xml:space="preserve"> Solicitudes de información
</t>
  </si>
  <si>
    <t>De manera mensual se han realizado los "Informes de gestión y oportunidad de las respuestas a las PQRSD de los meses de agosto, septiembre, octubre y noviembre del 2022,   los cuales están publicados en la carpeta de calidad y en la página web de la entidad.
Carpeta de Calidad: \\10.216.160.201\calidad\8. PROCESO SERVICIO AL CIUDADANO\DOCUMENTOS DE REFERENCIA\SERVICIO AL CIUDADANO\INFORME DE GESTIÓN Y OPORTUNIDAD A LAS PQRSD
WEB: https://www.cajaviviendapopular.gov.co/?q=Servicio-al-ciudadano/informe-pqrs</t>
  </si>
  <si>
    <t xml:space="preserve"> Informes de gestión y oportunidad
</t>
  </si>
  <si>
    <t>Se desarrollaron  17 gifs nuevos en lengua de señas en el componente de Servicio al Ciudadano los cuales se encuentran en el portal web de la CVP</t>
  </si>
  <si>
    <t xml:space="preserve">GIFS en lengua de señas </t>
  </si>
  <si>
    <t>El 16 de septiembre del 2022 se realizó sensibilización sobre Lenguaje de Señas</t>
  </si>
  <si>
    <t xml:space="preserve">ACTA DE CAPACITACIÓN LS </t>
  </si>
  <si>
    <t xml:space="preserve"> Informes servicio al ciudadano 
</t>
  </si>
  <si>
    <t>Las evidencias se encuentran  en https://drive.google.com/drive/folders/19uzhtlawidloGrFSjJT81XwQLhoAYwRh</t>
  </si>
  <si>
    <t>La evidencia se encuentra en: https://drive.google.com/drive/folders/1ANJdIcgBOgrcuTK58QWKeGuXm8T12pgx</t>
  </si>
  <si>
    <t>Las evidencias se encuentran  en https://drive.google.com/drive/folders/1FHPECSPZPkFbAbA3FpmZzeVv3byCW09v</t>
  </si>
  <si>
    <t>La evidencia se encuentra en: https://drive.google.com/drive/folders/1sccYW43tmOPJuwMig08Rza41UHmb_u_2</t>
  </si>
  <si>
    <t>La evidencia se encuentra en https://drive.google.com/drive/folders/1jNyb8qf2nG5JYGY3yIvDmTYhOpNoSxoW</t>
  </si>
  <si>
    <t>Las evidencias se encuentran cargadas en: https://drive.google.com/drive/folders/1ZlBJ17QydlhyvroRvzEEjjY9sj-PetgJ</t>
  </si>
  <si>
    <t>En el Archivo Central se registraron 185 prestamos, adicionalmente se realizaron 15 consultas presenciales.</t>
  </si>
  <si>
    <t>TOTAL CONSULTAS ACUMULADAS</t>
  </si>
  <si>
    <t>Las evidencias se encuentra en https://drive.google.com/drive/folders/1VlqoUd4m7QxuxSiFcpb2lNurCLjsKFhV</t>
  </si>
  <si>
    <t xml:space="preserve">Se atendieron 444 solicitudes mediante aplicativo GLPI, encontrando la siguiente distribución:
- 254 fueron de Creación/Modificación/Eliminación de Usuarios
- 5 casos clasificados en otras categorías de Orfeo
- 81 asesorías
- 31 reportes. 
- 73 en otras categorías de GLPI pero relacionadas a los temas Funcionales del Sistema Orfeo </t>
  </si>
  <si>
    <t>Casos de GLPI sep-dic 2022</t>
  </si>
  <si>
    <t>Las evidencias se encuentran cargada en: https://drive.google.com/drive/folders/1ths-hrNXcINRuaSse-P92rhrsblSGQc_</t>
  </si>
  <si>
    <t>Listados de asistencia
Informe de seguimiento de la vigencia al plan de integridad</t>
  </si>
  <si>
    <t>Las evidencias se encuentran en https://drive.google.com/drive/folders/1h7HX1Ox1IqR95VUH_qqS2SCSeC871mXM</t>
  </si>
  <si>
    <t>Se realizó monitoreo del tercer cuatrimestre del 2022 por parte de la OAP del Plan Anticorrupción y Atención al Ciudadano y Mapa de Riesgos de Corrupción</t>
  </si>
  <si>
    <t>Tercer seguimiento matriz PAAC</t>
  </si>
  <si>
    <t>Actividad  finalizada</t>
  </si>
  <si>
    <t>Las evidencias se encuentran cargadas en https://drive.google.com/drive/folders/1dDly9Hapy4HWAMy8kJSs4j6DIqqwjKhD</t>
  </si>
  <si>
    <t>El día 19 de diciembre se realizó la reunión de la estrategia de participación y rendición de cuentas de la vigencia 2022 en conjunto con las direcciones misionales y los procesos de apoyo de la entidad.</t>
  </si>
  <si>
    <t>Acta de la reunión de evaluación</t>
  </si>
  <si>
    <t>1. Correo de Bogotá es TIC - Fwd_ INFORMACION GEOGRAFIVA 2022 II PARA PUBLICACION.pdf_x000D_
_x000D_
2. Correo de Bogotá es TIC - INFORMACION GEOGRAFIVA 2022 II PARA PUBLICACION.pdf</t>
  </si>
  <si>
    <t>Las evidencias se encuentran en https://drive.google.com/drive/folders/16JqstSkhcw2RpXjMsaRjG9k9UYru_X75</t>
  </si>
  <si>
    <t>Se realiza seguimiento mensual a la disponibilidad de la infraestructura desplegada en la plataforma tecnológica suministrada por la ETB en calidad de servicio.</t>
  </si>
  <si>
    <t>CAJA DE LA VIVIENDA POPULAR - NOVIEMBRE 2022.xlsm_x000D_
_x000D_
CAJA DE LA VIVIENDA POPULAR - OCTUBRE 2022.xlsm_x000D_
_x000D_
CAJA DE LA VIVIENDA POPULAR - SEPTIEMBRE 2022.xlsm_x000D_
_x000D_
Informe noviembre de 2022 Caja de Vivienda Popular.pdf_x000D_
_x000D_
Informe Octubre de 2022 Caja de Vivienda Popular.pdf_x000D_
_x000D_
Informe Septiembre de 2022 Caja de Vivienda Popular.pdf</t>
  </si>
  <si>
    <t>El informe correspondiente a la vigencia del mes de Diciembre es generado en el mes de enero de 2023 ya que estos son de periodicidad de generación mes vencido.</t>
  </si>
  <si>
    <t>Se atiende reunión del día 10 de octubre de 2022 apoyando a la Subdirección financiera  en la generación de paz y salvos de Formula 4GL.</t>
  </si>
  <si>
    <t>ACTA DE REUNION OPAS 21102022.docx</t>
  </si>
  <si>
    <t xml:space="preserve">La evidencia se encuentra en https://drive.google.com/drive/folders/1nCiPXuZrNlAT6xJXvfd0ZyQ1DPKBjkBF
</t>
  </si>
  <si>
    <t>100,00%</t>
  </si>
  <si>
    <t xml:space="preserve">1. Se adjuntan seis (6) soportes. Tres (3) copias de correos TIC de la gestiòn realizada, El Instructivo Radicación Apoyo Tècnico DMV, Historia de Usuarios._x000D_
_x000D_
_x000D_
_x000D_
2. Se adjuntan dos (2) soportes. 01 Visualizaciòn formato integrado Apoyo Técnico y 02. Prevs. Del trámite nuevos Actos de reconocimiento._x000D_
_x000D_
3. Se adjuntan ocho (8) correos: cinco (5) copias de correos TIC de la gestiòn realizada, acta de reuniòn mediante la cual se socializò el instructivo radicaciòn apoyo tècnico al equipo de la DMV que realiza trabajo de campo, análisis de los participantes eb el proceso de socializaciòn y acta de espacio de diàlogo con potenciales beneficiarios._x000D_
_x000D_
4. Se adjuntan cinco (5) soportes. Cuatro (4) copias de los correos que dan cuenta de la gestiòn y copia del acta del espacio de diàlogo con potenciales beneficiarios._x000D_
_x000D_
5. Informe atenciòn al ciudadano y reportes TIC. -No están administrados ni disponibles para la DMV actualmente-._x000D_
_x000D_
</t>
  </si>
  <si>
    <t xml:space="preserve">1.  Se implementó la mejora del trámite que consistió en la actualización y articulación de la arquitectura tecnológica establecida en la página web de la entidad para el apoyo técnico, que permite al ciudadano radicar y hacer seguimiento del servicio de apoyo técnico solicitado, así como actualizar procedimientos internos e información en la plataforma SUIT.  Para este fin se formalizó "El instructivo radicación apoyo técnico código 208-MV-In-04, Versión 1 del 3 de noviembre del 2022". Para el logro de este proceso se realizaron varias sesiones de trabajo durante los meses de septiembre, octubre y noviembre.
2. En conjunto con la oficina asesora de planeación, se realizó la actualización en la Función Pública el trámite.
3. Se realizó la socialización de la mejora tanto en la entidad como con los usuarios a través de las siguientes sesiones virtuales de socialización del instructivo de radicación apoyo tècnico DMV:  a) 8 de noviembre, con equipo social de la DMV en la que se identificó la necesidad de socialización con el equipo técnico; b) 10 de noviembre con el equipo técnico que tiene programadas reuniones con los potenciales beneficiarios (entre el 11 y 30 de noviembre) con el fin de que se informe a los ciudadanos acerca de la virtualización como opción para que puedan realizar seguimiento a su trámite; c) con el equipo de atención al ciudadano el 28 de noviembre del 2022. Con los ciudadanos el 25 de noviembre se realizó una jornada en la cual se informó a la ciudadanía sobre esta nueva alternativa virtual con que cuenta la entidad para el seguimiento a sus procesos.
4, Actualmente los usuarios disponen del beneficio de la mejora. Si optan por utilizarla esta se encuentra disponible. Para el logro de este propósito la DMV se apoyó en la Oficina Asesora de Comunicaciones solicitando la generación de una pieza comunicativa que pudiese fijarse en el espacio de atención al ciudadano para consulta permanente y como apoyo para que el equipo explique la importancia de la virtualidad, de la cual ya se cuenta con un diseño preliminar.
5. Al 31 de diciembre del 2022 está en construcción por parte de la oficina TIC, el desarrollo para las visualizaciones y reportes que serán parte de los mecanismos para medir los beneficios que recibirà el usuario.
</t>
  </si>
  <si>
    <t>Durante el último cuatrimestre en coordinación con la oficina de comunicaciones se intensificaron las actividades de difusiòn masiva acerca de los resultados del programa Plan Terrazas en medios de comunicaciòn masiva.</t>
  </si>
  <si>
    <t xml:space="preserve">Enlaces difusiónn masiva:_x000D_
1. ACERCA DE LA GRATUIDAD DEL SERVICIO_x000D_
https://mail.google.com/mail/u/2/#search/comunicaciones%40cajaviviendapopular.gov.co/WhctKKXgpPHXqfjKgLPzVRXvlLzLddzflgKvVcxqdKCtbPnRxwKHPVQxtTJrPpWffxcsQPl_x000D_
2. TERRITORIANDO CAP. 18_x000D_
https://mail.google.com/mail/u/2/#search/comunicaciones%40cajaviviendapopular.gov.co/WhctKKXgqNrDztzvNZFPmFVJnxCKbqbVVsZMSQpLWJNKZXCmzVvQDqBMkprNtJfvDrNPvwg_x000D_
3. SUBSIDIOS PARA MEJORAMIENTO DE VIVIENDA._x000D_
https://mail.google.com/mail/u/2/#search/comunicaciones%40cajaviviendapopular.gov.co/WhctKKXgqPXmWhdSpRSFWVxxqqmBcjZBTxbFLhtTmvTSxPLmdfXMVZJtmNWKFjnxbzCbkBV_x000D_
4. TERRITORIANDO CAP. 19_x000D_
https://mail.google.com/mail/u/2/#search/comunicaciones%40cajaviviendapopular.gov.co/WhctKKXgqPpmkqFnWjQjSVzZpNsXzQTmtSwxvqBpnPxbgNPsWDBhjgtDhHjzTzLlfsmZWmB_x000D_
5. TERRITORIANDO CAP. 20_x000D_
https://mail.google.com/mail/u/2/#search/comunicaciones%40cajaviviendapopular.gov.co/WhctKKXgrQWpcPxTpTwbVTkHPLqVwlHWpcTvNrjbDkFbCnwvNjFdDjTBrdbxtXQzKRKKGPb_x000D_
6. TERRITORIANDO CAP. 21_x000D_
https://mail.google.com/mail/u/2/#search/comunicaciones%40cajaviviendapopular.gov.co/WhctKKXgrRVXJzvNlvtkKDdkdZMSKZTfXhbdsbtxvRSGDHmmBZgXtvncBJWtxdqbxdpKGwb_x000D_
7. TERRITORIANDO CAP. 22_x000D_
https://mail.google.com/mail/u/2/#search/comunicaciones%40cajaviviendapopular.gov.co/WhctKKXgtSdSnkmvxXqjCnjCkxtDLdKvBZVLltzzCPStgmRRfFWSTPBrrGJdkhSVsDhftBB_x000D_
8. TERRITORIANDO CAP. 24_x000D_
https://mail.google.com/mail/u/2/#search/comunicaciones%40cajaviviendapopular.gov.co/WhctKKXgtTcBXVgXGThcxTclgLhSCJvXDdZBcPxwJnVtNmRvKPjGTpljxgjHrjThRPCXkBL_x000D_
9. LA CAJA DE LA VIVIENDA EN MEDIOS_x000D_
https://mail.google.com/mail/u/2/#search/comunicaciones%40cajaviviendapopular.gov.co/WhctKKXpMTlVvgsFhFjsbhvRGKjcmhLhrWNTBsdkkCrFQCMmfjCqcjntjMdHRfrDJzwdctq_x000D_
10. TERRITORIANDO CAP. 25_x000D_
https://mail.google.com/mail/u/2/#search/comunicaciones%40cajaviviendapopular.gov.co/WhctKKXpMTtBCnChLLkMFbBhZcBlJbWRBTthwbBwLXNwKbBStVVGmdfTSHHNrsFKkxXDqnV_x000D_
11. DISTRITO ENTREGÓ OBRAS EN SAN CRISTÓBAL_x000D_
https://www.cajaviviendapopular.gov.co/?q=Noticias/distrito-entreg%C3%B3-obras-en-san-crist%C3%B3bal_x000D_
_x000D_
12. BDM – CONVOCATORIA FERRETEROS_x000D_
https://www.cajaviviendapopular.gov.co/?q=Noticias/convocatoria-ferreteros-podr%C3%A1n-ser-proveedores-del-banco-distrital-de-materiales_x000D_
</t>
  </si>
  <si>
    <t>“El porcentaje del 100% obedece a la valoración que se hace del total de actividades ejecutadas/ el total de actividades programadas en el trimestre".</t>
  </si>
  <si>
    <t>La evidencia se encuenra cargada en https://drive.google.com/drive/folders/1g3vmkWDY24YfnC0Zq8uhQZqSiifC4MLO</t>
  </si>
  <si>
    <t>La actividad se reprogramó de septiembre  30 a diciembre15. Memorando 202214000100043</t>
  </si>
  <si>
    <t xml:space="preserve">*Memorando 202214000100043_x000D_
* Acta rendición de cuentas Guacamayas (01-11-2)_x000D_
*Rendición de cuentas barrio Alfonso López._x000D_
</t>
  </si>
  <si>
    <t>La evidencia se encuentra cargada en https://drive.google.com/drive/folders/1cAL2T1Eo1klHrjTZG6NjXvkwjnSlQymU</t>
  </si>
  <si>
    <t>La actividad se realizó en la misma sesión de rendición de cuentas en Guacamayas al cual fue convocado el Comité Veedor.</t>
  </si>
  <si>
    <t xml:space="preserve">* Acta rendición de cuentas Guacamayas (01-11-2)_x000D_
</t>
  </si>
  <si>
    <t>La evidencia se encuentra cargada en https://drive.google.com/drive/folders/185CN6mj1AsbjclvO5c9mScYfO6DdAC0-</t>
  </si>
  <si>
    <t>Durante el tercer  y cuarto  trimestre del 2022, la DMV, en desarrollo del PAPC, puede dar cuenta de los siete (7) espacios de diálogo con líderes y lideresas, los diez y siete (17) espacios de diálogo con potenciales hogares, setecientos sesenta y tres (763) visitas técmocas. _x000D_
Ciento cincuenta y siete (157) socializaciones)</t>
  </si>
  <si>
    <t>REAS:
Dado que se desarrolló la actividad programada. Se da por cumplida en el 100%
DMV:
Se socializó el servicio y trámite de Plan Terrazas en la Instancia de Participación de Víctimas el 5 de diciembre. Previa solicitud de agendamiento desde la DMV  concertada con la OAP.</t>
  </si>
  <si>
    <t>Se reportan en total veinticuatro 24 actividades de difusión - Socialización y asistencia técnica -a través de los Espacios de diálogo-</t>
  </si>
  <si>
    <t>Se realizaron en el marco de los Espacios de Diálogo que realiza la Dirección de Mejoramiento de Vivienda, un total de 112 encuestas en el tercer trimestre y 129 encuestas en el cuarto.-</t>
  </si>
  <si>
    <t>Se adjunta informes del tercer y cuarto trimestre  de la encuesta de satisfacción al ciudadano.</t>
  </si>
  <si>
    <t>La evidencia se encuentra en https://drive.google.com/drive/folders/15T4ZFQcxBffyF8LHlRkINfsRRgpg79ji</t>
  </si>
  <si>
    <t>La evidencia se encuentra cargada en https://drive.google.com/drive/folders/1Apd89JIev5LZR4hlXsZroUS9VuRsDWDf</t>
  </si>
  <si>
    <t>OAP. Seguimiento al tercer trimestre 2022 y  publicación del Plan y los Informes de Participación y Rendición de Cuentas</t>
  </si>
  <si>
    <t>OAP: Seguimiento y publicación de informes</t>
  </si>
  <si>
    <t>Actividad finalizada en el tercer cuatrimestre del año 2022</t>
  </si>
  <si>
    <t xml:space="preserve">OAP: Se realizaron 5 reuniones de seguimiento y mejora del Menú Participa de la página Web. En el mes de septiembre se realizaron tres reuniones de trabajo en el marco del reporte del Indice de Transparencia (21, 23, y 27 de septiembre). Posterioremente se realizaron dos reuniones de trabajo los días 28 de noviembre y 6 de diciembre de 2022. </t>
  </si>
  <si>
    <t>Actas de seguimiento y actualización de contenido</t>
  </si>
  <si>
    <t xml:space="preserve">Se realizó el reporte del tercer trimestre del 2022 tanto del PAD y del FUT mediante correo electrónico para la OAP para su posterior consolidación y envío a la Alta Consejería para las Víctimas y a la Secretaría de Hacienda.
OAP: Se realizó el reporte del tercer trimestre de 2022 tanto del PAD como del FUT relacionadas con las metas de la Caja de la Vivienda Popular con la Política Pública de Víctimas y el Acuerdo de Paz. </t>
  </si>
  <si>
    <t>9. Correo electrónico Reporte Información VICTIMAS 30092022
Reporte trimestral del PAD   y el FUT</t>
  </si>
  <si>
    <t xml:space="preserve">OAP:  Se realizó un seguimiento al Plan de Mejoramiento del  FURAG MIPG a corte del 30 de septiembre y otro al proceso de mejoramiento derivado de la Auditoría de la Asesora de Control Interno al Procedimiento de Participación Ciudadana, Rendición de Cuentas y Control Social a corte de 30 de noviembre.  El día 9 de noviembre se sostuivo una reunión de seguiimiento de estos autodiagnósticos y el tema fue trabajado también en la jornada de evaluación de la estrategia de participación  y rendición de cuentas de la vigencia 2022 el día 19 de diciembre.  </t>
  </si>
  <si>
    <t>Se consolidó el proceso de actualización de la Caracterización de Grupos de Valor y Partes Interesadas de la CVP y quedo consignado en los documentos de referencia de Gestión Estratégica.  Para esto se adalentó todo el proceso de solicitud y revisión vía correo electrónico se hizo un taller generalizado el 28 de septiembre y se adoptó un nuevo formato de caracterización.</t>
  </si>
  <si>
    <t>OAP: A corte de 30 de septiembre se hace seguimiento y reporte de los dos indicadores de participación de la Caja de la Vivienda Popular</t>
  </si>
  <si>
    <t>Seguimiento a indicadores</t>
  </si>
  <si>
    <t>La evidencia se encuentra cargada en https://drive.google.com/drive/folders/15UqExBMoX9cm3OIjUB-ATYNrZz0ATpxu</t>
  </si>
  <si>
    <t>La evidencia se encuentra cargada en https://drive.google.com/drive/folders/1E5xXvvAh220tGff96WSrCWpM57kcDfEN</t>
  </si>
  <si>
    <t>Seguimientos autodiagnósticos y procesos de mejoramiento</t>
  </si>
  <si>
    <t>La evidencia se encuentra cargada en https://drive.google.com/drive/folders/1SSozLqSFIt-vFTfsWLdHy5VfahG5jnzE</t>
  </si>
  <si>
    <t>La evidencia se encuentra en  https://drive.google.com/drive/folders/18UhI885DcbgOFnU53_VktLDzoC5i8LD5</t>
  </si>
  <si>
    <t xml:space="preserve">Para el corte de seguimiento la Dirección de Mejoramiento de Barrios presenta los informes y reportes trimestrales III y IV del Plan de Acción y Participación Ciudadana y Control Social con la realización de (9) reuniones de veeduría y avance de obra, (12) acuerdos de sostenibilidad, (20) proyectos de valor social y la aplicación de encuestas de sostenibilidad. </t>
  </si>
  <si>
    <t xml:space="preserve">18. Informes, III y IV reporte trimestral del PAPC y Control Social </t>
  </si>
  <si>
    <t xml:space="preserve">Se presentan los informes de las encuestas de satisfacción realizadas. </t>
  </si>
  <si>
    <t xml:space="preserve">7. Informe Encuestas de Satisfacción </t>
  </si>
  <si>
    <t>Correo Reporte IDECA REAS
8. Intervención de Mejoramiento de Barrios
8. Datos abiertos actualizados</t>
  </si>
  <si>
    <t>Se realizó seguimiento a la efectividad de los controles del mapa de riesgos de corrupción se radicó mediante memorando No. 202211200095933 del 14sep2022 y publicó en la página web de la entidad: https://www.cajaviviendapopular.gov.co/?q=matriz-de-riesgos-plan-anticorrupci%C3%B3n-y-atenci%C3%B3n-al-ciudadano</t>
  </si>
  <si>
    <t>Se realizó seguimiento y control a la implementación a las acciones que forman parte del Plan anticorrupción y de atención al ciudadano, se radicó mediante memorando No. 202211200095933 del 14sep2022 y publicó en la página web de la entidad: https://www.cajaviviendapopular.gov.co/?q=matriz-de-riesgos-plan-anticorrupci%C3%B3n-y-atenci%C3%B3n-al-ciudadano</t>
  </si>
  <si>
    <t>Las evidencias se encuentran en https://drive.google.com/drive/folders/1jcCXps_e1WAzMDcG1qTcHlAZbNUjBiMq</t>
  </si>
  <si>
    <t>Las evidencias se encuentran en https://drive.google.com/drive/folders/19a1VkCgMb3N2rIGrarT2Eah7fLilKTjT</t>
  </si>
  <si>
    <t>https://www.cajaviviendapopular.gov.co/?q=informes-de-gestion-evaluacion-y-auditorias
https://www.cajaviviendapopular.gov.co/?q=planes-de-mejoramiento</t>
  </si>
  <si>
    <t>Se realizó seguimiento a la apropiación de los valores del servicio público, se radicó por medio del memorando No. 202211200142233 del 27dic2022</t>
  </si>
  <si>
    <t>4. Memorando 202211200142233 del 27dic2022
4.1 Informe de seguimiento</t>
  </si>
  <si>
    <t>La evidencia se encuentra en https://drive.google.com/drive/folders/1Z5YhHpNiQb5NiSzSop49yNW7NoSQ3XI0</t>
  </si>
  <si>
    <t>La evidencia se encuentra cargada en  https://drive.google.com/drive/folders/1ue05q3Eg2QWLJxbJqv2xX51nYqtjaGe_</t>
  </si>
  <si>
    <t xml:space="preserve">La evidencia se encuentra en  https://drive.google.com/drive/folders/1sK6PyP2AFxcDqdVEkQ-hFQxpv04i8uzN
</t>
  </si>
  <si>
    <t>La evidencia se encuentra en https://drive.google.com/drive/folders/1xSqnJDBAiio8Ddluj</t>
  </si>
  <si>
    <t>A través de correo electrónico institucional se remite encuesta al talento humano de la CVP para medición de la apropiación sobre el Código de la entidad.</t>
  </si>
  <si>
    <t>Correo electrónico de encuesta</t>
  </si>
  <si>
    <t>La evidencia se encuentra en: https://drive.google.com/drive/folders/1NOLoD7cRdxcdcyp_P08-gGZXogSHPGHb</t>
  </si>
  <si>
    <t>En las evidencias revisadas en la página no se identifican los acuerdos de gestión con el  seguimiento correspondiente al primer semestre de 2022</t>
  </si>
  <si>
    <t xml:space="preserve">OAC: 
Para este tercer cuatrimestre la Oficina Asesora de Comunicaciones realizó la producción de 15 capítulos de nuestro producto audiovisual denominado "Territoriando" en el cual se evidencia el cubrimiento periodístico y social con lenguaje claro, coherente y pertinente en territorio acompañando de parte de nosotros a las actividades de las misionales y que también hacen parte de la rendición de cuentas que a diario realiza la Entidad a través de encuentros de participación ciudadana en diferentes escenarios (barrios, localidades, proyectos VIS, capacitaciones, talleres, cursos, entregas de obras etc..). 
</t>
  </si>
  <si>
    <t>Las evidencias se encuentran en https://drive.google.com/drive/folders/1p2Tq9L5FnxpwJv69ArZSOlVaOTptvvDH</t>
  </si>
  <si>
    <t>7- Campañas estrategia de producción, divulgación y socialización de los escenarios o eventos de participación ciudadana y rendición de cuentas.
Subcarpeta: Campañas territoriando III Cuatrimestre OAC 2022
Subcarpeta: Campaña-Entrevista director CVP en TODELAR SEPTIEMBRE 16 DE 2022</t>
  </si>
  <si>
    <t>La evidencia se encuentra en : https://drive.google.com/drive/folders/17zQEorRDXVd8UMOU4QPydtBihm8zb3S-</t>
  </si>
  <si>
    <t xml:space="preserve">No se recibió evidencia correspondiente al informe semestral de satisfacción </t>
  </si>
  <si>
    <t>La evidencia se encuentra en https://drive.google.com/drive/folders/15TnHPfh_xSw9zg9CyZ0ty0-7px-SpnDi
No se identifica el informe correspondiente al mes de diciembre 2022</t>
  </si>
  <si>
    <t>La evidencia se encuentra en  https://drive.google.com/drive/folders/1MVU-vwXmgkMZguJw9Nv0WwJJ2zPlKWUI</t>
  </si>
  <si>
    <t>La evidencia se encuentra en https://drive.google.com/drive/folders/14NRfwmzi72cFVywhOU88UrMCiXp9GZbC
No se identifica el informe correspondiente al mes de diciembre de 2022</t>
  </si>
  <si>
    <t xml:space="preserve">La evidencia se encuentra en: https://drive.google.com/drive/folders/1TtB5cIH4FtDitrS-yL6sgluPi175qqM8
</t>
  </si>
  <si>
    <t>Las evidencias se encuentran cargadas en https://drive.google.com/drive/folders/1iYw9jvWwc0_A5wtOVkcvIEmMVTW7Ldqs.Sin embargo se encuentra pendiente el cargue el informe del mes de diciembre de 2022</t>
  </si>
  <si>
    <t>La evidencia se encuentra enhttps://drive.google.com/drive/folders/1a6MnFRnRGcVIP9YYkNyClA8pjVGf_hHs
Sin embargo el informe del mes de diciembre de 2022</t>
  </si>
  <si>
    <t>Se mantiene actualizado el formato esquema de publicación Código: 208-COM-Ft-20 y sus respectivos diligenciamientos y reportes en página web para los meses de septiembre - octubre - Noviembre - diciembre 2022</t>
  </si>
  <si>
    <t>informe cuatrimestral/  tercer informe con los resultados de medición.</t>
  </si>
  <si>
    <t>La acción se viene realizando oportunamente; se realiza como una actividad al interior del área; se hace con base en la "Evaluación de encuentros ciudadanos y diálogos con la ciudadanía"</t>
  </si>
  <si>
    <t>Una vez finalizado el tercer cuatrimestre del año, con el fin de fortalecer los canales de atención, se llevará acabo  una capacitación sobre comunicación asertiva dirigida al equipo que interactúa con la ciudadanía.</t>
  </si>
  <si>
    <t>Durante el tercer cuatrimestre se han realizado dos (2) socializaciones para los procesos de titulación iniciados en los barrios Tanque laguna y Jerusalen</t>
  </si>
  <si>
    <t>Listado de asistentes a las socializaciones.</t>
  </si>
  <si>
    <t xml:space="preserve">En este cuatrimestre se realizaron diferentes mesas de trabajo en conjunto con la oficina de Tics en las cuales se realizaron pruebas del sistema, capacitaciones para el cague de la información. Finalmente el desarrollo salió a   producción. Este desarrollo permite que los usuarios de la CVP descarguen sus certificados en la pagina web de la entidad. </t>
  </si>
  <si>
    <t>6  actas de reunión. 
Ruta para descargue de los certificados:
https://www.cajaviviendapopular.gov.co/?q=Servicio-al-ciudadano/tramites-y-servicios</t>
  </si>
  <si>
    <t>Las evidencias se encuentra cargadas en:
https://www.cajaviviendapopular.gov.co/?q=Servicio-al-ciudadano/tramites-y-servicios
https://drive.google.com/drive/folders/1HT36YmTWa-lUipbtHbeOZdk_rOhauwbs</t>
  </si>
  <si>
    <t>Las evidencias se encuentra cargadas en:
https://www.cajaviviendapopular.gov.co/?q=Servicio-al-ciudadano/tramites-y-servicios
https://drive.google.com/drive/folders/1B_Jit6bkWPj-K_t15wfdy53fzT25mgqW</t>
  </si>
  <si>
    <t>12. AGOSTO, SEPTIEMBRE,OCTUBRE,NOVIEMBRE Y DICIEMBRE</t>
  </si>
  <si>
    <t xml:space="preserve">Dado que el cierre financiero mensual se realiza mes vencido, a la fecha no se encuentra con la información de diciembre,  por lo que se cargará en la segunda semana de enero. </t>
  </si>
  <si>
    <t>OAC:
La información correspondiente a los informes de ejecución presupuestal se encuentra publicada para el seguimiento del III cuatrimestre. Meses de Agosto, Septiembre, Octubre, Noviembre de 2022
FINANCIERA:
Se publicaron  mensualmente en datos abiertos la ejecución presupuestal y modificaciones del presupuesto de la CVP en el botón de transparencia en la siguiente ruta https://www.cajaviviendapopular.gov.co/?q=Nosotros/Informes/informe-de-ejecucion-del-presupuesto-de-gastos-e-inversiones</t>
  </si>
  <si>
    <t xml:space="preserve">Enlace Página web: https://www.cajaviviendapopular.gov.co/?q=Nosotros/Informes/informe-de-ejecucion-del-presupuesto-de-gastos-e-inversiones
Enlace en Drive: 6- Seguimiento publicación Informes de Ejecución Presupuestal 2022 - Google Drive
https://drive.google.com/drive/folders/1ck8yBwSqVTsd1iigux4jwa6Tm1UWbVcK
</t>
  </si>
  <si>
    <t xml:space="preserve">Se publicaron  mensualmente en datos abiertos la ejecución presupuestal y modificaciones del presupuesto de la CVP en el botón de transparencia en la siguiente ruta https://www.cajaviviendapopular.gov.co/?q=Nosotros/Informes/informe-de-ejecucion-del-presupuesto-de-gastos-e-inversiones
</t>
  </si>
  <si>
    <t>Las evidencias se encuentran cargadas en https://drive.google.com/drive/folders/14Lwy5KEQzpV6N-LCjehbzSFlXvZnL3cZ
No se identifica el cargue del informe correspondiente al mes de diciembre de 2022</t>
  </si>
  <si>
    <t>Las evidencias se encuentran en https://drive.google.com/drive/folders/1SKn41seZJGJVmxvcNu5wH2I3M1Q1fYNN</t>
  </si>
  <si>
    <t>La evidencia se encuentra en: https://drive.google.com/drive/folders/1cDlcD0A5PPVwrGeWyG12l8zjBUSYE3dN</t>
  </si>
  <si>
    <t>5. Seguimiento actualización de trámites</t>
  </si>
  <si>
    <t>La evidencia se encuentra en https://drive.google.com/drive/folders/1f_6sTT4-gl92VuGH-KYSG-y7OrywFMN0</t>
  </si>
  <si>
    <t xml:space="preserve"> 7. Fortalecer el acceso a los trámites y servicios por parte de la ciudadanía</t>
  </si>
  <si>
    <t>La evidencia se encuentra en  https://drive.google.com/drive/folders/1tgl3j6rtXRJK4CHMsL81DVonZ0ZBNkHJ</t>
  </si>
  <si>
    <t>La evidencia se encuentra en https://drive.google.com/drive/folders/1FaFIdLXoGLScRnIUAUgOw4oFkJjXCVNW</t>
  </si>
  <si>
    <t>Capacitación equipo atención al ciudadano</t>
  </si>
  <si>
    <t xml:space="preserve">Las evidencias se encuentran cargadas en https://drive.google.com/drive/folders/1Rc_-66ThNY3Prj6slB1NGDx0Ab8ZF-um
</t>
  </si>
  <si>
    <t xml:space="preserve">Las evidencias se encuentran en:  https://drive.google.com/drive/folders/18vsnUat7Z7cALmNqpwiCxbjtQF81Mas-
</t>
  </si>
  <si>
    <t>El porcentaje corresponde a 28 informes de auditoría cargados en pagina web</t>
  </si>
  <si>
    <t>Algunos documentos aun se encuentran el proceso de realización. Las evidencias se encuentran en: https://drive.google.com/drive/folders/1km2hWpvw4zrW3L_KHqZ9xrvyBfFfLJ9J
El porcentaje obedece a que aun se encuentra documentación en creación</t>
  </si>
  <si>
    <t xml:space="preserve">La evidencia se encuentra en la ruta https://drive.google.com/drive/folders/1U_f3ufEaHLPgDv_Y7oO-wp6xhB1d0Hzz. </t>
  </si>
  <si>
    <t xml:space="preserve">La evidencia se encuentra en la ruta https://drive.google.com/drive/folders/1NJCAInAclGy2tN6_ZLqncfIfvk3YTxNC. </t>
  </si>
  <si>
    <t>Las evidencias se encuentran cargada en https://drive.google.com/drive/folders/1Qjq0vNCbfKNKJAeIny26NPqBanuJQuCF.
https://drive.google.com/drive/folders/1MXV7q1vBThWmEZAEJeL7DUO0cjrMx2FY</t>
  </si>
  <si>
    <t>La evidencia se encuentra en https://drive.google.com/drive/folders/1I5sQLSkx31zZggtHXvXzLlSFLSYzjcSE.</t>
  </si>
  <si>
    <t xml:space="preserve">Las evidencias se encuentran cargadas en https://drive.google.com/drive/folders/1apmfdNA4b1lZ12c_VnMx0jNakUxj1u3r
</t>
  </si>
  <si>
    <t>Las evidencias se encuentran cargadas en https://drive.google.com/drive/folders/1BURuRuh9Kr_UOaHVh2CVPcxrIMMI1wva</t>
  </si>
  <si>
    <t xml:space="preserve">Se identifican campañas de comunicación frente a los valores adoptados por la CVP. La evidencia se encuentra en https://drive.google.com/drive/u/0/folders/19jB9-f5mkHv35ifFgK8LQ706esyZ7839
</t>
  </si>
  <si>
    <r>
      <rPr>
        <sz val="11"/>
        <rFont val="Calibri"/>
        <family val="2"/>
        <scheme val="minor"/>
      </rPr>
      <t>La evidencia se encuentra en:</t>
    </r>
    <r>
      <rPr>
        <sz val="11"/>
        <color theme="1"/>
        <rFont val="Calibri"/>
        <family val="2"/>
        <scheme val="minor"/>
      </rPr>
      <t xml:space="preserve">
https://drive.google.com/drive/folders/1ck8yBwSqVTsd1iigux4jwa6Tm1UWbVcK</t>
    </r>
  </si>
  <si>
    <r>
      <rPr>
        <sz val="10"/>
        <rFont val="Calibri"/>
        <family val="2"/>
        <scheme val="minor"/>
      </rPr>
      <t>La evidencia se encuentra en:</t>
    </r>
    <r>
      <rPr>
        <u/>
        <sz val="10"/>
        <color theme="10"/>
        <rFont val="Calibri"/>
        <family val="2"/>
        <scheme val="minor"/>
      </rPr>
      <t xml:space="preserve">
</t>
    </r>
    <r>
      <rPr>
        <sz val="10"/>
        <rFont val="Calibri"/>
        <family val="2"/>
        <scheme val="minor"/>
      </rPr>
      <t xml:space="preserve">
https://drive.google.com/drive/folders/1ck8yBwSqVTsd1iigux4jwa6Tm1UWbVcK</t>
    </r>
  </si>
  <si>
    <t>La evidencia se encuentra en https://drive.google.com/drive/folders/1QY3tSCRuGwKNpiEPR9fTYkKF7Z3xEZ5P</t>
  </si>
  <si>
    <t xml:space="preserve">En este cuatrimestre se realizaron diferentes mesas de trabajo en conjunto con la oficina de Tics en las cuales se realizaron pruebas del sistema, capacitaciones para el cargue de la información. Finalmente el desarrollo salió a   producción. Este desarrollo permite que los usuarios de la CVP descarguen sus certificados en la pagina web de la entidad. </t>
  </si>
  <si>
    <t>La evidencia se encuentra en https://drive.google.com/drive/folders/1NgUHNx1cNXBmk3UeznHn4lEqRXijoh7Y
El porcentaje corresponde a  que no se identifican los informes trimestrales correspondientes al segundo semestre de 2022</t>
  </si>
  <si>
    <t>Las evidencias se encuentran en https://drive.google.com/drive/folders/1y1tv_ivz7RwHtqrHiWFW9NIrLmVlNLFt
Sin embargo, está pendiente en cargar el informe de satisfacción correspondiente al último bimestre 2022</t>
  </si>
  <si>
    <t>Se identifica pieza de comunicación frente a consulta ciudadana, encuesta a funcionarios frente a Dialógo de Rendición de  Cuentas del talento humano de la CVP. 
Las evidencias se encuentran cargadas en https://drive.google.com/drive/folders/1nfOFrnA4p7TOz9XVPW69GiuBF4XWtzpy</t>
  </si>
  <si>
    <t>Corte al 31dic2022</t>
  </si>
  <si>
    <t>Durante la vigencia se publicaron tres informes de seguimiento por parte de la OAP y CI al cumplimiento de las actividades programadas en el PAAC y Mapa de riesgos de corrupción</t>
  </si>
  <si>
    <t>Corte 31dic2022</t>
  </si>
  <si>
    <t>Se evidencian tres informes por cada misional publicados en la página web durante la vigencia</t>
  </si>
  <si>
    <t>Se evidencian 12 informes de ejecución presupuestal publicados en la página web (iniciando con diciembre 2021 y finalizando en noviembre 2022) durante la vigencia</t>
  </si>
  <si>
    <t>Informe de ejecucion del presupuesto de gastos e inversiones | CAJA DE LA VIVIENDA POPULAR (cajaviviendapopular.gov.co)</t>
  </si>
  <si>
    <t>Videos realizados en septiembre, octubre, noviembre y diciembre</t>
  </si>
  <si>
    <t>Se adjuntan como evidencia 15 videos de la gestión realizada por la CVP, sin embargo, se recomienda para la vigencia 2023 (si llegan a continuar con la acción), que las evidencias sean más precisas en cuanto a que se desarrolle la estrategia para la participación ciudadana y rendición de cuentas.</t>
  </si>
  <si>
    <t>Actas de seguimiento</t>
  </si>
  <si>
    <t>Se realizaron dos reportes del PAD y del FUT adelantados a la Alta Consejería para las Víctimas, así:
Cuarto trimestre del 2021, primero, segundo y tercer trimestre 2022</t>
  </si>
  <si>
    <t xml:space="preserve">Matrices de seguimiento:
• PLAN DE ACCIÓN DISTRITAL
• FUT_CVP_Victimas_2022 </t>
  </si>
  <si>
    <t>Se realizaron en la vigencia videos de socialización constantes sobre las misionalidad de la dependencia</t>
  </si>
  <si>
    <t>Enlaces de promulgación</t>
  </si>
  <si>
    <t>8 informes</t>
  </si>
  <si>
    <t>Actas de la rendición de cuentas, con sus respectivos listados de asistencia</t>
  </si>
  <si>
    <t xml:space="preserve">
La actividad se realizó en la misma sesión de rendición de cuentas en Guacamayas al cual fue convocado el Comité Veedor.</t>
  </si>
  <si>
    <t>Acta de la rendición de cuentas, con su respectivo listado de asistencia</t>
  </si>
  <si>
    <t>Informe del  Plan de Acción de Participación Ciudadana</t>
  </si>
  <si>
    <t>Se realizó el recorrido Recorrido con
líderes por las instituciones públicas de la localidad de San Cristóbal el 21sep2022</t>
  </si>
  <si>
    <t>INFORME ACTIVIDADES INTERINTITUCIONALES</t>
  </si>
  <si>
    <t>Se realizó el autodiagnóstico y las dos reuniones realizadas los días 9nov2022 y 19dic2022, se suscribió un plan de mejora producto del autodiagnóstico, sin embargo según el seguimiento realizado, no se culminaron la mayoría de las acciones</t>
  </si>
  <si>
    <t>Autodiagnóstico y actas de seguimiento</t>
  </si>
  <si>
    <t>Caracterización actualizada publicada en carpeta de calidad. Ruta \\10.216.160.201\calidad\SGC\1. PROCESO DE GESTIÓN ESTRATÉGICA\8. DOCUMENTOS REFERENCIA\CARACTERIZACIÓN DE USUARIOS\2022
Evidencias del proceso de caracterización</t>
  </si>
  <si>
    <t>Se actualizó la caracterización de usuarios y grupos de valor de todas las dependencias de la CVP</t>
  </si>
  <si>
    <t>Caracterización de grupos de valor de todas las dependencias</t>
  </si>
  <si>
    <t>Se realizó seguimiento a los indicadoores de participación ciudadana y rendición de cuentas del proceso de gestión estratégica</t>
  </si>
  <si>
    <t>Formato seguimiento a indicadores</t>
  </si>
  <si>
    <t>A corte 30dic2022, se debían publicar 36 informes en la página web, de los cuales se han publicado 30,  (existen 6 faltantes se encuentran en informe preliminar).</t>
  </si>
  <si>
    <t>Actas de reunión</t>
  </si>
  <si>
    <t>Se evidencian las mesas de trabajo con los procesos de la entidad con el fin de realizar seguimiento a los trámites, OPA y/o solicitudes de información.</t>
  </si>
  <si>
    <t>Se realizó la reunión del segundo semestre el 27dic2022</t>
  </si>
  <si>
    <t>Se evidencian los conjuntos de Datos Abiertos actualizados y depurados los que se encontraban desactualizados publicados y de los cuatro publicados, tres están actualizados en la vigencia 2022.</t>
  </si>
  <si>
    <t xml:space="preserve">Se identifica informes correspondientes a los meses de agosto, septiembre, octubre y noviembre de 2022, junto con actas de reuniones con el contratista de los mismos meses. </t>
  </si>
  <si>
    <t xml:space="preserve">Se evidencia mesa de trabajo con los procesos de la entidad con el fin de realizar seguimiento a los trámites, OPA y/o solicitudes de información. </t>
  </si>
  <si>
    <t>Se han elaborado y  publicado 36 informes (incluyendo los de diciembre2021): 
- Doce informes de asistencia por canales de atención
- Doce informes de Gestión y Oportunidad a las PQRSD  
- Doce informes de Solicitudes de Acceso a la Información Pública</t>
  </si>
  <si>
    <t>Piezas comunicacionales en pantallazos</t>
  </si>
  <si>
    <t>La OAC ha publicado a través de medios institucionales, carteleras digitales y medios de comunicación  lo relacionado con transparencia en la CVP.</t>
  </si>
  <si>
    <t xml:space="preserve">En la página web de la CVP se encuentran actualizados y publicados los informes mensuales (incluyendo diciembre de 2021) de Tiempos de respuesta a requerimientos 2022 </t>
  </si>
  <si>
    <t>Implementar la fase del modelo de Gestión documental y Administración de Archivos - MGDA y del Sistema Integrado de Gestión Documental  y Archivos - SIGA</t>
  </si>
  <si>
    <t>Documentos borrador del MANUAL DE USUARIO SISTEMA DE GESTIÓN DOCUMENTAL ELECTRÓNICO DE ARCHIVO</t>
  </si>
  <si>
    <t>Memorandos de remisión del Índice de Información Clasificada y Reservada</t>
  </si>
  <si>
    <t xml:space="preserve">Se identifica archivo en Excel con las consultas acumuladas del 2022. </t>
  </si>
  <si>
    <t>Se atendieron 444 solicitudes mediante aplicativo GLPI</t>
  </si>
  <si>
    <t>Se identifica base de datos en la cual se lleva la trazabilidad de las solicitudes desde septiembre hasta diciembre del 2022.</t>
  </si>
  <si>
    <t>Los días 31 de enero del 2022 y el 22 de abril del 2022, se realizaron las dos  primeras sensibilizaciones sobre lenguaje de señas</t>
  </si>
  <si>
    <t>Se realizaron las cuatro sensibilizaciones en lenguaje de señas los días:
• 31ene2022
•22abr2022
• 22jul2022
•16sep2022</t>
  </si>
  <si>
    <t>Actas de capacitación - Listado de asistencia</t>
  </si>
  <si>
    <t>Se realizaron dos reuniones:
•18abr2022
• 21sep2022
Producto de las revisiones la CVP obtuvo un 93% como resultado del ITA</t>
  </si>
  <si>
    <t xml:space="preserve">https://www.cajaviviendapopular.gov.co/?q=Servicio-al-ciudadano/tiempos-de-respuesta-requerimientos-2022
https://www.cajaviviendapopular.gov.co/?q=Servicio-al-ciudadano/informes-de-asistencia
</t>
  </si>
  <si>
    <t>Se desarrollaron  17 gifs nuevos en lengua de señas en el componente de Servicio al Ciudadano los cuales se encuentran en revisión para publicación en el portal web de la entidad</t>
  </si>
  <si>
    <t>Pantallazos de la página web</t>
  </si>
  <si>
    <t>Se mantienen publicados los 4 banners explicativos en formato gif con información misional en lengua de señas colombiana para la población en condición de discapacidad. Adicional se publicaron 12 gifs en lengua de señas colombiana dentro del menú de la sección de Servicio al Ciudadano</t>
  </si>
  <si>
    <t>Se identifican los acuerdos de gestión concertados, sin embargo, no se evidencia seguimiento correspondiente al primer semestre de 2022, ni el acuerdo concertado de la Dra.  Neifis Araujo. La evidencia se encuentra en: https://www.cajaviviendapopular.gov.co/?q=Nosotros/Gestion-Humana/acuerdos-de-gesti%C3%B3n-cvp</t>
  </si>
  <si>
    <t>Se identifican los acuerdos de gestión concertados, sin embargo, no se evidencia seguimiento correspondiente al primer semestre de 2022, ni el acuerdo concertado de la Dra.  Neifis Araujo. Posiblemente se esté vulnerando el artículo 2.2.13.1.9 del Decreto 1083 de 2015 del DAFP.</t>
  </si>
  <si>
    <t>Los acuerdos de gestión se encuentran publicados en la pagina web de la entidad, las evaluaciones con corte a 31 de diciembre de 2022 se producen en el primer trimestre de 2022.</t>
  </si>
  <si>
    <t>La publicación de las evaluaciones 2022 se realiza una vez culmine  el primer trimestre de 2023 que es el plazo con el que  cuentan los gerentes públicos para realizarla.</t>
  </si>
  <si>
    <t>Esquemas de publicación en Excel</t>
  </si>
  <si>
    <t>Se asistió con los enlaces de los procesos de Servicio al Ciudadano y Reasentamientos a la reunión con la secretaria general, MINTIC y el  Departamento Administrativo de la Función Pública para preparar la estrategia de racionalización de trámites para 2023 enfocada en la virtualización y la implementación de lenguaje claro.
Se realiza reunión con la Oficina Asesora de Comunicaciones para verificar la información publicada en la pagina web en relación con los trámites, OPA y solicitudes de información y se realiza su actualización.
Se realiza la segunda reunión con el proceso de Servicio al Ciudadano donde se verificaron elementos comunes con la guía de tramites basados en las indicaciones de a secretaria general, MINTIC y el DAFP para la implementación en la estrategia de racionalización para la vigencia 2023.</t>
  </si>
  <si>
    <t>Mejoramiento de Barrios:
Correo enviado a la OAP con la información geográfica del producto "Intervención de Mejoramiento de Barrios" para consolidación y anexos enviados. 
REAS: 
Dado que son 2 reportes durante la vigencia, el porcentaje de avance es de 50%</t>
  </si>
  <si>
    <t>En el mes de diciembre, se efectuó la publicación de la información destinada como dato abierto en las plataformas para tal fin como lo es IDECA - datos.gov.co recibida por los procesos misionales.</t>
  </si>
  <si>
    <t>La evidencia se encuentra en https://drive.google.com/drive/folders/1i8hyFnar6wuLUVwndQU84QUq46FPd-56</t>
  </si>
  <si>
    <t>El Programa de Gestión Documental - PGD fue actualizado en noviembre de 2021  para las vigencias 2021 -2024. Actualmente no se ha identificado necesidad de una nueva actualización.
El Plan Institucional de Archivos - PINAR fue actualizado el 31 de enero de 2022, bajo aprobación del Comité Institucional de Gestión y Desempeño.
Las Tablas de Retención Documental - TRD y Cuadros de Clasificación Documental - CCD, para el periodo presentan los siguientes avances:
- Se actualizó TRD de la Dirección de Reasentamientos en el SGDEA-ORFEO por solicitud del área, dejando lista la propuesta para remitir al archivo distrital. Evidencia de lo anterior se observa en los memorandos 202212000034013, 202217200040493, 202212000040743, 202212000054853, 202217200055403, 202212000063863, 202212000122473 y 202217200122713, mediante los cuales se hizo todo el tramite de revisión y aprobación de implementación de los CCD temporales en el SGDEA-ORFEO y con los cuales se empieza el proceso de actualización de la TRD de la dependencia en mención
- Se creó la TRD de la Oficina de Control Disciplinario Interno en el SGDEA-ORFEO de acuerdo al Acuerdo 002 de 2022 del Consejo Directivo "Por el cual se modifica la estructura organizacional de la Caja de la Vivienda Popular" y se crea la Oficina de Control Disciplinario Interno dependiente del despacho del Director; y por la Resolución 1993 de 2022 "Por el cual se codifica la Oficina de Control Disciplinario Interno en el Sistema de Gestión de Documentos Electrónicos de Archivo / ORFEO de la Caja de Vivienda Popular" esta documentación será insumo para adelantar la actualización de las TRD de dicha Oficina Asesora.
Para el resto de las dependencias la vigencia de las TRD es la de 2019, se atenderán requerimientos de actualización en coordinación con las demás áreas.
Se adelantó la creación de documentos para el Sistema de Gestión de Calidad respecto al sistema Orfeo generando el Manual de Usuarios y los Instructivos de Administración Funcional del Sistema y Administración Funcional de Base de Datos.</t>
  </si>
  <si>
    <t>1. Carpeta actualización CCD REAS
2. Resolución 1993 de 2022
3. Proyección Manual de Orfeo
4. Proyección Resolución de Adopción de Manual de Orfeo
5. Proyección Instructivo de Administración Funcional del Sistema ORFEO
6. Proyección Instructivo Administración Funcional de Base de Datos.</t>
  </si>
  <si>
    <t>Con corte al mes de diciembre se registran los siguientes avances:
- Seguimiento a la implementación del PGD - 82.8%, Se destaca la actualización del normograma del proceso, se realizó socialización de la actualización del Banco Terminológico a través del correo institucional. En el mes de septiembre se realizaron visitas de seguimiento a la Aplicación de TRD y al FUID, la única dependencia faltante fue OAC debido a que el enlace documental nunca confirmó fecha para visita. Se proyecto el procedimiento de Planeación SIGA, Producción Documental, el Programa de Documentos Electrónicos, la Política de Gestión Documental, el Plan y la Política de Preservación a Largo Plazo, se consiguió el acta del CIGD del 21 al 23 de Diciembre de 2020 en el cuál fue aprobado el programa de documentos vitales.
En el Archivo Centralizado se registraron 2.888 prestamos.
 - Seguimiento al Plan Institucional de Archivos - 86.2%:  Se proyecto el procedimiento de Planeación SIGA, Producción Documental, el Programa de Documentos Electrónicos, la Política de Gestión Documental, el Plan y la Política de Preservación a Largo Plazo, se consiguió el acta del CIGD del 21 al 23 de Diciembre de 2020 en el cuál fue aprobado el programa de documentos vitales. Se resalta el avance en la digitalización de Resoluciones.
Por otra parte, frente al seguimiento a la implementación del Sistema Integrado de Conservación se alcanza un resultado del 85.7%: Se destaca el avance en la entrega de insumos para buenas prácticas de manipulación documental,  se realizó limpieza de espacios en archivo central y control mensual de condiciones ambientales.</t>
  </si>
  <si>
    <t>1) Cronograma de Instrumentos 2022
2) Informe 3er trimestre PGD
3) Informe 3er trimestre PINAR
4) Informe 3er trimestre SIC
5) Informe 4to trimestre PGD
6) Informe 4to trimestre PINAR
7) Informe 4to trimestre SIC
8) PGD 3er Trimestre
9) PINAR 3er Trimestre
10) SIC 3er Trimestre
11) PGD 4to Trimestre
12) PINAR 4to Trimestre
13) SIC 4to Trimestre</t>
  </si>
  <si>
    <t>Se estima presentar los informes del 4to trimestre del PGD y PINAR en el próximo Comité Institucional de Gestión y Desempeño, sin embargo se aportan como evidencia.</t>
  </si>
  <si>
    <t>1. Memorando TIC - Activos de información 202211600086783.pdf
2. 208-TIC-Ft-21 INVENTARIO Y CLASIFICACION DE ACTIVOS DE INFORMACION V5 (3).xls</t>
  </si>
  <si>
    <t>Mediante memorando TIC no.202211600143363 la oficina Tic realizó el reporte del índice de información clasificada y reservada generada a partir de la matriz de activos de información de la vigencia.</t>
  </si>
  <si>
    <t>202211600143363 - Índice de información.pdf</t>
  </si>
  <si>
    <t>Se observa la actualización Índice de Información Clasificada y Reservada de la CVP, es necesario realizar la adopción mediante acto administrativo para concluir el proceso.</t>
  </si>
  <si>
    <t>Actividad finalizada el segundo cuatrimestre del año 2022. Se deja una alerta desde Control Interno, por cuanto en las auditorías realizadas a los riesgos de los contratos y/o convenios, se evidenció que hacen falta lineamientos para la construcción de las matrices de los riesgos; no cuentan con el mismo formato en ocasiones y carecen de aspectos como: descripción del control, periodicidad y el registro de la evidencia.</t>
  </si>
  <si>
    <t xml:space="preserve"> Memorando 202211200142233 del 27dic2022
4.1 Informe de seguimiento</t>
  </si>
  <si>
    <t>Se elaboró la encuesta del segundo semestre, quedó pendiente la del primer semestre.</t>
  </si>
  <si>
    <t>La socialización de la encuesta y pantallazo de la encuesta realizada</t>
  </si>
  <si>
    <t>Evidencias de los avances de las actividades realizadas</t>
  </si>
  <si>
    <t xml:space="preserve">El link del cronograma y piezas gráficas y productos audiovisuales </t>
  </si>
  <si>
    <t>Se evidencia cumplimiento de la actividad por medio del cronograma publicado y piezas gráficas y productos audiovisuales revisados en la actividad 7 del componente de rendición de cuentas.</t>
  </si>
  <si>
    <t xml:space="preserve">Se realiza reunión el 12/10/2022, en la cual se revisa con los Gestores de Integridad  el componente de integridad y el estado de avance del cronograma. 
Se acuerda realizar la semana de la integridad.
Se desarrollan reuniones los días:02/11/2022, 8/11/2022 y 9/11/22. 
Se desarrolla la semana de la integridad del 21 al 25 de noviembre de 2022. Durante esta actividad se busco desarrollar actividades de apropiación de los valores institucionales y desarrollar actividad de evaluación de la apropiación de los mismos. </t>
  </si>
  <si>
    <t xml:space="preserve">Actas de reunión, fotografías e informe </t>
  </si>
  <si>
    <t>La encuesta se está adelantando al talento humano de la CVP, se espera antes de finalizar la vigencia contar con los resultados de la medición de la apropiación del código de integridad. Encuesta disponible en el link:
https://mail.google.com/mail/u/0?ui=2&amp;ik=d6713ff6b2&amp;attid=0.1&amp;permmsgid=msg-f:1752308715439377593&amp;th=1851737e1895ccb9&amp;view=fimg&amp;fur=ip&amp;sz=s0-l7t&amp;attbid=ANGjdJ-jSS5_Wnn4wyRf6HGilJFtDNXOx9wPzOn_pvL2gPkK8cqoQdYwP5SX58M_fDTEi8jOxBZ-KCyHJK8sL7UQ6jpTCCCX4b9QxkUsWmf1nhPl_nDTTngTW6hXdgM&amp;disp=emb&amp;realattid=ii_lbpgnzrr0</t>
  </si>
  <si>
    <t>Corte 31diuc2022</t>
  </si>
  <si>
    <t>Se realizaron 22 encuentros así: 1.	Primer encuentro comunitario con enfoque diferencial 12/2/2022 Encuentro jóvenes Arboleda Santa Teresita 9/2/2022 
2.	Reunión comité operativo de juventud San Cristóbal 16/2/2022 
3.	Encuentro diagnostico participativo Torre 2, 3 4 y 5 22/2/2022 
4.	Encuentro diagnostico participativo Torre 6,10, 18, 20 y 22 24/2/2022 
5.	Entregas Apartamentos 4/3/2022 
6.	Ferias de emprendimiento Arboleda Santa Teresita 04/03/2022 
7.	Taller propiedad horizontal Torres de San Rafael 17/03/2022 
8.	Feria inmobiliaria CERASUS 18/03/2022 
9.	Seguimiento acuerdos comunitarios por torre - Censo Mascotas 24/03/2022 
10.	5° Sorteo Arboleda Santa Teresita 24/03/2022 
11.	Socialización y retroalimentación encuentro participativo 26/03/2022 
12.	Feria inmobiliaria CERASUS 28/03/2022 
13.	6° Sorteo Arboleda Santa Teresita 30/03/2022
14.	Feria de servicios interinstitucional mesa spa en arboleda santa teresita 23-07-2022
15.	Encuentro sobre seguridad y convivencia 08-07-2022 
16.	Encuentro ciudadano asamblea de copropietarios y consejo de administración 14-07-2022
17.	Encuentro ciudadano asamblea de copropietarios y consejo de administración 15-09-2022
18.	Encuentro ciudadano asamblea de copropietarios y consejo de administración 16-07-2022
19.	Encuentro ciudadano asamblea de copropietarios y consejo de administración 21-07-2022
20.	Socializaciones de los programas parar la reactivación económica y mitigación de brechas de género 15-09-2022
21.	Recorrido interinstitucional con los dinamizadores del proyecto AST Y T. de San Rafael I 21-09-2022
22.	Socializaciones de los programas parar la reactivación económica y mitigación de brechas de género 21-09-2022</t>
  </si>
  <si>
    <t>Informes trimestrales de encuentros con la ciudadanía</t>
  </si>
  <si>
    <t>Se realizaron 12 socializaciones en la vigencia así: cinco (5) socializaciones los barrios Manzanares en el mes de enero 2022, Chiguaza, Bella Flor, Tanque Laguna, una (1) Potosi, en el mes de marzo, una (1) socialización en el mes de mayo en el barrio Amparo Cañizares, cuatro (4) socializaciones en el mes de junio en los barrios Potosí, Tanque Laguna, Bella Flor, Jerusalén y dos (2) socialización en el mes de septiembre y octubre en el barrio Tanque Laguna y Jerusalen</t>
  </si>
  <si>
    <t>Listados de asistencia, registro fotográfico</t>
  </si>
  <si>
    <t>4. Informes trimestrales</t>
  </si>
  <si>
    <t>3. Actividades de socialización MV</t>
  </si>
  <si>
    <t xml:space="preserve">Entre septiembre y diciembre del 2022, se han realizado:
Siete (7) espacios de diálogo con líderes y lideresas en las localidades de San Cristóbal, Rafael Uribe, Usme y Ciudad Bolívar.
Diez y siete (17) espacios de diálogo con potenciales beneficiarios del Plan Terrazas.
</t>
  </si>
  <si>
    <t>Se realizaron 44 espacios de diálogos con los potenciales beneficiarios del Plan terrazas</t>
  </si>
  <si>
    <t>Actas de reunión con listados de asistencia</t>
  </si>
  <si>
    <t>Informes trimestrales de medición de satisfacción al ciudadano año 2022</t>
  </si>
  <si>
    <t>Informes trimestrales</t>
  </si>
  <si>
    <t>Informes mensuales de encuesta de satisfacción al ciudadano espacios de dialogo con lideres y comunidad</t>
  </si>
  <si>
    <t>Informes bimestrales de encuesta de satisfacción al ciudadano espacios de dialogo con lideres y comunidad</t>
  </si>
  <si>
    <t>1 informe semestral y la proyección del informe del segundo semestre 2022</t>
  </si>
  <si>
    <t xml:space="preserve">En lo avanzado del tercer  cuatrimestre, se realizaron tres (3) jornadas de capacitación al equipo de atención al ciudadano:
*28 de noviembre. Socialización procedimientos.
* 29 de noviembre socialización del Instructivo Apoyo Técnico.
* 2 de diciembre jornada de preguntas, respuestas y aclaraciones dudas de los equipos de enrutadoras y atención al ciudadano.
 </t>
  </si>
  <si>
    <t xml:space="preserve">Se realizaron tres (3) jornadas de capacitación al equipo de atención al ciudadano:
*28 de noviembre. Socialización procedimientos.
* 29 de noviembre socialización del Instructivo Apoyo Técnico.
* 2 de diciembre jornada de preguntas, respuestas y aclaraciones dudas de los equipos de enrutadoras y atención al ciudadano.
No se encuentran firmadas las actas.
 </t>
  </si>
  <si>
    <t>Se realizaron dos capacitaciones:
1. 6may2022
2. 14sep2022</t>
  </si>
  <si>
    <t>Acta de reunión  listado de asistencia</t>
  </si>
  <si>
    <t>Listado de asistencia y videos de la capacitación</t>
  </si>
  <si>
    <t>Se realizaron dos capacitaciones:
1. 30ago2022
2. 20sep2022</t>
  </si>
  <si>
    <t>Se realizaron tres sensibilizaciones sobre el manual de servicio al ciudadano:
• 08abr2022  
• 22jul2022
• 16sep2022</t>
  </si>
  <si>
    <t>De manera mensual se han realizado los "Informes de Asistencia por Canales de Atención de los meses de diciembre 2021, enero, febrero  y marzo 2022.</t>
  </si>
  <si>
    <t>Se han elaborado y  publicado 12 informes (incluyendo los de diciembre2021)  "Informes de Asistencia por Canales de Atención"</t>
  </si>
  <si>
    <t>Se han elaborado y  publicado 12 informes (incluyendo los de diciembre2021)  Informes de Gestión y Oportunidad de Respuesta a las PQRSD</t>
  </si>
  <si>
    <t>Se realizaron dos sensibilizaciones sobre Lenguaje Claro:
• 24may2022
• 30nov2022</t>
  </si>
  <si>
    <t>La Dirección de Gestión Corporativa y CID actualizó el 15 de junio del 2022 el formato 
- 208-SC-FT-03 RADICACIÓN PQRS Y DENUNCIAS POR ACTOS DE CORRUPCIÓN V4</t>
  </si>
  <si>
    <t>La última actualización de la matriz fue el 22dic2022</t>
  </si>
  <si>
    <t>Excel con actualización de la información</t>
  </si>
  <si>
    <t>Se realizó revisión semestral, para el primer trimestre se actualizó el formato 208-SC-Ft-03, mientras que para el segundo semestre no se requirió actualizar la documentación</t>
  </si>
  <si>
    <t xml:space="preserve">Para el segundo cuatrimestre del año se realizó dos (2) socialización en el mes de septiembre y octubre Enel barrio Tanque Laguna y Jerusalén </t>
  </si>
  <si>
    <t>Listados de asistencia</t>
  </si>
  <si>
    <t xml:space="preserve">La evidencia se encuentra cargada en https://drive.google.com/drive/folders/1mxXuu352xtB5JATfWrmdAPsqPZ8fNLCq
</t>
  </si>
  <si>
    <t>Se realizó el tercer informe cuatrimestral con los resultados de la medición de satisfacción realizada a los beneficiarios del proceso de titulación.</t>
  </si>
  <si>
    <t>Teniendo en cuenta que el 28 de diciembre se realizará el ultimo acuerdo de sostenibilidad en el barrio Naciones Unidas de la localidad de Ciudad Bolívar, queda pendiente este informe. Adicionalmente, en atención a la observación presentada por la OAP,  en enero se presentará informe de las encuestas de satisfacción practicadas durante el ultimo trimestre.</t>
  </si>
  <si>
    <t>Se realizó el informe primer semestre 2022, se cuenta con el borrador del segundo semestre 2022, está para revisión y firma</t>
  </si>
  <si>
    <t>Se implementó la mejora del trámite que consistió en la actualización y articulación de la arquitectura tecnológica establecida en la página web de la entidad para el apoyo técnico, que permite al ciudadano radicar y hacer seguimiento del servicio de apoyo técnico solicitado, así como actualizar procedimientos internos e información en la plataforma SUIT.  Para este fin se formalizó "El instructivo radicación apoyo técnico código 208-MV-In-04, Versión 1 del 3 de noviembre del 2022". Para el logro de este proceso se realizaron varias sesiones de trabajo durante los meses de septiembre, octubre y noviembre.</t>
  </si>
  <si>
    <t>Visualización formato integrado y los anexos</t>
  </si>
  <si>
    <t>Estado de la actividad</t>
  </si>
  <si>
    <r>
      <rPr>
        <b/>
        <sz val="11"/>
        <rFont val="Arial"/>
        <family val="2"/>
      </rPr>
      <t>SUBDIRECCION ADMINISTRATIVA:</t>
    </r>
    <r>
      <rPr>
        <sz val="11"/>
        <rFont val="Arial"/>
        <family val="2"/>
      </rPr>
      <t xml:space="preserve">
Se publicó durante los días 5 y 7 de abril de 2022 pieza comunicativa con la definición de integridad y Anexo código de integridad CVP y  la socialización de los Gestores de Integridad 2022
</t>
    </r>
    <r>
      <rPr>
        <b/>
        <sz val="11"/>
        <rFont val="Arial"/>
        <family val="2"/>
      </rPr>
      <t xml:space="preserve">
COMUNICACIONES</t>
    </r>
    <r>
      <rPr>
        <sz val="11"/>
        <rFont val="Arial"/>
        <family val="2"/>
      </rPr>
      <t xml:space="preserve">
Se publicó pieza comunicativa con la definición de integridad y anexo código de integridad CVP y socialización de los gestores de integridad 2022</t>
    </r>
  </si>
  <si>
    <r>
      <rPr>
        <b/>
        <sz val="11"/>
        <rFont val="Arial"/>
        <family val="2"/>
      </rPr>
      <t xml:space="preserve">SUBDIRECCION ADMINISTRATIVA
</t>
    </r>
    <r>
      <rPr>
        <sz val="11"/>
        <rFont val="Arial"/>
        <family val="2"/>
      </rPr>
      <t>Se publicó durante los días 5 y 7 de abril de 2022 pieza comunicativa con la definición de integridad y Anexo código de integridad CVP y  la socialización de los Gestores de Integridad 2022</t>
    </r>
    <r>
      <rPr>
        <b/>
        <sz val="11"/>
        <rFont val="Arial"/>
        <family val="2"/>
      </rPr>
      <t xml:space="preserve">
COMUNICACIONES:</t>
    </r>
    <r>
      <rPr>
        <sz val="11"/>
        <rFont val="Arial"/>
        <family val="2"/>
      </rPr>
      <t xml:space="preserve">
Se publicó pieza comunicativa ¿Sabes que es la integridad? con la definición de integridad y anexo código de integridad CVP.</t>
    </r>
  </si>
  <si>
    <r>
      <rPr>
        <b/>
        <sz val="11"/>
        <rFont val="Arial"/>
        <family val="2"/>
      </rPr>
      <t>COMUNICACIONES</t>
    </r>
    <r>
      <rPr>
        <sz val="11"/>
        <rFont val="Arial"/>
        <family val="2"/>
      </rPr>
      <t xml:space="preserve">
Se ha establecido un cronograma en la página web, donde se encuentran publicadas todas las actividades institucionales y de participación ciudadana en territorio.</t>
    </r>
  </si>
  <si>
    <r>
      <rPr>
        <b/>
        <sz val="11"/>
        <rFont val="Arial"/>
        <family val="2"/>
      </rPr>
      <t>Link Cronograma y piezas gráficas</t>
    </r>
    <r>
      <rPr>
        <sz val="11"/>
        <rFont val="Arial"/>
        <family val="2"/>
      </rPr>
      <t>: 
https://www.cajaviviendapopular.gov.co/?q=event-created/month/2022-03</t>
    </r>
  </si>
  <si>
    <t>La actividad se realiza durante el año y se identifica la evidencia reportada.
La evidencia se encuentra en:
 https://drive.google.com/drive/folders/1Kw0ugIpxHr7wBnl0Ve9EJfGjSWb6DlMw</t>
  </si>
  <si>
    <r>
      <rPr>
        <b/>
        <sz val="11"/>
        <rFont val="Arial"/>
        <family val="2"/>
      </rPr>
      <t>Link Botón de Transparencia:</t>
    </r>
    <r>
      <rPr>
        <sz val="11"/>
        <rFont val="Arial"/>
        <family val="2"/>
      </rPr>
      <t xml:space="preserve"> 
Registro de Publicaciones Enero 2022,    Registro de Publicaciones Febrero 2022,    Registro de Publicaciones Marzo 202,2  se ubican en el link: https://www.cajaviviendapopular.gov.co/?q=Transparencia/informaci%C3%B3n-adicional</t>
    </r>
  </si>
  <si>
    <r>
      <t>Consulte el Esquema de publicación de la información página web actualizado con corte 30-11-2022   Ver Documento los siguientes enlaces de la página web:</t>
    </r>
    <r>
      <rPr>
        <u/>
        <sz val="12"/>
        <rFont val="Arial"/>
        <family val="2"/>
      </rPr>
      <t xml:space="preserve">
https://www.cajaviviendapopular.gov.co/sites/default/files/Esquema%20de%20publicacion%20e%20informacion%20actualizado%20Noviembre%202022.xlsx
https://www.cajaviviendapopular.gov.co/sites/default/files/Esquema%20de%20publicacion%20e%20informacion%20actualizado%20Noviembre%202022.pdf
Evidencia en el Drive:
https://drive.google.com/drive/folders/1I5sQLSkx31zZggtHXvXzLlSFLSYzjcSE</t>
    </r>
  </si>
  <si>
    <r>
      <rPr>
        <b/>
        <sz val="11"/>
        <rFont val="Arial"/>
        <family val="2"/>
      </rPr>
      <t>SEPTIEMBRE</t>
    </r>
    <r>
      <rPr>
        <sz val="11"/>
        <rFont val="Arial"/>
        <family val="2"/>
      </rPr>
      <t xml:space="preserve">
Se realizó reunión con asesor del Departamento Administrativo de la Función Pública , se envió la información requerida como seguimiento para obtener la aprobación de los nuevos  tramites radicados.
</t>
    </r>
    <r>
      <rPr>
        <b/>
        <sz val="11"/>
        <rFont val="Arial"/>
        <family val="2"/>
      </rPr>
      <t>OCTUBRE</t>
    </r>
    <r>
      <rPr>
        <sz val="11"/>
        <rFont val="Arial"/>
        <family val="2"/>
      </rPr>
      <t xml:space="preserve">
Se acompañaron las mesas con la oficina TIC y la Dirección de Mejoramiento de Vivienda para asegurar el cumplimiento de las acciones programadas para la racionalización del OPA de Apoyo Técnico a realizar este año.
Teniendo en cuenta la propuesta del Departamento Administrativo de la Función Pública para hacer uso de trámites modelo para curaduría publica social y levantamiento de la hipoteca, se realizó seguimiento a las propuestas, se validó la información necesaria para realizar este proceso.
</t>
    </r>
    <r>
      <rPr>
        <b/>
        <sz val="11"/>
        <rFont val="Arial"/>
        <family val="2"/>
      </rPr>
      <t>NOVIEMBRE</t>
    </r>
    <r>
      <rPr>
        <sz val="11"/>
        <rFont val="Arial"/>
        <family val="2"/>
      </rPr>
      <t xml:space="preserve">
Se asistió con los enlaces de los procesos de Servicio al Ciudadano y Reasentamientos a la reunión con la secretaria general, MINTIC y el Departamento Administrativo de la Función Pública, para preparar la estrategia de racionalización de trámites para 2023 enfocada en la virtualización y la implementación de lenguaje claro.
Como resultado de la gestión realizada, en las evidencia se incluyen capturas de pantallas en las cuales se evidencia que el 100% de los Trámites OPA y Consultas de Información de la Caja de la Vivienda Popular se encuentran Inscritos, en la plataforma SUIT.
</t>
    </r>
  </si>
  <si>
    <r>
      <rPr>
        <b/>
        <sz val="11"/>
        <rFont val="Arial"/>
        <family val="2"/>
      </rPr>
      <t>Dirección de Reasentamientos</t>
    </r>
    <r>
      <rPr>
        <sz val="11"/>
        <rFont val="Arial"/>
        <family val="2"/>
      </rPr>
      <t xml:space="preserve">: Se realizó la actualización y reporte de datos abiertos en IDECA a cargo de la Dirección de Reasentamientos, Link:
https://geo.cajaviviendapopular.gov.co/arcgis/rest/services/IDECA/Reasentamiento/MapServer
Fecha corte al 31 enero de 2022. 
</t>
    </r>
  </si>
  <si>
    <r>
      <rPr>
        <b/>
        <sz val="11"/>
        <rFont val="Arial"/>
        <family val="2"/>
      </rPr>
      <t xml:space="preserve">DMB: 
</t>
    </r>
    <r>
      <rPr>
        <sz val="11"/>
        <rFont val="Arial"/>
        <family val="2"/>
      </rPr>
      <t>En el mes de julio la Dirección de Mejoramiento de Barrios  remitió a la OAP la actualización de la información geográfica del producto "Intervención de Mejoramiento de Barrios" con corte a 31 de mayo de 2022, para proceder con la publicación respectiva. Teniendo en cuenta el peso asignado a cada uno de los productos misionales, el proceso de mejoramiento de barrios reporta un cumplimiento del 10% de la acción.</t>
    </r>
    <r>
      <rPr>
        <b/>
        <sz val="11"/>
        <rFont val="Arial"/>
        <family val="2"/>
      </rPr>
      <t xml:space="preserve"> 
DUT: 
</t>
    </r>
    <r>
      <rPr>
        <sz val="11"/>
        <rFont val="Arial"/>
        <family val="2"/>
      </rPr>
      <t xml:space="preserve">Para la primera actualización del 2022, la solicitud de esta información se realizó por parte de la Oficina Asesora de Planeación mediante memorando 202211300051183 y se remitió respuesta por correo electrónico a Erika Andrea Prieto, en el cual se remite la información del  Servicio Geográfico de Titulación Predial, con la actualización de la  información de los Títulos reportados en el FUSS al 30/04/2022.
La información se remitió en los siguientes formatos:
-GeoPackage (.gpkg)
- Geo Java Script Object Notación (GeoJSON)
- Shapefile (SHP)
- KMZ
-Drawing Exchange Formato  (DXF),
</t>
    </r>
    <r>
      <rPr>
        <b/>
        <sz val="11"/>
        <rFont val="Arial"/>
        <family val="2"/>
      </rPr>
      <t xml:space="preserve">DMV:
</t>
    </r>
    <r>
      <rPr>
        <sz val="11"/>
        <rFont val="Arial"/>
        <family val="2"/>
      </rPr>
      <t xml:space="preserve">El 10 de marzo con apoyo de la OTIC se realizó la publicación del objeto geográfico que georreferencia las asistencias técnicas brindadas por la Dirección de Mejoramiento de Vivienda y su correspondiente estado de ejecución en cuanto a mejoramientos en la modalidad de habitabilidad Convenio 919 de 2020. Se realizó el cargue en  datos abiertos, se envía  el Mxd  y archivos complementarios requeridos:
1. Geopackage   GPKG
2. GEOJSON
3. Drawing Exchange Format  (DXF)
4. SHAPEFILE (SHP) preferiblemente en carpeta comprimida 
5. KMZ.
La DMV, el 18 de junio del 2022, una vez consolidad la información para el Objeto Geográfico de la Curaduría, envió los siguientes archivos para la publicación en IDECA:
1. GDB - Objeto Curaduría Pública Social
2. MXD de Publicación - Objeto Curaduría Pública Social
3. SHP para Publicación - Objeto Curaduría Pública Social
4. Archivo de Style (*LYR) para Objeto Curaduría Pública Social
5. Archivo Geojason para Objeto Curaduría Pública Social
6. Archivo KMZ para Objeto Curaduría Pública Social
7. Archivo DXF para Objeto Curaduría Pública Social
8. Archivo Geopackage (*GPKG) para Objeto Curaduría Pública Social
</t>
    </r>
    <r>
      <rPr>
        <b/>
        <sz val="11"/>
        <rFont val="Arial"/>
        <family val="2"/>
      </rPr>
      <t xml:space="preserve">
REAS:  
</t>
    </r>
    <r>
      <rPr>
        <sz val="11"/>
        <rFont val="Arial"/>
        <family val="2"/>
      </rPr>
      <t xml:space="preserve">Se realizó la actualización y reporte de datos abiertos en IDECA a cargo de la Dirección de Reasentamientos, se envió correo electrónico a la OAP para el reporte institucional. 
Fecha corte al 31 mayo de 2022.
Dado que el reporte que se realizó en el primer cuatrimestre corresponde a datos del 2021, no se tiene en cuenta la información.  Por lo anterior, se mantiene el porcentaje de avance.  El siguiente reporte se hará con corte al 30 de noviembre de 2022.  </t>
    </r>
    <r>
      <rPr>
        <b/>
        <sz val="11"/>
        <rFont val="Arial"/>
        <family val="2"/>
      </rPr>
      <t xml:space="preserve">
</t>
    </r>
    <r>
      <rPr>
        <sz val="11"/>
        <rFont val="Arial"/>
        <family val="2"/>
      </rPr>
      <t xml:space="preserve">
</t>
    </r>
    <r>
      <rPr>
        <b/>
        <sz val="11"/>
        <rFont val="Arial"/>
        <family val="2"/>
      </rPr>
      <t>OAP:</t>
    </r>
    <r>
      <rPr>
        <sz val="11"/>
        <rFont val="Arial"/>
        <family val="2"/>
      </rPr>
      <t xml:space="preserve">
Como corresponsables de esta actividad, se enviaron los recordatorios de reporte a las áreas misionales, se recopiló la información geográfica de las cuatro áreas y se envió a la oficina TIC para su publicación correspondiente, para lo cual se gestionó la mesa de trabajo con la oficina TIC y el enlace de IDECA, acompañando el proceso de publicación y actualización de la información geográfica de los productos de Reasentamientos, Titulación, Mejoramiento de Barrios y Curaduría Pública, el producto de mejoramiento de Vivienda no presentó actualizaciones a 31 de mayo de 2022 por lo tanto no se actualizó en este corte. Finalmente se realizó reunión con los enlaces misionales y de la oficina TIC junto con el enlace IDECA para realizar la actividad de "republicación" de información proceso necesario para mantener la concordancia de la información interna con datos abiertos.</t>
    </r>
  </si>
  <si>
    <r>
      <rPr>
        <b/>
        <sz val="11"/>
        <rFont val="Arial"/>
        <family val="2"/>
      </rPr>
      <t xml:space="preserve">REAS:  
</t>
    </r>
    <r>
      <rPr>
        <sz val="11"/>
        <rFont val="Arial"/>
        <family val="2"/>
      </rPr>
      <t xml:space="preserve">Se realizó la actualización y reporte de datos abiertos en IDECA a cargo de la Dirección de Reasentamientos, se envió correo electrónico a la OAP para el reporte institucional. 
Fecha corte reporte al 30 de noviembre de 2022.  
</t>
    </r>
    <r>
      <rPr>
        <b/>
        <sz val="11"/>
        <rFont val="Arial"/>
        <family val="2"/>
      </rPr>
      <t xml:space="preserve">
DMB:
</t>
    </r>
    <r>
      <rPr>
        <sz val="11"/>
        <rFont val="Arial"/>
        <family val="2"/>
      </rPr>
      <t xml:space="preserve">En el mes de noviembre la Dirección de Mejoramiento de Barrios remitió  a la OAP la actualización de la información geográfica del producto "Intervención de Mejoramiento de Barrios" con corte a 30 de noviembre de 2022, para proceder con la publicación respectiva. Teniendo en cuenta que el peso asignado a a cada uno de los productos misionales, el proceso de mejoramiento de barrios reporta un  cumplimiento del 10% de la acción, para un acumulado del 20%. 
</t>
    </r>
    <r>
      <rPr>
        <b/>
        <sz val="11"/>
        <rFont val="Arial"/>
        <family val="2"/>
      </rPr>
      <t xml:space="preserve">DMV. </t>
    </r>
    <r>
      <rPr>
        <sz val="11"/>
        <rFont val="Arial"/>
        <family val="2"/>
      </rPr>
      <t xml:space="preserve">
El 10 de diciembre se remitió información para el Objeto Geográfico de la Curaduría.
El 13 de diciembre se remitió el compilado de los productos solicitados para publicación en IDECA del Objeto Mejoramiento de vivienda en la modalidad de vivienda progresiva a corte 30 de noviembre.</t>
    </r>
  </si>
  <si>
    <r>
      <rPr>
        <b/>
        <sz val="11"/>
        <rFont val="Arial"/>
        <family val="2"/>
      </rPr>
      <t xml:space="preserve">REAS: </t>
    </r>
    <r>
      <rPr>
        <sz val="11"/>
        <rFont val="Arial"/>
        <family val="2"/>
      </rPr>
      <t xml:space="preserve">
Dado que son 2 reportes durante la vigencia, el porcentaje de avance es de 100%
</t>
    </r>
    <r>
      <rPr>
        <b/>
        <sz val="11"/>
        <rFont val="Arial"/>
        <family val="2"/>
      </rPr>
      <t>DMB:</t>
    </r>
    <r>
      <rPr>
        <sz val="11"/>
        <rFont val="Arial"/>
        <family val="2"/>
      </rPr>
      <t xml:space="preserve">
El 30 de noviembre de 2022 se envió a la OAP mediante correo electrónico la información geográfica del producto "Intervención de Mejoramiento de Barrios" para consolidación y anexos enviados. 
</t>
    </r>
    <r>
      <rPr>
        <b/>
        <sz val="11"/>
        <rFont val="Arial"/>
        <family val="2"/>
      </rPr>
      <t>DMV:</t>
    </r>
    <r>
      <rPr>
        <sz val="11"/>
        <rFont val="Arial"/>
        <family val="2"/>
      </rPr>
      <t xml:space="preserve">
Dado que son 2 reportes durante la vigencia, el porcentaje de avance es de 100%</t>
    </r>
  </si>
  <si>
    <r>
      <t xml:space="preserve">El contenido de la carpeta "9, Datos abiertos" relacionada como evidencia, contiene las solicitudes de publicación de los datos abiertos generados por los procesos de la entidad junto con la muestra de publicación de esta información en el portal </t>
    </r>
    <r>
      <rPr>
        <u/>
        <sz val="11"/>
        <rFont val="Arial"/>
        <family val="2"/>
      </rPr>
      <t>datosabiertos.bogota.gov.co</t>
    </r>
  </si>
  <si>
    <r>
      <rPr>
        <b/>
        <sz val="11"/>
        <rFont val="Arial"/>
        <family val="2"/>
      </rPr>
      <t xml:space="preserve">Link Piezas y Divulgación: </t>
    </r>
    <r>
      <rPr>
        <sz val="11"/>
        <rFont val="Arial"/>
        <family val="2"/>
      </rPr>
      <t xml:space="preserve">
</t>
    </r>
    <r>
      <rPr>
        <b/>
        <sz val="11"/>
        <rFont val="Arial"/>
        <family val="2"/>
      </rPr>
      <t xml:space="preserve">Transparencia: </t>
    </r>
    <r>
      <rPr>
        <sz val="11"/>
        <rFont val="Arial"/>
        <family val="2"/>
      </rPr>
      <t xml:space="preserve">
https://drive.google.com/drive/folders/1_kxRywra6X0SxVHoR83nqn_nytQHAayB?usp=sharing 
</t>
    </r>
    <r>
      <rPr>
        <b/>
        <sz val="11"/>
        <rFont val="Arial"/>
        <family val="2"/>
      </rPr>
      <t xml:space="preserve">
Gratuidad: </t>
    </r>
    <r>
      <rPr>
        <sz val="11"/>
        <rFont val="Arial"/>
        <family val="2"/>
      </rPr>
      <t xml:space="preserve">
https://drive.google.com/drive/folders/1rP_DYIHbUBC4bXTEi3I_jeui3SRgtWnh?usp=sharing</t>
    </r>
  </si>
  <si>
    <r>
      <rPr>
        <b/>
        <sz val="11"/>
        <rFont val="Arial"/>
        <family val="2"/>
      </rPr>
      <t xml:space="preserve">Link Piezas y Divulgación: 
</t>
    </r>
    <r>
      <rPr>
        <sz val="11"/>
        <rFont val="Arial"/>
        <family val="2"/>
      </rPr>
      <t>Se realizó video relacionado con la Transparencia y la información al ciudadano, la evidencia se encuentra en el link:
 https://drive.google.com/drive/folders/1_6rpyXClXPtcJ19ZGPTly7295VTjCHHg
Adicional se han realizado actividades mensuales de :
Transparencia: 
https://drive.google.com/drive/folders/1_kxRywra6X0SxVHoR83nqn_nytQHAayB?usp=sharing 
Gratuidad: 
https://drive.google.com/drive/folders/1rP_DYIHbUBC4bXTEi3I_jeui3SRgtWnh?usp=sharing</t>
    </r>
  </si>
  <si>
    <t xml:space="preserve">La evidencia se encuentra cargada en https://drive.google.com/drive/folders/1q215w488gfhuGtx_djcTTnj5cjYdy6l7
</t>
  </si>
  <si>
    <r>
      <rPr>
        <b/>
        <sz val="11"/>
        <rFont val="Arial"/>
        <family val="2"/>
      </rPr>
      <t>Esquema de Publicación:</t>
    </r>
    <r>
      <rPr>
        <sz val="11"/>
        <rFont val="Arial"/>
        <family val="2"/>
      </rPr>
      <t xml:space="preserve"> 
https://www.cajaviviendapopular.gov.co/sites/default/files/Esquema%20de%20publicacion%20e%20informacion%20actualizado%20Marzo%202022.xlsx</t>
    </r>
  </si>
  <si>
    <r>
      <t>Esquema de Publicación de la Información actualizado para los meses Septiembre - Octubre - Noviembre y Diciembre de 2022 publicados en la página web de la Entidad</t>
    </r>
    <r>
      <rPr>
        <u/>
        <sz val="12"/>
        <rFont val="Arial"/>
        <family val="2"/>
      </rPr>
      <t xml:space="preserve">
Evidencias en Drive: https://drive.google.com/drive/folders/1Qjq0vNCbfKNKJAeIny26NPqBanuJQuCF
Evidencias en Página Web:
Noviembre 2022:
https://www.cajaviviendapopular.gov.co/sites/default/files/Esquema%20de%20publicacion%20e%20informacion%20actualizado%20Noviembre-2021.xlsx
Octubre 2022:
https://www.cajaviviendapopular.gov.co/sites/default/files/Esquema%20de%20publicacion%20e%20informacion%20actualizado%20Octubre%202022.xlsx
Septiembre 2022:
https://www.cajaviviendapopular.gov.co/sites/default/files/Esquema%20de%20publicacion%20e%20informacion%20actualizado%20Septiembre%202022.xlsx</t>
    </r>
  </si>
  <si>
    <r>
      <rPr>
        <b/>
        <sz val="11"/>
        <rFont val="Arial"/>
        <family val="2"/>
      </rPr>
      <t xml:space="preserve">Registro de Publicaciones:
</t>
    </r>
    <r>
      <rPr>
        <sz val="11"/>
        <rFont val="Arial"/>
        <family val="2"/>
      </rPr>
      <t>Enero, Febrero y Marzo 2022  los cuales se ubican en el siguiente link: https://www.cajaviviendapopular.gov.co/?q=Transparencia/informaci%C3%B3n-adicional</t>
    </r>
  </si>
  <si>
    <r>
      <t>La actividad se realiza durante el año y se identifica la evidencia reportada.
La evidencia se encuentra en:</t>
    </r>
    <r>
      <rPr>
        <sz val="11"/>
        <rFont val="Calibri"/>
        <family val="2"/>
        <scheme val="minor"/>
      </rPr>
      <t xml:space="preserve">
 https://drive.google.com/drive/folders/1WZX_6jdp3MlgcxiZkHbPryvhzghB6EYs</t>
    </r>
  </si>
  <si>
    <r>
      <rPr>
        <b/>
        <sz val="11"/>
        <rFont val="Arial"/>
        <family val="2"/>
      </rPr>
      <t xml:space="preserve">Link Banners: </t>
    </r>
    <r>
      <rPr>
        <sz val="11"/>
        <rFont val="Arial"/>
        <family val="2"/>
      </rPr>
      <t xml:space="preserve">
Links con información misional en lengua en señas colombiana para población en discapacidad
https://www.cajaviviendapopular.gov.co/?q=programas/mejoramiento-de-barrios/mejoramiento-de-barrios
https://www.cajaviviendapopular.gov.co/?q=programas/mejoramiento-de-vivienda/mejoramiento-de-vivienda
https://www.cajaviviendapopular.gov.co/?q=Reasentamientos/reasentamientos
https://www.cajaviviendapopular.gov.co/?q=Urbanizaciones-y-titulacion/urbanizaciones-y-titulacion
Link Métricas Abril 2022: https://www.cajaviviendapopular.gov.co/sites/default/files/INFORME%20DE%20M%C3%89TRICAS%20WEB%20ABRIL%202022.pdf</t>
    </r>
  </si>
  <si>
    <r>
      <t xml:space="preserve">La actividad se realiza durante el año y se identifica la evidencia reportada.
La evidencia se encuentra en:
https://drive.google.com/drive/folders/1_OQRjubA0Aojq9LJFzJTUSGoNkH9TIG3
</t>
    </r>
    <r>
      <rPr>
        <b/>
        <sz val="12"/>
        <rFont val="Arial"/>
        <family val="2"/>
      </rPr>
      <t>TIC:</t>
    </r>
    <r>
      <rPr>
        <sz val="12"/>
        <rFont val="Arial"/>
        <family val="2"/>
      </rPr>
      <t xml:space="preserve">
https://drive.google.com/drive/folders/1oxuhKiYI3I5PdVw2Ud0BPm_sNKagLEIj</t>
    </r>
  </si>
  <si>
    <r>
      <rPr>
        <b/>
        <sz val="11"/>
        <rFont val="Arial"/>
        <family val="2"/>
      </rPr>
      <t>OAC:</t>
    </r>
    <r>
      <rPr>
        <sz val="11"/>
        <rFont val="Arial"/>
        <family val="2"/>
      </rPr>
      <t xml:space="preserve">
Mensualmente se actualiza el formato Registro de publicaciones en la página web y se ubican en la sección transparencia en información adicional Código: 208-COM-Ft-20
</t>
    </r>
    <r>
      <rPr>
        <b/>
        <sz val="11"/>
        <rFont val="Arial"/>
        <family val="2"/>
      </rPr>
      <t xml:space="preserve">
TIC: 
</t>
    </r>
    <r>
      <rPr>
        <sz val="11"/>
        <rFont val="Arial"/>
        <family val="2"/>
      </rPr>
      <t>Se realizará reunión en el segundo semestre con los procesos correspondientes.</t>
    </r>
  </si>
  <si>
    <r>
      <rPr>
        <b/>
        <sz val="11"/>
        <rFont val="Arial"/>
        <family val="2"/>
      </rPr>
      <t>Tiempos de respuesta a requerimientos 2022</t>
    </r>
    <r>
      <rPr>
        <sz val="11"/>
        <rFont val="Arial"/>
        <family val="2"/>
      </rPr>
      <t xml:space="preserve"> https://www.cajaviviendapopular.gov.co/?q=Servicio-al-ciudadano/tiempos-de-respuesta-requerimientos-2022
</t>
    </r>
    <r>
      <rPr>
        <b/>
        <sz val="11"/>
        <rFont val="Arial"/>
        <family val="2"/>
      </rPr>
      <t xml:space="preserve">Informes de asistencia por canales de atención Caja de la Vivienda Popular
</t>
    </r>
    <r>
      <rPr>
        <sz val="11"/>
        <rFont val="Arial"/>
        <family val="2"/>
      </rPr>
      <t xml:space="preserve">https://www.cajaviviendapopular.gov.co/?q=Servicio-al-ciudadano/informes-de-asistencia
</t>
    </r>
    <r>
      <rPr>
        <b/>
        <sz val="11"/>
        <rFont val="Arial"/>
        <family val="2"/>
      </rPr>
      <t xml:space="preserve">Solicitudes de acceso a la información </t>
    </r>
    <r>
      <rPr>
        <sz val="11"/>
        <rFont val="Arial"/>
        <family val="2"/>
      </rPr>
      <t>https://www.cajaviviendapopular.gov.co/?q=Servicio-al-ciudadano/solicitudes-de-acceso-la-informacion</t>
    </r>
  </si>
  <si>
    <r>
      <rPr>
        <b/>
        <sz val="11"/>
        <rFont val="Arial"/>
        <family val="2"/>
      </rPr>
      <t xml:space="preserve">OAC: </t>
    </r>
    <r>
      <rPr>
        <sz val="11"/>
        <rFont val="Arial"/>
        <family val="2"/>
      </rPr>
      <t xml:space="preserve">
Se publicaron todos los in formes que a la OAC envió Servicio al Ciudadano QUE INCLUYE:  Solicitudes de acceso a la información
Informe PQRS y oportunidad de respuesta
Informes de asistencia por canales de atención Caja de la Vivienda Popular
Informes de medición del grado de satisfacción del ciudadano
</t>
    </r>
  </si>
  <si>
    <t xml:space="preserve">En el cuarto trimestre, al 31 de Diciembre del 2022 se publicaron en total 37, informes de seguimientos y auditorias, reportes e informes de rendicion de cuentas para un cumplimiento del 100% de la actividad </t>
  </si>
  <si>
    <t xml:space="preserve">https://www.cajaviviendapopular.gov.co/?q=informes-de-gestion-evaluacion-y-auditorias
https://www.cajaviviendapopular.gov.co/?q=planes-de-mejoramiento
https://www.cajaviviendapopular.gov.co/?q=reportes-de-control-interno
</t>
  </si>
  <si>
    <t>Se adjuntan documentos de un borrador del "MANUAL DE USUARIO SISTEMA DE GESTIÓN DOCUMENTAL ELECTRÓNICO DE ARCHIVO", sin embargo, no se evidencia la implementación del Modelo de Gestión Documental y Administración de Archivos - MGDA y del Sistema Integrado de Gestión Documental y Archivos – SIGA. Por otro lado, el PGD publicado se encuentra desactualizado y no menciona cómo se incorpora el MGDA y el SIGA.
https://archivobogota.secretariageneral.gov.co/sites/default/files/documentos-cda/20221230InformeConsolidadoSeguimientoEstrategico2021.pdf</t>
  </si>
  <si>
    <t>De acuerdo con las actividades del Plan de acción de integridad de la vigencia 2022, de las 10 actividades se desarrollaron 8, haciendo falta las actividades:
•No. 7: Evaluación Semana de la Integridad - Apropiación Política de Integridad
• No. 10: Consolidación de resultados e informe
Sin embargo es de resaltar la actividad realizada en la semana de integridad que tuvo premios y participación masiva.</t>
  </si>
  <si>
    <t>Se evidencia la publicación de 22 soportes frente al total de 28 evidencias, según lo relacionado en la página web, (ver detalle en el informe de seguimiento).</t>
  </si>
  <si>
    <r>
      <t xml:space="preserve">Se evidencian las actas de seguimiento realizadas entre la Oficina Asesora de Comunicaciones y la Oficina Asesora de Planeación con una frecuencia mayor al requerido como preparación a la verificación realizada por medio del ITA. Sin embargo, una vez revisados los </t>
    </r>
    <r>
      <rPr>
        <i/>
        <sz val="11"/>
        <rFont val="Arial"/>
        <family val="2"/>
      </rPr>
      <t xml:space="preserve">"Lineamientos para publicar información en el Menú Participa sobre participación ciudadana
en la gestión pública" </t>
    </r>
    <r>
      <rPr>
        <sz val="11"/>
        <rFont val="Arial"/>
        <family val="2"/>
      </rPr>
      <t>se oberva que aún faltan documentos a publicar tales como: • la Estrategia anual de rendición de cuentas • el calendario con las acciones y plazos propuestas en la estrategia anual de participación ciudadana, entre otros.</t>
    </r>
  </si>
  <si>
    <t xml:space="preserve">Se observan en la vigencia los seguimientos trimestrales al Plan de Acción de Participación Ciudadana y los informes de las actividades proyectadas </t>
  </si>
  <si>
    <t>Se realizaron dos rendiciones de cuentas en los barrios Sector Guacamayas y Alfonso López, los días 15dic2022 y 13dic2022 respectivamente</t>
  </si>
  <si>
    <t>Se observan en la vigencia los seguimientos trimestrales al Plan de Acción de Participación Ciudadana</t>
  </si>
  <si>
    <t>Se realizó una reunión de  Evaluación estrategia de participación y Rendición de Cuentas CVP 2022 el 19dic2022 con las misionales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</si>
</sst>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sz val="11"/>
      <color theme="1"/>
      <name val="Arial"/>
      <family val="2"/>
    </font>
    <font>
      <b/>
      <sz val="11"/>
      <color theme="1"/>
      <name val="Calibri"/>
      <family val="2"/>
      <scheme val="minor"/>
    </font>
    <font>
      <b/>
      <sz val="11"/>
      <color theme="1"/>
      <name val="Arial"/>
      <family val="2"/>
    </font>
    <font>
      <b/>
      <sz val="12"/>
      <color theme="1"/>
      <name val="Arial"/>
      <family val="2"/>
    </font>
    <font>
      <sz val="11"/>
      <name val="Calibri"/>
      <family val="2"/>
    </font>
    <font>
      <sz val="11"/>
      <color theme="1"/>
      <name val="Calibri"/>
      <family val="2"/>
      <scheme val="minor"/>
    </font>
    <font>
      <b/>
      <sz val="10"/>
      <name val="Arial"/>
      <family val="2"/>
    </font>
    <font>
      <b/>
      <sz val="12"/>
      <name val="Arial"/>
      <family val="2"/>
    </font>
    <font>
      <sz val="10"/>
      <name val="Arial"/>
      <family val="2"/>
    </font>
    <font>
      <sz val="10"/>
      <name val="Arial"/>
      <family val="2"/>
    </font>
    <font>
      <b/>
      <sz val="14"/>
      <color theme="1"/>
      <name val="Arial"/>
      <family val="2"/>
    </font>
    <font>
      <sz val="11"/>
      <color rgb="FF000000"/>
      <name val="Arial"/>
      <family val="2"/>
    </font>
    <font>
      <sz val="11"/>
      <name val="Arial"/>
      <family val="2"/>
    </font>
    <font>
      <b/>
      <sz val="11"/>
      <name val="Arial"/>
      <family val="2"/>
    </font>
    <font>
      <sz val="12"/>
      <color theme="1"/>
      <name val="Arial"/>
      <family val="2"/>
    </font>
    <font>
      <b/>
      <sz val="14"/>
      <name val="Arial"/>
      <family val="2"/>
    </font>
    <font>
      <u/>
      <sz val="10"/>
      <color theme="10"/>
      <name val="Arial"/>
      <family val="2"/>
    </font>
    <font>
      <sz val="12"/>
      <color rgb="FF000000"/>
      <name val="Arial"/>
      <family val="2"/>
    </font>
    <font>
      <sz val="9"/>
      <name val="Arial"/>
      <family val="2"/>
    </font>
    <font>
      <sz val="12"/>
      <name val="Arial"/>
      <family val="2"/>
    </font>
    <font>
      <b/>
      <sz val="9"/>
      <color indexed="81"/>
      <name val="Tahoma"/>
      <family val="2"/>
    </font>
    <font>
      <b/>
      <sz val="16"/>
      <color theme="1"/>
      <name val="Calibri"/>
      <family val="2"/>
      <scheme val="minor"/>
    </font>
    <font>
      <i/>
      <sz val="11"/>
      <name val="Arial"/>
      <family val="2"/>
    </font>
    <font>
      <sz val="9"/>
      <color indexed="81"/>
      <name val="Tahoma"/>
      <family val="2"/>
    </font>
    <font>
      <sz val="8"/>
      <name val="Calibri"/>
      <family val="2"/>
      <scheme val="minor"/>
    </font>
    <font>
      <b/>
      <sz val="13"/>
      <name val="Arial"/>
      <family val="2"/>
    </font>
    <font>
      <sz val="9"/>
      <color theme="1"/>
      <name val="Arial"/>
      <family val="2"/>
    </font>
    <font>
      <sz val="10"/>
      <color theme="1"/>
      <name val="Arial"/>
      <family val="2"/>
    </font>
    <font>
      <sz val="10"/>
      <name val="Calibri"/>
      <family val="2"/>
      <scheme val="minor"/>
    </font>
    <font>
      <u/>
      <sz val="10"/>
      <color theme="10"/>
      <name val="Calibri"/>
      <family val="2"/>
      <scheme val="minor"/>
    </font>
    <font>
      <sz val="11"/>
      <name val="Calibri"/>
      <family val="2"/>
      <scheme val="minor"/>
    </font>
    <font>
      <sz val="10"/>
      <color theme="1"/>
      <name val="Calibri"/>
      <family val="2"/>
      <scheme val="minor"/>
    </font>
    <font>
      <u/>
      <sz val="10"/>
      <name val="Arial"/>
      <family val="2"/>
    </font>
    <font>
      <sz val="12"/>
      <name val="Calibri"/>
      <family val="2"/>
      <scheme val="minor"/>
    </font>
    <font>
      <u/>
      <sz val="12"/>
      <name val="Arial"/>
      <family val="2"/>
    </font>
    <font>
      <u/>
      <sz val="11"/>
      <name val="Arial"/>
      <family val="2"/>
    </font>
  </fonts>
  <fills count="29">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B050"/>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indexed="64"/>
      </patternFill>
    </fill>
    <fill>
      <patternFill patternType="solid">
        <fgColor rgb="FFFFCCFF"/>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0"/>
        <bgColor rgb="FF00FF00"/>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top/>
      <bottom style="medium">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auto="1"/>
      </left>
      <right/>
      <top style="thin">
        <color auto="1"/>
      </top>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s>
  <cellStyleXfs count="11">
    <xf numFmtId="0" fontId="0" fillId="0" borderId="0"/>
    <xf numFmtId="9" fontId="6" fillId="0" borderId="0" applyFont="0" applyFill="0" applyBorder="0" applyAlignment="0" applyProtection="0"/>
    <xf numFmtId="0" fontId="10" fillId="0" borderId="0"/>
    <xf numFmtId="0" fontId="6" fillId="0" borderId="0"/>
    <xf numFmtId="9" fontId="9" fillId="0" borderId="0" applyFont="0" applyFill="0" applyBorder="0" applyAlignment="0" applyProtection="0"/>
    <xf numFmtId="9" fontId="9" fillId="0" borderId="0" applyFont="0" applyFill="0" applyBorder="0" applyAlignment="0" applyProtection="0"/>
    <xf numFmtId="0" fontId="6" fillId="0" borderId="0"/>
    <xf numFmtId="0" fontId="17" fillId="0" borderId="0" applyNumberFormat="0" applyFill="0" applyBorder="0" applyAlignment="0" applyProtection="0"/>
    <xf numFmtId="0" fontId="6" fillId="0" borderId="0"/>
    <xf numFmtId="0" fontId="6" fillId="0" borderId="0"/>
    <xf numFmtId="0" fontId="9" fillId="0" borderId="0"/>
  </cellStyleXfs>
  <cellXfs count="1389">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23" xfId="0" applyFont="1" applyBorder="1" applyAlignment="1">
      <alignment horizontal="center" vertical="center"/>
    </xf>
    <xf numFmtId="0" fontId="5" fillId="0" borderId="0" xfId="0" applyFont="1"/>
    <xf numFmtId="9" fontId="0" fillId="0" borderId="0" xfId="0" applyNumberFormat="1"/>
    <xf numFmtId="9" fontId="0" fillId="0" borderId="0" xfId="1" applyFont="1"/>
    <xf numFmtId="0" fontId="0" fillId="0" borderId="0" xfId="0" applyAlignment="1">
      <alignment horizontal="center" vertical="center" wrapText="1"/>
    </xf>
    <xf numFmtId="0" fontId="0" fillId="0" borderId="0" xfId="0" applyAlignment="1">
      <alignment horizontal="center"/>
    </xf>
    <xf numFmtId="0" fontId="0" fillId="3" borderId="0" xfId="0" applyFill="1"/>
    <xf numFmtId="0" fontId="5" fillId="3" borderId="0" xfId="0" applyFont="1" applyFill="1"/>
    <xf numFmtId="0" fontId="2" fillId="0" borderId="24" xfId="0" applyFont="1" applyBorder="1" applyAlignment="1">
      <alignment horizontal="center" vertical="center"/>
    </xf>
    <xf numFmtId="0" fontId="0" fillId="0" borderId="1" xfId="0" applyBorder="1"/>
    <xf numFmtId="0" fontId="8" fillId="0" borderId="1" xfId="2" applyFont="1" applyBorder="1" applyAlignment="1">
      <alignment horizontal="center" vertical="center"/>
    </xf>
    <xf numFmtId="0" fontId="1" fillId="0" borderId="0" xfId="0" applyFont="1"/>
    <xf numFmtId="0" fontId="1" fillId="0" borderId="1" xfId="0" applyFont="1" applyBorder="1" applyAlignment="1">
      <alignment horizontal="center" vertical="center" wrapText="1"/>
    </xf>
    <xf numFmtId="0" fontId="1" fillId="0" borderId="0" xfId="0" applyFont="1" applyAlignment="1">
      <alignment wrapText="1"/>
    </xf>
    <xf numFmtId="0" fontId="7" fillId="0" borderId="0" xfId="0" applyFont="1" applyAlignment="1">
      <alignment horizontal="center" vertical="center"/>
    </xf>
    <xf numFmtId="0" fontId="7" fillId="0" borderId="0" xfId="0" applyFont="1" applyAlignment="1">
      <alignment horizontal="center"/>
    </xf>
    <xf numFmtId="0" fontId="1" fillId="0" borderId="1" xfId="0" applyFont="1" applyBorder="1" applyAlignment="1">
      <alignment horizontal="center" vertical="center"/>
    </xf>
    <xf numFmtId="0" fontId="1" fillId="0" borderId="0" xfId="0" applyFont="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9" fillId="0" borderId="0" xfId="2" applyFont="1"/>
    <xf numFmtId="0" fontId="8" fillId="0" borderId="1" xfId="0" applyFont="1" applyBorder="1" applyAlignment="1">
      <alignment horizontal="center" vertical="center"/>
    </xf>
    <xf numFmtId="0" fontId="8" fillId="0" borderId="0" xfId="2" applyFont="1" applyAlignment="1">
      <alignment horizontal="center" vertical="center"/>
    </xf>
    <xf numFmtId="0" fontId="18" fillId="0" borderId="0" xfId="0" applyFont="1" applyAlignment="1">
      <alignment horizontal="justify" vertical="center" wrapText="1"/>
    </xf>
    <xf numFmtId="0" fontId="18" fillId="0" borderId="0" xfId="0" applyFont="1" applyAlignment="1">
      <alignment horizontal="center" vertical="center" wrapText="1"/>
    </xf>
    <xf numFmtId="14" fontId="18" fillId="0" borderId="0" xfId="0" applyNumberFormat="1" applyFont="1" applyAlignment="1">
      <alignment horizontal="center" vertical="center" wrapText="1"/>
    </xf>
    <xf numFmtId="0" fontId="8" fillId="0" borderId="0" xfId="2" applyFont="1" applyAlignment="1">
      <alignment vertical="center"/>
    </xf>
    <xf numFmtId="0" fontId="8" fillId="4" borderId="18" xfId="2" applyFont="1" applyFill="1" applyBorder="1" applyAlignment="1">
      <alignment horizontal="center" vertical="center" wrapText="1"/>
    </xf>
    <xf numFmtId="0" fontId="8" fillId="4" borderId="19" xfId="2" applyFont="1" applyFill="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 fillId="0" borderId="1" xfId="6" applyFont="1" applyBorder="1" applyAlignment="1">
      <alignment horizontal="justify" vertical="center" wrapText="1"/>
    </xf>
    <xf numFmtId="0" fontId="1" fillId="0" borderId="1" xfId="6" applyFont="1" applyBorder="1" applyAlignment="1">
      <alignment horizontal="center" vertical="center" wrapText="1"/>
    </xf>
    <xf numFmtId="0" fontId="13" fillId="0" borderId="1" xfId="7" applyFont="1" applyFill="1" applyBorder="1" applyAlignment="1">
      <alignment horizontal="left" vertical="center" wrapText="1"/>
    </xf>
    <xf numFmtId="0" fontId="1" fillId="0" borderId="0" xfId="0" applyFont="1" applyAlignment="1">
      <alignment horizontal="left" vertical="center"/>
    </xf>
    <xf numFmtId="0" fontId="13" fillId="0" borderId="12" xfId="7" applyFont="1" applyFill="1" applyBorder="1" applyAlignment="1">
      <alignment horizontal="left" vertical="center" wrapText="1"/>
    </xf>
    <xf numFmtId="0" fontId="13" fillId="0" borderId="13" xfId="7" applyFont="1" applyFill="1" applyBorder="1" applyAlignment="1">
      <alignment horizontal="left" vertical="center" wrapText="1"/>
    </xf>
    <xf numFmtId="0" fontId="19" fillId="0" borderId="3" xfId="0" applyFont="1" applyBorder="1" applyAlignment="1">
      <alignment horizontal="left" vertical="center"/>
    </xf>
    <xf numFmtId="0" fontId="19" fillId="0" borderId="11" xfId="0" applyFont="1" applyBorder="1" applyAlignment="1">
      <alignment horizontal="left" vertical="center"/>
    </xf>
    <xf numFmtId="0" fontId="19" fillId="0" borderId="13" xfId="0" applyFont="1" applyBorder="1" applyAlignment="1">
      <alignment horizontal="left" vertical="center"/>
    </xf>
    <xf numFmtId="0" fontId="19" fillId="0" borderId="10" xfId="0" applyFont="1" applyBorder="1" applyAlignment="1">
      <alignment vertical="center"/>
    </xf>
    <xf numFmtId="0" fontId="19" fillId="0" borderId="1" xfId="0" applyFont="1" applyBorder="1" applyAlignment="1">
      <alignment vertical="center"/>
    </xf>
    <xf numFmtId="0" fontId="8" fillId="0" borderId="18" xfId="0" applyFont="1" applyBorder="1" applyAlignment="1">
      <alignment vertical="center"/>
    </xf>
    <xf numFmtId="0" fontId="13" fillId="0" borderId="5" xfId="7" applyFont="1" applyFill="1" applyBorder="1" applyAlignment="1">
      <alignment horizontal="left"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17" xfId="0" applyFont="1" applyBorder="1" applyAlignment="1">
      <alignment vertical="center"/>
    </xf>
    <xf numFmtId="9" fontId="13" fillId="0" borderId="1" xfId="7" applyNumberFormat="1" applyFont="1" applyFill="1" applyBorder="1" applyAlignment="1" applyProtection="1">
      <alignment horizontal="center" vertical="center" wrapText="1"/>
      <protection locked="0"/>
    </xf>
    <xf numFmtId="0" fontId="14" fillId="0" borderId="1" xfId="2" applyFont="1" applyBorder="1" applyAlignment="1">
      <alignment horizontal="center" vertical="center"/>
    </xf>
    <xf numFmtId="14" fontId="12" fillId="0" borderId="1" xfId="0" applyNumberFormat="1" applyFont="1" applyBorder="1" applyAlignment="1">
      <alignment horizontal="center" vertical="center" wrapText="1"/>
    </xf>
    <xf numFmtId="0" fontId="14" fillId="0" borderId="1" xfId="2" applyFont="1" applyBorder="1" applyAlignment="1">
      <alignment horizontal="left" vertical="center"/>
    </xf>
    <xf numFmtId="0" fontId="12" fillId="0" borderId="1" xfId="0" applyFont="1" applyBorder="1" applyAlignment="1" applyProtection="1">
      <alignment horizontal="justify" vertical="center" wrapText="1"/>
      <protection locked="0"/>
    </xf>
    <xf numFmtId="0" fontId="12" fillId="0" borderId="1" xfId="0" applyFont="1" applyBorder="1" applyAlignment="1" applyProtection="1">
      <alignment horizontal="center" vertical="center" wrapText="1"/>
      <protection locked="0"/>
    </xf>
    <xf numFmtId="0" fontId="14" fillId="0" borderId="12" xfId="2" applyFont="1" applyBorder="1" applyAlignment="1">
      <alignment horizontal="center" vertical="center"/>
    </xf>
    <xf numFmtId="0" fontId="13" fillId="0" borderId="1" xfId="7" applyFont="1" applyFill="1" applyBorder="1" applyAlignment="1" applyProtection="1">
      <alignment horizontal="center" vertical="center" wrapText="1"/>
      <protection locked="0"/>
    </xf>
    <xf numFmtId="0" fontId="13" fillId="0" borderId="13" xfId="7" applyFont="1" applyFill="1" applyBorder="1" applyAlignment="1" applyProtection="1">
      <alignment horizontal="center" vertical="center" wrapText="1"/>
      <protection locked="0"/>
    </xf>
    <xf numFmtId="0" fontId="13" fillId="0" borderId="12" xfId="7" applyFont="1" applyFill="1" applyBorder="1" applyAlignment="1" applyProtection="1">
      <alignment horizontal="center" vertical="center" wrapText="1"/>
      <protection locked="0"/>
    </xf>
    <xf numFmtId="0" fontId="13" fillId="0" borderId="1" xfId="7" applyFont="1" applyFill="1" applyBorder="1" applyAlignment="1" applyProtection="1">
      <alignment horizontal="justify" vertical="center" wrapText="1"/>
      <protection locked="0"/>
    </xf>
    <xf numFmtId="14" fontId="13" fillId="0" borderId="1" xfId="0" applyNumberFormat="1" applyFont="1" applyBorder="1" applyAlignment="1">
      <alignment horizontal="center" vertical="center" wrapText="1"/>
    </xf>
    <xf numFmtId="14" fontId="13" fillId="0" borderId="3" xfId="0" applyNumberFormat="1" applyFont="1" applyBorder="1" applyAlignment="1">
      <alignment horizontal="center" vertical="center" wrapText="1"/>
    </xf>
    <xf numFmtId="0" fontId="0" fillId="0" borderId="0" xfId="0" applyProtection="1">
      <protection locked="0"/>
    </xf>
    <xf numFmtId="0" fontId="0" fillId="13" borderId="0" xfId="0" applyFill="1" applyProtection="1">
      <protection locked="0"/>
    </xf>
    <xf numFmtId="9" fontId="13" fillId="0" borderId="1" xfId="7" applyNumberFormat="1" applyFont="1" applyFill="1" applyBorder="1" applyAlignment="1" applyProtection="1">
      <alignment horizontal="center" vertical="center" wrapText="1"/>
    </xf>
    <xf numFmtId="0" fontId="13" fillId="13" borderId="12" xfId="7" applyFont="1" applyFill="1" applyBorder="1" applyAlignment="1" applyProtection="1">
      <alignment horizontal="justify" vertical="center" wrapText="1"/>
    </xf>
    <xf numFmtId="0" fontId="22" fillId="24" borderId="0" xfId="0" applyFont="1" applyFill="1"/>
    <xf numFmtId="0" fontId="0" fillId="0" borderId="0" xfId="0" applyAlignment="1">
      <alignment horizontal="left"/>
    </xf>
    <xf numFmtId="0" fontId="13" fillId="0" borderId="12" xfId="7" applyFont="1" applyFill="1" applyBorder="1" applyAlignment="1" applyProtection="1">
      <alignment horizontal="justify" vertical="center" wrapText="1"/>
    </xf>
    <xf numFmtId="0" fontId="13" fillId="0" borderId="1" xfId="7" applyFont="1" applyFill="1" applyBorder="1" applyAlignment="1" applyProtection="1">
      <alignment horizontal="center" vertical="center" wrapText="1"/>
    </xf>
    <xf numFmtId="0" fontId="13" fillId="0" borderId="13" xfId="7" applyFont="1" applyFill="1" applyBorder="1" applyAlignment="1" applyProtection="1">
      <alignment horizontal="center" vertical="center" wrapText="1"/>
    </xf>
    <xf numFmtId="14" fontId="13" fillId="0" borderId="12" xfId="7" applyNumberFormat="1" applyFont="1" applyFill="1" applyBorder="1" applyAlignment="1" applyProtection="1">
      <alignment horizontal="center" vertical="center" wrapText="1"/>
    </xf>
    <xf numFmtId="0" fontId="13" fillId="0" borderId="13" xfId="7" applyFont="1" applyFill="1" applyBorder="1" applyAlignment="1" applyProtection="1">
      <alignment horizontal="justify" vertical="center" wrapText="1"/>
    </xf>
    <xf numFmtId="0" fontId="13" fillId="0" borderId="12" xfId="7" applyFont="1" applyFill="1" applyBorder="1" applyAlignment="1" applyProtection="1">
      <alignment horizontal="center" vertical="center" wrapText="1"/>
    </xf>
    <xf numFmtId="0" fontId="13" fillId="0" borderId="1" xfId="7" applyFont="1" applyFill="1" applyBorder="1" applyAlignment="1" applyProtection="1">
      <alignment horizontal="justify" vertical="center" wrapText="1"/>
    </xf>
    <xf numFmtId="9" fontId="13" fillId="13" borderId="1" xfId="7" applyNumberFormat="1" applyFont="1" applyFill="1" applyBorder="1" applyAlignment="1" applyProtection="1">
      <alignment horizontal="center" vertical="center" wrapText="1"/>
    </xf>
    <xf numFmtId="0" fontId="13" fillId="13" borderId="1" xfId="7" applyFont="1" applyFill="1" applyBorder="1" applyAlignment="1" applyProtection="1">
      <alignment horizontal="center" vertical="center" wrapText="1"/>
    </xf>
    <xf numFmtId="0" fontId="13" fillId="13" borderId="13" xfId="7" applyFont="1" applyFill="1" applyBorder="1" applyAlignment="1" applyProtection="1">
      <alignment horizontal="justify" vertical="center" wrapText="1"/>
    </xf>
    <xf numFmtId="0" fontId="13" fillId="0" borderId="14" xfId="7" applyFont="1" applyFill="1" applyBorder="1" applyAlignment="1" applyProtection="1">
      <alignment horizontal="justify" vertical="center" wrapText="1"/>
    </xf>
    <xf numFmtId="9" fontId="13" fillId="0" borderId="15" xfId="7" applyNumberFormat="1" applyFont="1" applyFill="1" applyBorder="1" applyAlignment="1" applyProtection="1">
      <alignment horizontal="center" vertical="center" wrapText="1"/>
    </xf>
    <xf numFmtId="0" fontId="13" fillId="0" borderId="15" xfId="7" applyFont="1" applyFill="1" applyBorder="1" applyAlignment="1" applyProtection="1">
      <alignment horizontal="center" vertical="center" wrapText="1"/>
    </xf>
    <xf numFmtId="0" fontId="13" fillId="0" borderId="16" xfId="7" applyFont="1" applyFill="1" applyBorder="1" applyAlignment="1" applyProtection="1">
      <alignment horizontal="center" vertical="center" wrapText="1"/>
    </xf>
    <xf numFmtId="14" fontId="13" fillId="0" borderId="14" xfId="7" applyNumberFormat="1" applyFont="1" applyFill="1" applyBorder="1" applyAlignment="1" applyProtection="1">
      <alignment horizontal="center" vertical="center" wrapText="1"/>
    </xf>
    <xf numFmtId="0" fontId="13" fillId="0" borderId="16" xfId="7" applyFont="1" applyFill="1" applyBorder="1" applyAlignment="1" applyProtection="1">
      <alignment horizontal="justify" vertical="center" wrapText="1"/>
    </xf>
    <xf numFmtId="0" fontId="13" fillId="0" borderId="14" xfId="7" applyFont="1" applyFill="1" applyBorder="1" applyAlignment="1" applyProtection="1">
      <alignment horizontal="center" vertical="center" wrapText="1"/>
    </xf>
    <xf numFmtId="0" fontId="13" fillId="0" borderId="15" xfId="7" applyFont="1" applyFill="1" applyBorder="1" applyAlignment="1" applyProtection="1">
      <alignment horizontal="justify" vertical="center" wrapText="1"/>
    </xf>
    <xf numFmtId="0" fontId="13" fillId="0" borderId="12" xfId="7" applyFont="1" applyFill="1" applyBorder="1" applyAlignment="1" applyProtection="1">
      <alignment horizontal="justify" vertical="center" wrapText="1"/>
      <protection locked="0"/>
    </xf>
    <xf numFmtId="14" fontId="13" fillId="0" borderId="12" xfId="7" applyNumberFormat="1" applyFont="1" applyFill="1" applyBorder="1" applyAlignment="1" applyProtection="1">
      <alignment horizontal="center" vertical="center" wrapText="1"/>
      <protection locked="0"/>
    </xf>
    <xf numFmtId="0" fontId="13" fillId="0" borderId="1" xfId="7" applyFont="1" applyFill="1" applyBorder="1" applyAlignment="1" applyProtection="1">
      <alignment horizontal="left" vertical="center" wrapText="1"/>
      <protection locked="0"/>
    </xf>
    <xf numFmtId="0" fontId="13" fillId="0" borderId="13" xfId="7" applyFont="1" applyFill="1" applyBorder="1" applyAlignment="1" applyProtection="1">
      <alignment horizontal="left" vertical="center" wrapText="1"/>
      <protection locked="0"/>
    </xf>
    <xf numFmtId="0" fontId="13" fillId="0" borderId="12" xfId="7" applyFont="1" applyFill="1" applyBorder="1" applyAlignment="1" applyProtection="1">
      <alignment horizontal="left" vertical="center" wrapText="1"/>
      <protection locked="0"/>
    </xf>
    <xf numFmtId="9" fontId="13" fillId="13" borderId="1" xfId="7" applyNumberFormat="1" applyFont="1" applyFill="1" applyBorder="1" applyAlignment="1" applyProtection="1">
      <alignment horizontal="center" vertical="center" wrapText="1"/>
      <protection locked="0"/>
    </xf>
    <xf numFmtId="0" fontId="13" fillId="13" borderId="1" xfId="7" applyFont="1" applyFill="1" applyBorder="1" applyAlignment="1" applyProtection="1">
      <alignment horizontal="center" vertical="center" wrapText="1"/>
      <protection locked="0"/>
    </xf>
    <xf numFmtId="0" fontId="13" fillId="13" borderId="1" xfId="7" applyFont="1" applyFill="1" applyBorder="1" applyAlignment="1" applyProtection="1">
      <alignment horizontal="left" vertical="center" wrapText="1"/>
      <protection locked="0"/>
    </xf>
    <xf numFmtId="0" fontId="13" fillId="13" borderId="13" xfId="7" applyFont="1" applyFill="1" applyBorder="1" applyAlignment="1" applyProtection="1">
      <alignment horizontal="left" vertical="center" wrapText="1"/>
      <protection locked="0"/>
    </xf>
    <xf numFmtId="0" fontId="19" fillId="0" borderId="11"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9" fontId="13" fillId="0" borderId="1" xfId="1" applyFont="1" applyFill="1" applyBorder="1" applyAlignment="1" applyProtection="1">
      <alignment horizontal="center" vertical="center" wrapText="1"/>
      <protection locked="0"/>
    </xf>
    <xf numFmtId="10" fontId="13" fillId="0" borderId="1" xfId="7" applyNumberFormat="1" applyFont="1" applyFill="1" applyBorder="1" applyAlignment="1" applyProtection="1">
      <alignment horizontal="center" vertical="center" wrapText="1"/>
      <protection locked="0"/>
    </xf>
    <xf numFmtId="0" fontId="13" fillId="0" borderId="3" xfId="7" applyFont="1" applyFill="1" applyBorder="1" applyAlignment="1" applyProtection="1">
      <alignment horizontal="left" vertical="center" wrapText="1"/>
      <protection locked="0"/>
    </xf>
    <xf numFmtId="9" fontId="13" fillId="0" borderId="1" xfId="1" applyFont="1" applyFill="1" applyBorder="1" applyAlignment="1" applyProtection="1">
      <alignment horizontal="center" vertical="center" wrapText="1"/>
    </xf>
    <xf numFmtId="0" fontId="1" fillId="0" borderId="12" xfId="3" applyFont="1" applyBorder="1" applyAlignment="1" applyProtection="1">
      <alignment horizontal="left" vertical="center" wrapText="1"/>
      <protection locked="0"/>
    </xf>
    <xf numFmtId="15" fontId="1" fillId="0" borderId="12" xfId="8" applyNumberFormat="1" applyFont="1" applyBorder="1" applyAlignment="1" applyProtection="1">
      <alignment horizontal="left" vertical="center" wrapText="1"/>
      <protection locked="0"/>
    </xf>
    <xf numFmtId="0" fontId="1" fillId="0" borderId="1" xfId="7" applyFont="1" applyFill="1" applyBorder="1" applyAlignment="1" applyProtection="1">
      <alignment horizontal="center" vertical="center" wrapText="1"/>
    </xf>
    <xf numFmtId="0" fontId="1" fillId="0" borderId="12" xfId="3" applyFont="1" applyBorder="1" applyAlignment="1">
      <alignment horizontal="justify" vertical="center" wrapText="1"/>
    </xf>
    <xf numFmtId="0" fontId="1" fillId="13" borderId="1" xfId="10" applyFont="1" applyFill="1" applyBorder="1" applyAlignment="1" applyProtection="1">
      <alignment horizontal="left" vertical="center" wrapText="1"/>
      <protection locked="0"/>
    </xf>
    <xf numFmtId="0" fontId="1" fillId="0" borderId="13" xfId="2" applyFont="1" applyBorder="1" applyAlignment="1" applyProtection="1">
      <alignment vertical="center" wrapText="1"/>
      <protection locked="0"/>
    </xf>
    <xf numFmtId="0" fontId="13" fillId="0" borderId="0" xfId="0" applyFont="1" applyProtection="1">
      <protection locked="0"/>
    </xf>
    <xf numFmtId="10" fontId="13" fillId="0" borderId="1" xfId="7" applyNumberFormat="1" applyFont="1" applyFill="1" applyBorder="1" applyAlignment="1" applyProtection="1">
      <alignment horizontal="center" vertical="center" wrapText="1"/>
    </xf>
    <xf numFmtId="9" fontId="1" fillId="0" borderId="1" xfId="3" applyNumberFormat="1" applyFont="1" applyBorder="1" applyAlignment="1">
      <alignment horizontal="center" vertical="center" wrapText="1"/>
    </xf>
    <xf numFmtId="9" fontId="13" fillId="0" borderId="3" xfId="7" applyNumberFormat="1" applyFont="1" applyFill="1" applyBorder="1" applyAlignment="1" applyProtection="1">
      <alignment horizontal="center" vertical="center" wrapText="1"/>
      <protection locked="0"/>
    </xf>
    <xf numFmtId="0" fontId="13" fillId="13" borderId="3" xfId="7" applyFont="1" applyFill="1" applyBorder="1" applyAlignment="1" applyProtection="1">
      <alignment horizontal="left" vertical="center" wrapText="1"/>
      <protection locked="0"/>
    </xf>
    <xf numFmtId="0" fontId="1" fillId="0" borderId="1" xfId="7" applyFont="1" applyFill="1" applyBorder="1" applyAlignment="1">
      <alignment horizontal="left" vertical="center" wrapText="1"/>
    </xf>
    <xf numFmtId="0" fontId="1" fillId="0" borderId="12" xfId="0" applyFont="1" applyBorder="1" applyAlignment="1" applyProtection="1">
      <alignment vertical="center" wrapText="1"/>
      <protection locked="0"/>
    </xf>
    <xf numFmtId="0" fontId="13" fillId="0" borderId="12" xfId="7" applyFont="1" applyFill="1" applyBorder="1" applyAlignment="1">
      <alignment horizontal="justify" vertical="center" wrapText="1"/>
    </xf>
    <xf numFmtId="0" fontId="13" fillId="0" borderId="1" xfId="7" applyFont="1" applyFill="1" applyBorder="1" applyAlignment="1">
      <alignment horizontal="center" vertical="center" wrapText="1"/>
    </xf>
    <xf numFmtId="0" fontId="13" fillId="0" borderId="14" xfId="7" applyFont="1" applyFill="1" applyBorder="1" applyAlignment="1" applyProtection="1">
      <alignment horizontal="left" vertical="center" wrapText="1"/>
      <protection locked="0"/>
    </xf>
    <xf numFmtId="9" fontId="13" fillId="0" borderId="15" xfId="7" applyNumberFormat="1" applyFont="1" applyFill="1" applyBorder="1" applyAlignment="1" applyProtection="1">
      <alignment horizontal="center" vertical="center" wrapText="1"/>
      <protection locked="0"/>
    </xf>
    <xf numFmtId="0" fontId="13" fillId="0" borderId="15" xfId="7" applyFont="1" applyFill="1" applyBorder="1" applyAlignment="1" applyProtection="1">
      <alignment horizontal="left" vertical="center" wrapText="1"/>
      <protection locked="0"/>
    </xf>
    <xf numFmtId="0" fontId="13" fillId="0" borderId="16" xfId="7" applyFont="1" applyFill="1" applyBorder="1" applyAlignment="1" applyProtection="1">
      <alignment horizontal="center" vertical="center" wrapText="1"/>
      <protection locked="0"/>
    </xf>
    <xf numFmtId="0" fontId="13" fillId="0" borderId="15" xfId="7" applyFont="1" applyFill="1" applyBorder="1" applyAlignment="1" applyProtection="1">
      <alignment horizontal="center" vertical="center" wrapText="1"/>
      <protection locked="0"/>
    </xf>
    <xf numFmtId="0" fontId="13" fillId="0" borderId="16" xfId="7" applyFont="1" applyFill="1" applyBorder="1" applyAlignment="1" applyProtection="1">
      <alignment horizontal="left" vertical="center" wrapText="1"/>
      <protection locked="0"/>
    </xf>
    <xf numFmtId="0" fontId="13" fillId="0" borderId="14" xfId="7" applyFont="1" applyFill="1" applyBorder="1" applyAlignment="1" applyProtection="1">
      <alignment horizontal="center" vertical="center" wrapText="1"/>
      <protection locked="0"/>
    </xf>
    <xf numFmtId="0" fontId="13" fillId="0" borderId="37" xfId="7" applyFont="1" applyFill="1" applyBorder="1" applyAlignment="1" applyProtection="1">
      <alignment horizontal="left" vertical="center" wrapText="1"/>
      <protection locked="0"/>
    </xf>
    <xf numFmtId="0" fontId="13" fillId="0" borderId="14" xfId="7" applyFont="1" applyFill="1" applyBorder="1" applyAlignment="1">
      <alignment horizontal="justify" vertical="center" wrapText="1"/>
    </xf>
    <xf numFmtId="0" fontId="13" fillId="0" borderId="15" xfId="7" applyFont="1" applyFill="1" applyBorder="1" applyAlignment="1">
      <alignment horizontal="center" vertical="center" wrapText="1"/>
    </xf>
    <xf numFmtId="0" fontId="1" fillId="0" borderId="3" xfId="3" applyFont="1" applyBorder="1" applyAlignment="1" applyProtection="1">
      <alignment horizontal="left" vertical="center" wrapText="1"/>
      <protection locked="0"/>
    </xf>
    <xf numFmtId="0" fontId="1" fillId="13" borderId="12" xfId="10" applyFont="1" applyFill="1" applyBorder="1" applyAlignment="1">
      <alignment horizontal="justify" vertical="center" wrapText="1"/>
    </xf>
    <xf numFmtId="0" fontId="13" fillId="0" borderId="1" xfId="0" applyFont="1" applyBorder="1" applyAlignment="1" applyProtection="1">
      <alignment horizontal="center" vertical="center"/>
      <protection locked="0"/>
    </xf>
    <xf numFmtId="10" fontId="13" fillId="0" borderId="1" xfId="7" applyNumberFormat="1" applyFont="1" applyFill="1" applyBorder="1" applyAlignment="1" applyProtection="1">
      <alignment horizontal="justify" vertical="center" wrapText="1"/>
      <protection locked="0"/>
    </xf>
    <xf numFmtId="0" fontId="13" fillId="0" borderId="13" xfId="7" applyFont="1" applyFill="1" applyBorder="1" applyAlignment="1">
      <alignment horizontal="center" vertical="center" wrapText="1"/>
    </xf>
    <xf numFmtId="0" fontId="13" fillId="0" borderId="0" xfId="0" applyFont="1" applyAlignment="1" applyProtection="1">
      <alignment vertical="center"/>
      <protection locked="0"/>
    </xf>
    <xf numFmtId="0" fontId="14" fillId="23" borderId="12" xfId="0" applyFont="1" applyFill="1" applyBorder="1" applyAlignment="1" applyProtection="1">
      <alignment horizontal="center" vertical="center" wrapText="1"/>
      <protection locked="0"/>
    </xf>
    <xf numFmtId="0" fontId="14" fillId="23" borderId="1" xfId="0" applyFont="1" applyFill="1" applyBorder="1" applyAlignment="1" applyProtection="1">
      <alignment horizontal="center" vertical="center" wrapText="1"/>
      <protection locked="0"/>
    </xf>
    <xf numFmtId="0" fontId="14" fillId="23" borderId="13" xfId="0" applyFont="1" applyFill="1" applyBorder="1" applyAlignment="1" applyProtection="1">
      <alignment horizontal="center" vertical="center" wrapText="1"/>
      <protection locked="0"/>
    </xf>
    <xf numFmtId="0" fontId="14" fillId="19" borderId="12" xfId="0" applyFont="1" applyFill="1" applyBorder="1" applyAlignment="1" applyProtection="1">
      <alignment horizontal="center" vertical="center" wrapText="1"/>
      <protection locked="0"/>
    </xf>
    <xf numFmtId="0" fontId="14" fillId="19" borderId="1" xfId="0" applyFont="1" applyFill="1" applyBorder="1" applyAlignment="1" applyProtection="1">
      <alignment horizontal="center" vertical="center" wrapText="1"/>
      <protection locked="0"/>
    </xf>
    <xf numFmtId="0" fontId="14" fillId="19" borderId="3" xfId="0" applyFont="1" applyFill="1" applyBorder="1" applyAlignment="1" applyProtection="1">
      <alignment horizontal="center" vertical="center" wrapText="1"/>
      <protection locked="0"/>
    </xf>
    <xf numFmtId="0" fontId="14" fillId="6" borderId="12" xfId="0" applyFont="1" applyFill="1" applyBorder="1" applyAlignment="1" applyProtection="1">
      <alignment horizontal="center" vertical="center" wrapText="1"/>
      <protection locked="0"/>
    </xf>
    <xf numFmtId="0" fontId="14" fillId="6" borderId="1" xfId="0" applyFont="1" applyFill="1" applyBorder="1" applyAlignment="1" applyProtection="1">
      <alignment horizontal="center" vertical="center" wrapText="1"/>
      <protection locked="0"/>
    </xf>
    <xf numFmtId="0" fontId="14" fillId="6" borderId="13" xfId="0" applyFont="1" applyFill="1" applyBorder="1" applyAlignment="1" applyProtection="1">
      <alignment horizontal="center" vertical="center" wrapText="1"/>
      <protection locked="0"/>
    </xf>
    <xf numFmtId="0" fontId="13" fillId="0" borderId="15" xfId="0" applyFont="1" applyBorder="1" applyAlignment="1" applyProtection="1">
      <alignment horizontal="center" vertical="center"/>
      <protection locked="0"/>
    </xf>
    <xf numFmtId="0" fontId="14" fillId="19" borderId="13" xfId="0" applyFont="1" applyFill="1" applyBorder="1" applyAlignment="1" applyProtection="1">
      <alignment horizontal="center" vertical="center" wrapText="1"/>
      <protection locked="0"/>
    </xf>
    <xf numFmtId="10" fontId="13" fillId="0" borderId="15" xfId="7" applyNumberFormat="1" applyFont="1" applyFill="1" applyBorder="1" applyAlignment="1" applyProtection="1">
      <alignment horizontal="justify" vertical="center" wrapText="1"/>
      <protection locked="0"/>
    </xf>
    <xf numFmtId="0" fontId="28" fillId="0" borderId="0" xfId="2" applyFont="1" applyProtection="1">
      <protection locked="0"/>
    </xf>
    <xf numFmtId="0" fontId="1" fillId="0" borderId="12" xfId="7" applyFont="1" applyFill="1" applyBorder="1" applyAlignment="1" applyProtection="1">
      <alignment horizontal="justify" vertical="center" wrapText="1"/>
    </xf>
    <xf numFmtId="9" fontId="1" fillId="0" borderId="1" xfId="7" applyNumberFormat="1" applyFont="1" applyFill="1" applyBorder="1" applyAlignment="1" applyProtection="1">
      <alignment horizontal="center" vertical="center" wrapText="1"/>
    </xf>
    <xf numFmtId="0" fontId="1" fillId="0" borderId="3" xfId="7" applyFont="1" applyFill="1" applyBorder="1" applyAlignment="1" applyProtection="1">
      <alignment horizontal="justify" vertical="center" wrapText="1"/>
    </xf>
    <xf numFmtId="14" fontId="1" fillId="0" borderId="12" xfId="7" applyNumberFormat="1" applyFont="1" applyFill="1" applyBorder="1" applyAlignment="1" applyProtection="1">
      <alignment horizontal="center" vertical="center" wrapText="1"/>
    </xf>
    <xf numFmtId="0" fontId="1" fillId="0" borderId="3" xfId="7" applyFont="1" applyFill="1" applyBorder="1" applyAlignment="1" applyProtection="1">
      <alignment horizontal="left" vertical="center" wrapText="1"/>
    </xf>
    <xf numFmtId="0" fontId="1" fillId="0" borderId="12" xfId="7" applyFont="1" applyFill="1" applyBorder="1" applyAlignment="1" applyProtection="1">
      <alignment horizontal="center" vertical="center" wrapText="1"/>
    </xf>
    <xf numFmtId="0" fontId="1" fillId="0" borderId="1" xfId="7" applyFont="1" applyFill="1" applyBorder="1" applyAlignment="1" applyProtection="1">
      <alignment horizontal="justify" vertical="center" wrapText="1"/>
    </xf>
    <xf numFmtId="0" fontId="1" fillId="0" borderId="3" xfId="7" applyFont="1" applyFill="1" applyBorder="1" applyAlignment="1" applyProtection="1">
      <alignment horizontal="center" vertical="center" wrapText="1"/>
    </xf>
    <xf numFmtId="0" fontId="1" fillId="0" borderId="12" xfId="7" applyFont="1" applyFill="1" applyBorder="1" applyAlignment="1" applyProtection="1">
      <alignment horizontal="left" vertical="center" wrapText="1"/>
      <protection locked="0"/>
    </xf>
    <xf numFmtId="9" fontId="1" fillId="0" borderId="1" xfId="7" applyNumberFormat="1" applyFont="1" applyFill="1" applyBorder="1" applyAlignment="1" applyProtection="1">
      <alignment horizontal="center" vertical="center" wrapText="1"/>
      <protection locked="0"/>
    </xf>
    <xf numFmtId="0" fontId="1" fillId="0" borderId="1" xfId="7" applyFont="1" applyFill="1" applyBorder="1" applyAlignment="1" applyProtection="1">
      <alignment horizontal="left" vertical="center" wrapText="1"/>
      <protection locked="0"/>
    </xf>
    <xf numFmtId="0" fontId="1" fillId="0" borderId="13" xfId="7" applyFont="1" applyFill="1" applyBorder="1" applyAlignment="1" applyProtection="1">
      <alignment vertical="center" wrapText="1"/>
      <protection locked="0"/>
    </xf>
    <xf numFmtId="0" fontId="1" fillId="0" borderId="12" xfId="7" applyFont="1" applyFill="1" applyBorder="1" applyAlignment="1" applyProtection="1">
      <alignment horizontal="center" vertical="center" wrapText="1"/>
      <protection locked="0"/>
    </xf>
    <xf numFmtId="0" fontId="1" fillId="0" borderId="1" xfId="7" applyFont="1" applyFill="1" applyBorder="1" applyAlignment="1" applyProtection="1">
      <alignment horizontal="center" vertical="center" wrapText="1"/>
      <protection locked="0"/>
    </xf>
    <xf numFmtId="0" fontId="1" fillId="0" borderId="3" xfId="7" applyFont="1" applyFill="1" applyBorder="1" applyAlignment="1" applyProtection="1">
      <alignment horizontal="left" vertical="center" wrapText="1"/>
      <protection locked="0"/>
    </xf>
    <xf numFmtId="0" fontId="1" fillId="0" borderId="13" xfId="7" applyFont="1" applyFill="1" applyBorder="1" applyAlignment="1" applyProtection="1">
      <alignment horizontal="center" vertical="center" wrapText="1"/>
      <protection locked="0"/>
    </xf>
    <xf numFmtId="0" fontId="1" fillId="0" borderId="0" xfId="2" applyFont="1" applyProtection="1">
      <protection locked="0"/>
    </xf>
    <xf numFmtId="0" fontId="1" fillId="13" borderId="12" xfId="7" applyFont="1" applyFill="1" applyBorder="1" applyAlignment="1" applyProtection="1">
      <alignment horizontal="justify" vertical="center" wrapText="1"/>
    </xf>
    <xf numFmtId="0" fontId="1" fillId="13" borderId="3" xfId="7" applyFont="1" applyFill="1" applyBorder="1" applyAlignment="1" applyProtection="1">
      <alignment horizontal="center" vertical="center" wrapText="1"/>
    </xf>
    <xf numFmtId="0" fontId="1" fillId="13" borderId="13" xfId="7" applyFont="1" applyFill="1" applyBorder="1" applyAlignment="1" applyProtection="1">
      <alignment vertical="center" wrapText="1"/>
      <protection locked="0"/>
    </xf>
    <xf numFmtId="14" fontId="1" fillId="0" borderId="12" xfId="7" applyNumberFormat="1" applyFont="1" applyFill="1" applyBorder="1" applyAlignment="1" applyProtection="1">
      <alignment horizontal="center" vertical="center" wrapText="1"/>
      <protection locked="0"/>
    </xf>
    <xf numFmtId="0" fontId="1" fillId="0" borderId="13" xfId="7" applyFont="1" applyFill="1" applyBorder="1" applyAlignment="1" applyProtection="1">
      <alignment horizontal="center" vertical="center" wrapText="1"/>
    </xf>
    <xf numFmtId="0" fontId="1" fillId="13" borderId="3" xfId="7" applyFont="1" applyFill="1" applyBorder="1" applyAlignment="1" applyProtection="1">
      <alignment horizontal="justify" vertical="center" wrapText="1"/>
    </xf>
    <xf numFmtId="0" fontId="1" fillId="0" borderId="12" xfId="7" applyFont="1" applyFill="1" applyBorder="1" applyAlignment="1">
      <alignment horizontal="justify" vertical="center" wrapText="1"/>
    </xf>
    <xf numFmtId="9" fontId="1" fillId="0" borderId="1" xfId="7" applyNumberFormat="1" applyFont="1" applyFill="1" applyBorder="1" applyAlignment="1">
      <alignment horizontal="center" vertical="center" wrapText="1"/>
    </xf>
    <xf numFmtId="14" fontId="1" fillId="13" borderId="12" xfId="7" applyNumberFormat="1" applyFont="1" applyFill="1" applyBorder="1" applyAlignment="1" applyProtection="1">
      <alignment horizontal="center" vertical="center" wrapText="1"/>
      <protection locked="0"/>
    </xf>
    <xf numFmtId="0" fontId="1" fillId="13" borderId="1" xfId="7" applyFont="1" applyFill="1" applyBorder="1" applyAlignment="1" applyProtection="1">
      <alignment horizontal="center" vertical="center" wrapText="1"/>
      <protection locked="0"/>
    </xf>
    <xf numFmtId="9" fontId="1" fillId="13" borderId="1" xfId="7" applyNumberFormat="1" applyFont="1" applyFill="1" applyBorder="1" applyAlignment="1" applyProtection="1">
      <alignment horizontal="center" vertical="center" wrapText="1"/>
      <protection locked="0"/>
    </xf>
    <xf numFmtId="0" fontId="1" fillId="13" borderId="3" xfId="7" applyFont="1" applyFill="1" applyBorder="1" applyAlignment="1" applyProtection="1">
      <alignment horizontal="left" vertical="center" wrapText="1"/>
      <protection locked="0"/>
    </xf>
    <xf numFmtId="0" fontId="1" fillId="13" borderId="12" xfId="10" applyFont="1" applyFill="1" applyBorder="1" applyAlignment="1" applyProtection="1">
      <alignment horizontal="justify" vertical="center" wrapText="1"/>
      <protection locked="0"/>
    </xf>
    <xf numFmtId="9" fontId="1" fillId="13" borderId="1" xfId="10" applyNumberFormat="1" applyFont="1" applyFill="1" applyBorder="1" applyAlignment="1" applyProtection="1">
      <alignment horizontal="center" vertical="center"/>
      <protection locked="0"/>
    </xf>
    <xf numFmtId="14" fontId="1" fillId="13" borderId="13" xfId="8" applyNumberFormat="1" applyFont="1" applyFill="1" applyBorder="1" applyAlignment="1" applyProtection="1">
      <alignment vertical="center" wrapText="1"/>
      <protection locked="0"/>
    </xf>
    <xf numFmtId="14" fontId="1" fillId="0" borderId="12" xfId="2" applyNumberFormat="1" applyFont="1" applyBorder="1" applyAlignment="1" applyProtection="1">
      <alignment horizontal="center" vertical="center"/>
      <protection locked="0"/>
    </xf>
    <xf numFmtId="0" fontId="1" fillId="0" borderId="1" xfId="2" applyFont="1" applyBorder="1" applyAlignment="1" applyProtection="1">
      <alignment horizontal="center" vertical="center"/>
      <protection locked="0"/>
    </xf>
    <xf numFmtId="9" fontId="1" fillId="0" borderId="1" xfId="2" applyNumberFormat="1" applyFont="1" applyBorder="1" applyAlignment="1" applyProtection="1">
      <alignment horizontal="center" vertical="center"/>
      <protection locked="0"/>
    </xf>
    <xf numFmtId="0" fontId="1" fillId="13" borderId="3" xfId="2" applyFont="1" applyFill="1" applyBorder="1" applyAlignment="1" applyProtection="1">
      <alignment vertical="center" wrapText="1"/>
      <protection locked="0"/>
    </xf>
    <xf numFmtId="0" fontId="1" fillId="0" borderId="12" xfId="2" applyFont="1" applyBorder="1" applyAlignment="1" applyProtection="1">
      <alignment horizontal="center" vertical="center"/>
      <protection locked="0"/>
    </xf>
    <xf numFmtId="0" fontId="1" fillId="0" borderId="12" xfId="8" applyFont="1" applyBorder="1" applyAlignment="1" applyProtection="1">
      <alignment horizontal="left" vertical="center" wrapText="1"/>
      <protection locked="0"/>
    </xf>
    <xf numFmtId="9" fontId="1" fillId="0" borderId="1" xfId="10" applyNumberFormat="1" applyFont="1" applyBorder="1" applyAlignment="1" applyProtection="1">
      <alignment horizontal="center" vertical="center"/>
      <protection locked="0"/>
    </xf>
    <xf numFmtId="0" fontId="1" fillId="0" borderId="1" xfId="10" applyFont="1" applyBorder="1" applyAlignment="1" applyProtection="1">
      <alignment horizontal="left" vertical="center" wrapText="1"/>
      <protection locked="0"/>
    </xf>
    <xf numFmtId="0" fontId="1" fillId="0" borderId="3" xfId="2" applyFont="1" applyBorder="1" applyAlignment="1" applyProtection="1">
      <alignment vertical="center" wrapText="1"/>
      <protection locked="0"/>
    </xf>
    <xf numFmtId="0" fontId="1" fillId="0" borderId="1" xfId="2" applyFont="1" applyBorder="1" applyAlignment="1" applyProtection="1">
      <alignment horizontal="center" vertical="center" wrapText="1"/>
      <protection locked="0"/>
    </xf>
    <xf numFmtId="0" fontId="1" fillId="0" borderId="1" xfId="10" applyFont="1" applyBorder="1" applyAlignment="1" applyProtection="1">
      <alignment horizontal="center" vertical="center" wrapText="1"/>
      <protection locked="0"/>
    </xf>
    <xf numFmtId="9" fontId="1" fillId="0" borderId="1" xfId="1" applyFont="1" applyFill="1" applyBorder="1" applyAlignment="1" applyProtection="1">
      <alignment horizontal="center" vertical="center"/>
    </xf>
    <xf numFmtId="0" fontId="1" fillId="0" borderId="12" xfId="10" applyFont="1" applyBorder="1" applyAlignment="1" applyProtection="1">
      <alignment horizontal="left" vertical="center" wrapText="1"/>
      <protection locked="0"/>
    </xf>
    <xf numFmtId="9" fontId="1" fillId="0" borderId="1" xfId="1" applyFont="1" applyFill="1" applyBorder="1" applyAlignment="1" applyProtection="1">
      <alignment horizontal="center" vertical="center"/>
      <protection locked="0"/>
    </xf>
    <xf numFmtId="0" fontId="1" fillId="0" borderId="12" xfId="6" applyFont="1" applyBorder="1" applyAlignment="1" applyProtection="1">
      <alignment horizontal="justify" vertical="center" wrapText="1"/>
      <protection locked="0"/>
    </xf>
    <xf numFmtId="0" fontId="1" fillId="0" borderId="1" xfId="6" applyFont="1" applyBorder="1" applyAlignment="1" applyProtection="1">
      <alignment horizontal="left" vertical="center" wrapText="1"/>
      <protection locked="0"/>
    </xf>
    <xf numFmtId="0" fontId="1" fillId="13" borderId="1" xfId="7" applyFont="1" applyFill="1" applyBorder="1" applyAlignment="1" applyProtection="1">
      <alignment horizontal="center" vertical="center" wrapText="1"/>
    </xf>
    <xf numFmtId="0" fontId="1" fillId="0" borderId="12" xfId="10" applyFont="1" applyBorder="1" applyAlignment="1" applyProtection="1">
      <alignment horizontal="justify" vertical="center" wrapText="1"/>
      <protection locked="0"/>
    </xf>
    <xf numFmtId="0" fontId="1" fillId="0" borderId="13" xfId="10" applyFont="1" applyBorder="1" applyAlignment="1" applyProtection="1">
      <alignment vertical="center" wrapText="1"/>
      <protection locked="0"/>
    </xf>
    <xf numFmtId="15" fontId="1" fillId="13" borderId="12" xfId="8" applyNumberFormat="1" applyFont="1" applyFill="1" applyBorder="1" applyAlignment="1" applyProtection="1">
      <alignment horizontal="left" vertical="center" wrapText="1"/>
      <protection locked="0"/>
    </xf>
    <xf numFmtId="0" fontId="1" fillId="0" borderId="13" xfId="2" applyFont="1" applyBorder="1" applyAlignment="1" applyProtection="1">
      <alignment vertical="center"/>
      <protection locked="0"/>
    </xf>
    <xf numFmtId="9" fontId="1" fillId="0" borderId="1" xfId="3" applyNumberFormat="1" applyFont="1" applyBorder="1" applyAlignment="1" applyProtection="1">
      <alignment horizontal="center" vertical="center" wrapText="1"/>
      <protection locked="0"/>
    </xf>
    <xf numFmtId="9" fontId="1" fillId="13" borderId="1" xfId="2" applyNumberFormat="1" applyFont="1" applyFill="1" applyBorder="1" applyAlignment="1" applyProtection="1">
      <alignment horizontal="center" vertical="center"/>
      <protection locked="0"/>
    </xf>
    <xf numFmtId="0" fontId="1" fillId="0" borderId="14" xfId="7" applyFont="1" applyFill="1" applyBorder="1" applyAlignment="1" applyProtection="1">
      <alignment horizontal="center" vertical="center" wrapText="1"/>
    </xf>
    <xf numFmtId="0" fontId="1" fillId="0" borderId="15" xfId="7" applyFont="1" applyFill="1" applyBorder="1" applyAlignment="1" applyProtection="1">
      <alignment horizontal="center" vertical="center" wrapText="1"/>
    </xf>
    <xf numFmtId="0" fontId="1" fillId="0" borderId="14" xfId="10" applyFont="1" applyBorder="1" applyAlignment="1">
      <alignment vertical="center" wrapText="1"/>
    </xf>
    <xf numFmtId="9" fontId="1" fillId="0" borderId="15" xfId="2" applyNumberFormat="1" applyFont="1" applyBorder="1" applyAlignment="1" applyProtection="1">
      <alignment horizontal="center" vertical="center"/>
      <protection locked="0"/>
    </xf>
    <xf numFmtId="0" fontId="1" fillId="0" borderId="15" xfId="10" applyFont="1" applyBorder="1" applyAlignment="1">
      <alignment horizontal="left" vertical="center" wrapText="1"/>
    </xf>
    <xf numFmtId="14" fontId="1" fillId="0" borderId="14" xfId="2" applyNumberFormat="1" applyFont="1" applyBorder="1" applyAlignment="1" applyProtection="1">
      <alignment horizontal="center" vertical="center"/>
      <protection locked="0"/>
    </xf>
    <xf numFmtId="0" fontId="1" fillId="0" borderId="15" xfId="2" applyFont="1" applyBorder="1" applyAlignment="1" applyProtection="1">
      <alignment horizontal="center" vertical="center"/>
      <protection locked="0"/>
    </xf>
    <xf numFmtId="0" fontId="1" fillId="0" borderId="37" xfId="2" applyFont="1" applyBorder="1" applyAlignment="1" applyProtection="1">
      <alignment vertical="center" wrapText="1"/>
      <protection locked="0"/>
    </xf>
    <xf numFmtId="0" fontId="1" fillId="0" borderId="14" xfId="2" applyFont="1" applyBorder="1" applyAlignment="1" applyProtection="1">
      <alignment horizontal="center" vertical="center"/>
      <protection locked="0"/>
    </xf>
    <xf numFmtId="9" fontId="1" fillId="0" borderId="15" xfId="2" applyNumberFormat="1" applyFont="1" applyBorder="1" applyAlignment="1" applyProtection="1">
      <alignment horizontal="center" vertical="center" wrapText="1"/>
      <protection locked="0"/>
    </xf>
    <xf numFmtId="0" fontId="1" fillId="0" borderId="16" xfId="2" applyFont="1" applyBorder="1" applyAlignment="1" applyProtection="1">
      <alignment horizontal="center" vertical="center"/>
      <protection locked="0"/>
    </xf>
    <xf numFmtId="0" fontId="28" fillId="0" borderId="0" xfId="2" applyFont="1" applyAlignment="1" applyProtection="1">
      <alignment horizontal="center" vertical="center"/>
      <protection locked="0"/>
    </xf>
    <xf numFmtId="0" fontId="1" fillId="0" borderId="1" xfId="0" applyFont="1" applyBorder="1" applyAlignment="1" applyProtection="1">
      <alignment vertical="center" wrapText="1"/>
      <protection locked="0"/>
    </xf>
    <xf numFmtId="0" fontId="1" fillId="0" borderId="1" xfId="7" applyFont="1" applyFill="1" applyBorder="1" applyAlignment="1" applyProtection="1">
      <alignment horizontal="justify" vertical="center" wrapText="1"/>
      <protection locked="0"/>
    </xf>
    <xf numFmtId="0" fontId="1" fillId="0" borderId="12" xfId="7" applyFont="1" applyFill="1" applyBorder="1" applyAlignment="1" applyProtection="1">
      <alignment horizontal="left" vertical="center" wrapText="1"/>
    </xf>
    <xf numFmtId="0" fontId="1" fillId="0" borderId="1" xfId="7" applyFont="1" applyFill="1" applyBorder="1" applyAlignment="1" applyProtection="1">
      <alignment horizontal="left" vertical="center" wrapText="1"/>
    </xf>
    <xf numFmtId="9" fontId="1" fillId="13" borderId="1" xfId="7" applyNumberFormat="1" applyFont="1" applyFill="1" applyBorder="1" applyAlignment="1" applyProtection="1">
      <alignment horizontal="center" vertical="center" wrapText="1"/>
    </xf>
    <xf numFmtId="14" fontId="1" fillId="13" borderId="12" xfId="7" applyNumberFormat="1" applyFont="1" applyFill="1" applyBorder="1" applyAlignment="1" applyProtection="1">
      <alignment horizontal="center" vertical="center" wrapText="1"/>
    </xf>
    <xf numFmtId="0" fontId="1" fillId="0" borderId="16" xfId="10" applyFont="1" applyBorder="1" applyAlignment="1" applyProtection="1">
      <alignment vertical="center" wrapText="1"/>
      <protection locked="0"/>
    </xf>
    <xf numFmtId="9" fontId="1" fillId="0" borderId="15" xfId="10" applyNumberFormat="1" applyFont="1" applyBorder="1" applyAlignment="1" applyProtection="1">
      <alignment horizontal="center" vertical="center"/>
      <protection locked="0"/>
    </xf>
    <xf numFmtId="0" fontId="9"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19" fillId="0" borderId="53" xfId="0" applyFont="1" applyBorder="1" applyAlignment="1">
      <alignment vertical="center"/>
    </xf>
    <xf numFmtId="0" fontId="8" fillId="0" borderId="4" xfId="0" applyFont="1" applyBorder="1" applyAlignment="1">
      <alignment horizontal="center" vertical="center" wrapText="1"/>
    </xf>
    <xf numFmtId="0" fontId="14" fillId="5" borderId="1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19" borderId="12"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4" fillId="19" borderId="13"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13" xfId="0" applyFont="1" applyFill="1" applyBorder="1" applyAlignment="1">
      <alignment horizontal="center" vertical="center" wrapText="1"/>
    </xf>
    <xf numFmtId="0" fontId="14" fillId="23" borderId="12" xfId="0" applyFont="1" applyFill="1" applyBorder="1" applyAlignment="1">
      <alignment horizontal="center" vertical="center" wrapText="1"/>
    </xf>
    <xf numFmtId="0" fontId="14" fillId="23" borderId="1" xfId="0" applyFont="1" applyFill="1" applyBorder="1" applyAlignment="1">
      <alignment horizontal="center" vertical="center" wrapText="1"/>
    </xf>
    <xf numFmtId="0" fontId="14" fillId="23" borderId="13" xfId="0" applyFont="1" applyFill="1" applyBorder="1" applyAlignment="1">
      <alignment horizontal="center" vertical="center" wrapText="1"/>
    </xf>
    <xf numFmtId="0" fontId="14" fillId="19" borderId="3" xfId="0" applyFont="1" applyFill="1" applyBorder="1" applyAlignment="1">
      <alignment horizontal="center" vertical="center" wrapText="1"/>
    </xf>
    <xf numFmtId="0" fontId="14" fillId="0" borderId="12"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vertical="center" wrapText="1"/>
    </xf>
    <xf numFmtId="49" fontId="13" fillId="0" borderId="13" xfId="0" applyNumberFormat="1" applyFont="1" applyBorder="1" applyAlignment="1">
      <alignment horizontal="center" vertical="center"/>
    </xf>
    <xf numFmtId="0" fontId="13" fillId="0" borderId="12" xfId="7" applyFont="1" applyFill="1" applyBorder="1" applyAlignment="1" applyProtection="1">
      <alignment horizontal="left" vertical="center" wrapText="1"/>
    </xf>
    <xf numFmtId="0" fontId="13" fillId="0" borderId="1" xfId="7" applyFont="1" applyFill="1" applyBorder="1" applyAlignment="1" applyProtection="1">
      <alignment horizontal="left" vertical="center" wrapText="1"/>
    </xf>
    <xf numFmtId="0" fontId="13" fillId="0" borderId="13" xfId="7" applyFont="1" applyFill="1" applyBorder="1" applyAlignment="1" applyProtection="1">
      <alignment horizontal="left" vertical="center" wrapText="1"/>
    </xf>
    <xf numFmtId="0" fontId="13" fillId="0" borderId="3" xfId="7" applyFont="1" applyFill="1" applyBorder="1" applyAlignment="1" applyProtection="1">
      <alignment horizontal="center" vertical="center" wrapText="1"/>
    </xf>
    <xf numFmtId="0" fontId="13" fillId="0" borderId="3" xfId="7" applyFont="1" applyFill="1" applyBorder="1" applyAlignment="1" applyProtection="1">
      <alignment horizontal="left" vertical="center" wrapText="1"/>
    </xf>
    <xf numFmtId="0" fontId="13" fillId="0" borderId="1" xfId="3" applyFont="1" applyBorder="1" applyAlignment="1">
      <alignment horizontal="center" vertical="center" wrapText="1"/>
    </xf>
    <xf numFmtId="0" fontId="13" fillId="13" borderId="1" xfId="0" applyFont="1" applyFill="1" applyBorder="1" applyAlignment="1">
      <alignment horizontal="left" vertical="center" wrapText="1"/>
    </xf>
    <xf numFmtId="14" fontId="13" fillId="0" borderId="1" xfId="3" applyNumberFormat="1" applyFont="1" applyBorder="1" applyAlignment="1">
      <alignment horizontal="center" vertical="center" wrapText="1"/>
    </xf>
    <xf numFmtId="14" fontId="13" fillId="0" borderId="13" xfId="0" applyNumberFormat="1" applyFont="1" applyBorder="1" applyAlignment="1">
      <alignment horizontal="center" vertical="center"/>
    </xf>
    <xf numFmtId="9" fontId="13" fillId="0" borderId="3" xfId="7" applyNumberFormat="1" applyFont="1" applyFill="1" applyBorder="1" applyAlignment="1" applyProtection="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3" fillId="13" borderId="1" xfId="7" applyFont="1" applyFill="1" applyBorder="1" applyAlignment="1" applyProtection="1">
      <alignment horizontal="left" vertical="center" wrapText="1"/>
    </xf>
    <xf numFmtId="0" fontId="13" fillId="13" borderId="13" xfId="7" applyFont="1" applyFill="1" applyBorder="1" applyAlignment="1" applyProtection="1">
      <alignment horizontal="left" vertical="center" wrapText="1"/>
    </xf>
    <xf numFmtId="0" fontId="13" fillId="13" borderId="3" xfId="7" applyFont="1" applyFill="1" applyBorder="1" applyAlignment="1" applyProtection="1">
      <alignment horizontal="left" vertical="center" wrapText="1"/>
    </xf>
    <xf numFmtId="0" fontId="14" fillId="0" borderId="15"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15" xfId="0" applyFont="1" applyBorder="1" applyAlignment="1">
      <alignment horizontal="left" vertical="center" wrapText="1"/>
    </xf>
    <xf numFmtId="0" fontId="13" fillId="0" borderId="15" xfId="0" applyFont="1" applyBorder="1" applyAlignment="1">
      <alignment horizontal="center" vertical="center" wrapText="1"/>
    </xf>
    <xf numFmtId="0" fontId="13" fillId="0" borderId="15" xfId="2" applyFont="1" applyBorder="1" applyAlignment="1">
      <alignment horizontal="center" vertical="center" wrapText="1"/>
    </xf>
    <xf numFmtId="14" fontId="13" fillId="0" borderId="15" xfId="3" applyNumberFormat="1" applyFont="1" applyBorder="1" applyAlignment="1">
      <alignment horizontal="center" vertical="center" wrapText="1"/>
    </xf>
    <xf numFmtId="0" fontId="14" fillId="0" borderId="16" xfId="0" applyFont="1" applyBorder="1" applyAlignment="1">
      <alignment horizontal="center" vertical="center" wrapText="1"/>
    </xf>
    <xf numFmtId="0" fontId="13" fillId="0" borderId="14" xfId="7" applyFont="1" applyFill="1" applyBorder="1" applyAlignment="1" applyProtection="1">
      <alignment horizontal="left" vertical="center" wrapText="1"/>
    </xf>
    <xf numFmtId="0" fontId="13" fillId="0" borderId="15" xfId="7" applyFont="1" applyFill="1" applyBorder="1" applyAlignment="1" applyProtection="1">
      <alignment horizontal="left" vertical="center" wrapText="1"/>
    </xf>
    <xf numFmtId="9" fontId="13" fillId="0" borderId="37" xfId="7" applyNumberFormat="1" applyFont="1" applyFill="1" applyBorder="1" applyAlignment="1" applyProtection="1">
      <alignment horizontal="center" vertical="center" wrapText="1"/>
    </xf>
    <xf numFmtId="0" fontId="13" fillId="0" borderId="37" xfId="7" applyFont="1" applyFill="1" applyBorder="1" applyAlignment="1" applyProtection="1">
      <alignment horizontal="left" vertical="center" wrapText="1"/>
    </xf>
    <xf numFmtId="0" fontId="13" fillId="0" borderId="15" xfId="0" applyFont="1" applyBorder="1" applyAlignment="1">
      <alignment horizontal="center" vertical="center"/>
    </xf>
    <xf numFmtId="0" fontId="14" fillId="0" borderId="0" xfId="0" applyFont="1" applyAlignment="1">
      <alignment horizontal="center" vertical="center" wrapText="1"/>
    </xf>
    <xf numFmtId="0" fontId="13" fillId="0" borderId="0" xfId="0" applyFont="1" applyAlignment="1">
      <alignment horizontal="left" vertical="center" wrapText="1"/>
    </xf>
    <xf numFmtId="49" fontId="13" fillId="0" borderId="0" xfId="0" applyNumberFormat="1" applyFont="1" applyAlignment="1">
      <alignment horizontal="center" vertical="center"/>
    </xf>
    <xf numFmtId="0" fontId="13" fillId="0" borderId="0" xfId="0" applyFont="1" applyAlignment="1">
      <alignment vertical="center"/>
    </xf>
    <xf numFmtId="0" fontId="14" fillId="0" borderId="0" xfId="0" applyFont="1" applyAlignment="1">
      <alignment horizontal="center" vertical="center"/>
    </xf>
    <xf numFmtId="0" fontId="13" fillId="13" borderId="0" xfId="0" applyFont="1" applyFill="1" applyAlignment="1">
      <alignment horizontal="left" vertical="center" wrapText="1"/>
    </xf>
    <xf numFmtId="0" fontId="13" fillId="13" borderId="0" xfId="0" applyFont="1" applyFill="1" applyAlignment="1">
      <alignment horizontal="center" vertical="center" wrapText="1"/>
    </xf>
    <xf numFmtId="0" fontId="13" fillId="0" borderId="0" xfId="0" applyFont="1"/>
    <xf numFmtId="0" fontId="9" fillId="0" borderId="0" xfId="2" applyFont="1" applyAlignment="1">
      <alignment vertical="center"/>
    </xf>
    <xf numFmtId="0" fontId="13" fillId="13" borderId="0" xfId="0" applyFont="1" applyFill="1" applyAlignment="1">
      <alignment vertical="center" wrapText="1"/>
    </xf>
    <xf numFmtId="0" fontId="13" fillId="0" borderId="0" xfId="0" applyFont="1" applyAlignment="1">
      <alignment vertical="center" wrapText="1"/>
    </xf>
    <xf numFmtId="0" fontId="13" fillId="13" borderId="0" xfId="0" applyFont="1" applyFill="1" applyAlignment="1">
      <alignment wrapText="1"/>
    </xf>
    <xf numFmtId="0" fontId="13" fillId="13" borderId="0" xfId="0" applyFont="1" applyFill="1" applyAlignment="1">
      <alignment horizontal="center"/>
    </xf>
    <xf numFmtId="0" fontId="13" fillId="13" borderId="0" xfId="0" applyFont="1" applyFill="1"/>
    <xf numFmtId="0" fontId="13" fillId="0" borderId="0" xfId="0" applyFont="1" applyAlignment="1">
      <alignment wrapText="1"/>
    </xf>
    <xf numFmtId="0" fontId="13" fillId="0" borderId="0" xfId="0" applyFont="1" applyAlignment="1">
      <alignment horizontal="center"/>
    </xf>
    <xf numFmtId="0" fontId="14" fillId="0" borderId="12" xfId="0" applyFont="1" applyBorder="1" applyAlignment="1">
      <alignment vertical="center" wrapText="1"/>
    </xf>
    <xf numFmtId="0" fontId="14" fillId="0" borderId="1" xfId="0" applyFont="1" applyBorder="1" applyAlignment="1">
      <alignment vertical="center" wrapText="1"/>
    </xf>
    <xf numFmtId="10" fontId="13" fillId="0" borderId="1" xfId="7" applyNumberFormat="1" applyFont="1" applyFill="1" applyBorder="1" applyAlignment="1" applyProtection="1">
      <alignment horizontal="justify" vertical="center" wrapText="1"/>
    </xf>
    <xf numFmtId="14" fontId="13" fillId="13" borderId="3" xfId="0" applyNumberFormat="1" applyFont="1" applyFill="1" applyBorder="1" applyAlignment="1">
      <alignment horizontal="center" vertical="center" wrapText="1"/>
    </xf>
    <xf numFmtId="0" fontId="26" fillId="0" borderId="12" xfId="8" applyFont="1" applyBorder="1" applyAlignment="1">
      <alignment horizontal="center" vertical="center" wrapText="1"/>
    </xf>
    <xf numFmtId="0" fontId="9" fillId="0" borderId="1" xfId="0" applyFont="1" applyBorder="1" applyAlignment="1">
      <alignment horizontal="justify" vertical="center" wrapText="1"/>
    </xf>
    <xf numFmtId="14" fontId="9" fillId="0" borderId="1" xfId="0" applyNumberFormat="1" applyFont="1" applyBorder="1" applyAlignment="1">
      <alignment horizontal="center" vertical="center" wrapText="1"/>
    </xf>
    <xf numFmtId="14" fontId="9" fillId="13" borderId="3" xfId="0" applyNumberFormat="1" applyFont="1" applyFill="1" applyBorder="1" applyAlignment="1">
      <alignment horizontal="center" vertical="center" wrapText="1"/>
    </xf>
    <xf numFmtId="14" fontId="9" fillId="13" borderId="12" xfId="0" applyNumberFormat="1" applyFont="1" applyFill="1" applyBorder="1" applyAlignment="1">
      <alignment horizontal="center" vertical="center" wrapText="1"/>
    </xf>
    <xf numFmtId="14" fontId="9" fillId="13" borderId="1" xfId="0" applyNumberFormat="1" applyFont="1" applyFill="1" applyBorder="1" applyAlignment="1">
      <alignment horizontal="center" vertical="center" wrapText="1"/>
    </xf>
    <xf numFmtId="14" fontId="9" fillId="13" borderId="13" xfId="0" applyNumberFormat="1" applyFont="1" applyFill="1" applyBorder="1" applyAlignment="1">
      <alignment horizontal="center" vertical="center" wrapText="1"/>
    </xf>
    <xf numFmtId="14" fontId="13" fillId="0" borderId="12" xfId="7" applyNumberFormat="1" applyFont="1" applyFill="1" applyBorder="1" applyAlignment="1" applyProtection="1">
      <alignment horizontal="left" vertical="center" wrapText="1"/>
    </xf>
    <xf numFmtId="0" fontId="26" fillId="0" borderId="14" xfId="8" applyFont="1" applyBorder="1" applyAlignment="1">
      <alignment horizontal="center" vertical="center" wrapText="1"/>
    </xf>
    <xf numFmtId="0" fontId="14" fillId="0" borderId="15" xfId="0" applyFont="1" applyBorder="1" applyAlignment="1">
      <alignment vertical="center" wrapText="1"/>
    </xf>
    <xf numFmtId="0" fontId="9" fillId="28" borderId="15" xfId="0" applyFont="1" applyFill="1" applyBorder="1" applyAlignment="1">
      <alignment horizontal="justify" vertical="center" wrapText="1"/>
    </xf>
    <xf numFmtId="0" fontId="9" fillId="0" borderId="15" xfId="0" applyFont="1" applyBorder="1" applyAlignment="1">
      <alignment horizontal="justify" vertical="center" wrapText="1"/>
    </xf>
    <xf numFmtId="0" fontId="9" fillId="28" borderId="15" xfId="0" applyFont="1" applyFill="1" applyBorder="1" applyAlignment="1">
      <alignment horizontal="left" vertical="center" wrapText="1"/>
    </xf>
    <xf numFmtId="0" fontId="9" fillId="0" borderId="15" xfId="0" applyFont="1" applyBorder="1" applyAlignment="1">
      <alignment horizontal="center" vertical="center" wrapText="1"/>
    </xf>
    <xf numFmtId="14" fontId="9" fillId="0" borderId="15" xfId="0" applyNumberFormat="1" applyFont="1" applyBorder="1" applyAlignment="1">
      <alignment horizontal="center" vertical="center" wrapText="1"/>
    </xf>
    <xf numFmtId="14" fontId="9" fillId="13" borderId="37" xfId="0" applyNumberFormat="1" applyFont="1" applyFill="1" applyBorder="1" applyAlignment="1">
      <alignment horizontal="center" vertical="center" wrapText="1"/>
    </xf>
    <xf numFmtId="14" fontId="9" fillId="13" borderId="14" xfId="0" applyNumberFormat="1" applyFont="1" applyFill="1" applyBorder="1" applyAlignment="1">
      <alignment horizontal="center" vertical="center" wrapText="1"/>
    </xf>
    <xf numFmtId="14" fontId="9" fillId="13" borderId="15" xfId="0" applyNumberFormat="1" applyFont="1" applyFill="1" applyBorder="1" applyAlignment="1">
      <alignment horizontal="center" vertical="center" wrapText="1"/>
    </xf>
    <xf numFmtId="14" fontId="9" fillId="13" borderId="16" xfId="0" applyNumberFormat="1" applyFont="1" applyFill="1" applyBorder="1" applyAlignment="1">
      <alignment horizontal="center" vertical="center" wrapText="1"/>
    </xf>
    <xf numFmtId="14" fontId="13" fillId="0" borderId="14" xfId="7" applyNumberFormat="1" applyFont="1" applyFill="1" applyBorder="1" applyAlignment="1" applyProtection="1">
      <alignment horizontal="left" vertical="center" wrapText="1"/>
    </xf>
    <xf numFmtId="0" fontId="13" fillId="0" borderId="16" xfId="7" applyFont="1" applyFill="1" applyBorder="1" applyAlignment="1" applyProtection="1">
      <alignment horizontal="left" vertical="center" wrapText="1"/>
    </xf>
    <xf numFmtId="10" fontId="13" fillId="0" borderId="15" xfId="7" applyNumberFormat="1" applyFont="1" applyFill="1" applyBorder="1" applyAlignment="1" applyProtection="1">
      <alignment horizontal="justify" vertical="center" wrapText="1"/>
    </xf>
    <xf numFmtId="0" fontId="27" fillId="0" borderId="53" xfId="0" applyFont="1" applyBorder="1" applyAlignment="1">
      <alignment vertical="center"/>
    </xf>
    <xf numFmtId="0" fontId="27" fillId="0" borderId="11" xfId="0" applyFont="1" applyBorder="1" applyAlignment="1">
      <alignment vertical="center"/>
    </xf>
    <xf numFmtId="0" fontId="27" fillId="0" borderId="3" xfId="0" applyFont="1" applyBorder="1" applyAlignment="1">
      <alignment vertical="center"/>
    </xf>
    <xf numFmtId="0" fontId="27" fillId="0" borderId="13" xfId="0" applyFont="1" applyBorder="1" applyAlignment="1">
      <alignment vertical="center"/>
    </xf>
    <xf numFmtId="0" fontId="4" fillId="0" borderId="4" xfId="0" applyFont="1" applyBorder="1" applyAlignment="1">
      <alignment horizontal="center" vertical="center"/>
    </xf>
    <xf numFmtId="0" fontId="3" fillId="0" borderId="1" xfId="2" applyFont="1" applyBorder="1" applyAlignment="1">
      <alignment horizontal="center" vertical="center" wrapText="1"/>
    </xf>
    <xf numFmtId="0" fontId="1" fillId="0" borderId="1" xfId="3" applyFont="1" applyBorder="1" applyAlignment="1">
      <alignment horizontal="center" vertical="center" wrapText="1"/>
    </xf>
    <xf numFmtId="0" fontId="1" fillId="13" borderId="1" xfId="3" applyFont="1" applyFill="1" applyBorder="1" applyAlignment="1">
      <alignment horizontal="center" vertical="center" wrapText="1"/>
    </xf>
    <xf numFmtId="14" fontId="1" fillId="0" borderId="3" xfId="3" applyNumberFormat="1" applyFont="1" applyBorder="1" applyAlignment="1">
      <alignment horizontal="center" vertical="center" wrapText="1"/>
    </xf>
    <xf numFmtId="14" fontId="1" fillId="0" borderId="13" xfId="0" applyNumberFormat="1" applyFont="1" applyBorder="1" applyAlignment="1">
      <alignment horizontal="center" vertical="center" wrapText="1"/>
    </xf>
    <xf numFmtId="0" fontId="1" fillId="0" borderId="13" xfId="7" applyFont="1" applyFill="1" applyBorder="1" applyAlignment="1" applyProtection="1">
      <alignment vertical="center" wrapText="1"/>
    </xf>
    <xf numFmtId="0" fontId="0" fillId="0" borderId="3" xfId="0" applyBorder="1" applyAlignment="1">
      <alignment vertical="center" wrapText="1"/>
    </xf>
    <xf numFmtId="14" fontId="1" fillId="0" borderId="13" xfId="3" applyNumberFormat="1" applyFont="1" applyBorder="1" applyAlignment="1">
      <alignment horizontal="center" vertical="center" wrapText="1"/>
    </xf>
    <xf numFmtId="9" fontId="1" fillId="0" borderId="1" xfId="7" applyNumberFormat="1" applyFont="1" applyFill="1" applyBorder="1" applyAlignment="1" applyProtection="1">
      <alignment horizontal="left" vertical="center" wrapText="1"/>
    </xf>
    <xf numFmtId="0" fontId="1" fillId="0" borderId="1" xfId="2" applyFont="1" applyBorder="1" applyAlignment="1">
      <alignment horizontal="center" vertical="center" wrapText="1"/>
    </xf>
    <xf numFmtId="0" fontId="1" fillId="0" borderId="12" xfId="0" applyFont="1" applyBorder="1" applyAlignment="1">
      <alignment vertical="center" wrapText="1"/>
    </xf>
    <xf numFmtId="0" fontId="1" fillId="13" borderId="13" xfId="7" applyFont="1" applyFill="1" applyBorder="1" applyAlignment="1" applyProtection="1">
      <alignment vertical="center" wrapText="1"/>
    </xf>
    <xf numFmtId="164" fontId="1" fillId="0" borderId="13" xfId="8" applyNumberFormat="1" applyFont="1" applyBorder="1" applyAlignment="1">
      <alignment horizontal="center" vertical="center" wrapText="1"/>
    </xf>
    <xf numFmtId="0" fontId="1" fillId="0" borderId="1" xfId="0" applyFont="1" applyBorder="1" applyAlignment="1">
      <alignment wrapText="1"/>
    </xf>
    <xf numFmtId="0" fontId="1" fillId="13" borderId="3" xfId="7" applyFont="1" applyFill="1" applyBorder="1" applyAlignment="1" applyProtection="1">
      <alignment horizontal="left" vertical="center" wrapText="1"/>
    </xf>
    <xf numFmtId="0" fontId="1" fillId="0" borderId="12" xfId="10" applyFont="1" applyBorder="1" applyAlignment="1">
      <alignment horizontal="justify" vertical="center" wrapText="1"/>
    </xf>
    <xf numFmtId="9" fontId="1" fillId="0" borderId="1" xfId="10" applyNumberFormat="1" applyFont="1" applyBorder="1" applyAlignment="1">
      <alignment horizontal="center" vertical="center"/>
    </xf>
    <xf numFmtId="0" fontId="1" fillId="0" borderId="1" xfId="10" applyFont="1" applyBorder="1" applyAlignment="1">
      <alignment horizontal="center" vertical="center" wrapText="1"/>
    </xf>
    <xf numFmtId="0" fontId="1" fillId="0" borderId="3" xfId="10" applyFont="1" applyBorder="1" applyAlignment="1">
      <alignment horizontal="justify" vertical="center" wrapText="1"/>
    </xf>
    <xf numFmtId="14" fontId="1" fillId="0" borderId="12" xfId="10" applyNumberFormat="1" applyFont="1" applyBorder="1" applyAlignment="1">
      <alignment horizontal="center" vertical="center"/>
    </xf>
    <xf numFmtId="0" fontId="1" fillId="0" borderId="1" xfId="10" applyFont="1" applyBorder="1" applyAlignment="1">
      <alignment horizontal="center" vertical="center"/>
    </xf>
    <xf numFmtId="0" fontId="1" fillId="0" borderId="3" xfId="10" applyFont="1" applyBorder="1" applyAlignment="1">
      <alignment vertical="center" wrapText="1"/>
    </xf>
    <xf numFmtId="0" fontId="1" fillId="0" borderId="1" xfId="10" applyFont="1" applyBorder="1" applyAlignment="1">
      <alignment horizontal="justify" vertical="center"/>
    </xf>
    <xf numFmtId="0" fontId="1" fillId="0" borderId="3" xfId="10" applyFont="1" applyBorder="1" applyAlignment="1">
      <alignment horizontal="center" vertical="center" wrapText="1"/>
    </xf>
    <xf numFmtId="9" fontId="1" fillId="13" borderId="1" xfId="10" applyNumberFormat="1" applyFont="1" applyFill="1" applyBorder="1" applyAlignment="1">
      <alignment horizontal="center" vertical="center"/>
    </xf>
    <xf numFmtId="0" fontId="1" fillId="13" borderId="1" xfId="10" applyFont="1" applyFill="1" applyBorder="1" applyAlignment="1">
      <alignment horizontal="left" vertical="center" wrapText="1"/>
    </xf>
    <xf numFmtId="14" fontId="1" fillId="13" borderId="13" xfId="8" applyNumberFormat="1" applyFont="1" applyFill="1" applyBorder="1" applyAlignment="1">
      <alignment vertical="center" wrapText="1"/>
    </xf>
    <xf numFmtId="14" fontId="1" fillId="0" borderId="12" xfId="2" applyNumberFormat="1" applyFont="1" applyBorder="1" applyAlignment="1">
      <alignment horizontal="center" vertical="center"/>
    </xf>
    <xf numFmtId="0" fontId="1" fillId="0" borderId="1" xfId="2" applyFont="1" applyBorder="1" applyAlignment="1">
      <alignment horizontal="center" vertical="center"/>
    </xf>
    <xf numFmtId="9" fontId="1" fillId="0" borderId="1" xfId="2" applyNumberFormat="1" applyFont="1" applyBorder="1" applyAlignment="1">
      <alignment horizontal="center" vertical="center"/>
    </xf>
    <xf numFmtId="0" fontId="1" fillId="13" borderId="3" xfId="2" applyFont="1" applyFill="1" applyBorder="1" applyAlignment="1">
      <alignment vertical="center" wrapText="1"/>
    </xf>
    <xf numFmtId="0" fontId="1" fillId="0" borderId="12" xfId="2" applyFont="1" applyBorder="1" applyAlignment="1">
      <alignment horizontal="center" vertical="center"/>
    </xf>
    <xf numFmtId="14" fontId="1" fillId="0" borderId="13" xfId="2" applyNumberFormat="1" applyFont="1" applyBorder="1" applyAlignment="1">
      <alignment horizontal="center" vertical="center" wrapText="1"/>
    </xf>
    <xf numFmtId="0" fontId="1" fillId="0" borderId="12" xfId="8" applyFont="1" applyBorder="1" applyAlignment="1">
      <alignment horizontal="center" vertical="center" wrapText="1"/>
    </xf>
    <xf numFmtId="0" fontId="1" fillId="0" borderId="1" xfId="10" applyFont="1" applyBorder="1" applyAlignment="1">
      <alignment vertical="center"/>
    </xf>
    <xf numFmtId="0" fontId="1" fillId="0" borderId="12" xfId="8" applyFont="1" applyBorder="1" applyAlignment="1">
      <alignment horizontal="left" vertical="center" wrapText="1"/>
    </xf>
    <xf numFmtId="0" fontId="1" fillId="0" borderId="1" xfId="10" applyFont="1" applyBorder="1" applyAlignment="1">
      <alignment horizontal="left" vertical="center" wrapText="1"/>
    </xf>
    <xf numFmtId="0" fontId="1" fillId="0" borderId="3" xfId="2" applyFont="1" applyBorder="1" applyAlignment="1">
      <alignment vertical="center" wrapText="1"/>
    </xf>
    <xf numFmtId="0" fontId="1" fillId="0" borderId="3" xfId="3" applyFont="1" applyBorder="1" applyAlignment="1">
      <alignment horizontal="center" vertical="center" wrapText="1"/>
    </xf>
    <xf numFmtId="0" fontId="1" fillId="0" borderId="12" xfId="3" applyFont="1" applyBorder="1" applyAlignment="1">
      <alignment horizontal="left" vertical="center" wrapText="1"/>
    </xf>
    <xf numFmtId="0" fontId="1" fillId="0" borderId="3" xfId="3" applyFont="1" applyBorder="1" applyAlignment="1">
      <alignment horizontal="left" vertical="center" wrapText="1"/>
    </xf>
    <xf numFmtId="0" fontId="1" fillId="0" borderId="13" xfId="2" applyFont="1" applyBorder="1" applyAlignment="1">
      <alignment horizontal="center" vertical="center"/>
    </xf>
    <xf numFmtId="0" fontId="1" fillId="0" borderId="1" xfId="2" applyFont="1" applyBorder="1" applyAlignment="1">
      <alignment horizontal="center" wrapText="1"/>
    </xf>
    <xf numFmtId="0" fontId="1" fillId="13" borderId="1" xfId="10" applyFont="1" applyFill="1" applyBorder="1" applyAlignment="1">
      <alignment horizontal="center" vertical="center" wrapText="1"/>
    </xf>
    <xf numFmtId="0" fontId="1" fillId="0" borderId="12" xfId="10" applyFont="1" applyBorder="1" applyAlignment="1">
      <alignment horizontal="left" vertical="center" wrapText="1"/>
    </xf>
    <xf numFmtId="0" fontId="1" fillId="0" borderId="1" xfId="2" applyFont="1" applyBorder="1" applyAlignment="1">
      <alignment vertical="center" wrapText="1"/>
    </xf>
    <xf numFmtId="0" fontId="1" fillId="0" borderId="12" xfId="6" applyFont="1" applyBorder="1" applyAlignment="1">
      <alignment horizontal="justify" vertical="center" wrapText="1"/>
    </xf>
    <xf numFmtId="0" fontId="1" fillId="0" borderId="1" xfId="6" applyFont="1" applyBorder="1" applyAlignment="1">
      <alignment horizontal="left" vertical="center" wrapText="1"/>
    </xf>
    <xf numFmtId="0" fontId="1" fillId="0" borderId="13" xfId="10" applyFont="1" applyBorder="1" applyAlignment="1">
      <alignment vertical="center" wrapText="1"/>
    </xf>
    <xf numFmtId="0" fontId="1" fillId="0" borderId="1" xfId="8" applyFont="1" applyBorder="1" applyAlignment="1">
      <alignment horizontal="center" vertical="center" wrapText="1"/>
    </xf>
    <xf numFmtId="15" fontId="1" fillId="0" borderId="1" xfId="8" applyNumberFormat="1" applyFont="1" applyBorder="1" applyAlignment="1">
      <alignment horizontal="center" vertical="center" wrapText="1"/>
    </xf>
    <xf numFmtId="14" fontId="1" fillId="0" borderId="13" xfId="8" applyNumberFormat="1" applyFont="1" applyBorder="1" applyAlignment="1">
      <alignment horizontal="center" vertical="center" wrapText="1"/>
    </xf>
    <xf numFmtId="15" fontId="1" fillId="13" borderId="12" xfId="8" applyNumberFormat="1" applyFont="1" applyFill="1" applyBorder="1" applyAlignment="1">
      <alignment horizontal="justify" vertical="center" wrapText="1"/>
    </xf>
    <xf numFmtId="0" fontId="1" fillId="0" borderId="3" xfId="10" applyFont="1" applyBorder="1" applyAlignment="1">
      <alignment horizontal="center" vertical="center"/>
    </xf>
    <xf numFmtId="15" fontId="1" fillId="13" borderId="12" xfId="8" applyNumberFormat="1" applyFont="1" applyFill="1" applyBorder="1" applyAlignment="1">
      <alignment horizontal="left" vertical="center" wrapText="1"/>
    </xf>
    <xf numFmtId="15" fontId="1" fillId="0" borderId="12" xfId="8" applyNumberFormat="1" applyFont="1" applyBorder="1" applyAlignment="1">
      <alignment horizontal="justify" vertical="center" wrapText="1"/>
    </xf>
    <xf numFmtId="15" fontId="1" fillId="0" borderId="1" xfId="0" applyNumberFormat="1" applyFont="1" applyBorder="1" applyAlignment="1">
      <alignment horizontal="center" vertical="center" wrapText="1"/>
    </xf>
    <xf numFmtId="0" fontId="1" fillId="13" borderId="3" xfId="10" applyFont="1" applyFill="1" applyBorder="1" applyAlignment="1">
      <alignment horizontal="justify" vertical="center" wrapText="1"/>
    </xf>
    <xf numFmtId="15" fontId="1" fillId="0" borderId="12" xfId="8" applyNumberFormat="1" applyFont="1" applyBorder="1" applyAlignment="1">
      <alignment horizontal="left" vertical="center" wrapText="1"/>
    </xf>
    <xf numFmtId="9" fontId="1" fillId="0" borderId="1" xfId="2" applyNumberFormat="1" applyFont="1" applyBorder="1" applyAlignment="1">
      <alignment horizontal="center" vertical="center" wrapText="1"/>
    </xf>
    <xf numFmtId="0" fontId="1" fillId="0" borderId="1" xfId="2" applyFont="1" applyBorder="1" applyAlignment="1">
      <alignment wrapText="1"/>
    </xf>
    <xf numFmtId="0" fontId="1" fillId="13" borderId="1" xfId="8" applyFont="1" applyFill="1" applyBorder="1" applyAlignment="1">
      <alignment horizontal="center" vertical="center" wrapText="1"/>
    </xf>
    <xf numFmtId="0" fontId="1" fillId="0" borderId="12" xfId="8" applyFont="1" applyBorder="1" applyAlignment="1">
      <alignment horizontal="justify" vertical="center" wrapText="1"/>
    </xf>
    <xf numFmtId="9" fontId="1" fillId="13" borderId="1" xfId="2" applyNumberFormat="1" applyFont="1" applyFill="1" applyBorder="1" applyAlignment="1">
      <alignment horizontal="center" vertical="center"/>
    </xf>
    <xf numFmtId="9" fontId="1" fillId="0" borderId="12" xfId="10" applyNumberFormat="1" applyFont="1" applyBorder="1" applyAlignment="1">
      <alignment horizontal="justify" vertical="center" wrapText="1"/>
    </xf>
    <xf numFmtId="0" fontId="3" fillId="0" borderId="15" xfId="2" applyFont="1" applyBorder="1" applyAlignment="1">
      <alignment horizontal="center" vertical="center" wrapText="1"/>
    </xf>
    <xf numFmtId="0" fontId="1" fillId="0" borderId="15" xfId="0" applyFont="1" applyBorder="1" applyAlignment="1">
      <alignment horizontal="center" vertical="center" wrapText="1"/>
    </xf>
    <xf numFmtId="0" fontId="1" fillId="0" borderId="15" xfId="3" applyFont="1" applyBorder="1" applyAlignment="1">
      <alignment horizontal="center" vertical="center" wrapText="1"/>
    </xf>
    <xf numFmtId="15" fontId="1" fillId="0" borderId="15" xfId="0" applyNumberFormat="1" applyFont="1" applyBorder="1" applyAlignment="1">
      <alignment horizontal="center" vertical="center" wrapText="1"/>
    </xf>
    <xf numFmtId="14" fontId="1" fillId="0" borderId="37" xfId="3" applyNumberFormat="1" applyFont="1" applyBorder="1" applyAlignment="1">
      <alignment horizontal="center" vertical="center" wrapText="1"/>
    </xf>
    <xf numFmtId="14" fontId="1" fillId="0" borderId="16" xfId="0" applyNumberFormat="1" applyFont="1" applyBorder="1" applyAlignment="1">
      <alignment horizontal="center" vertical="center" wrapText="1"/>
    </xf>
    <xf numFmtId="0" fontId="1" fillId="0" borderId="14" xfId="10" applyFont="1" applyBorder="1" applyAlignment="1">
      <alignment horizontal="center" vertical="center" wrapText="1"/>
    </xf>
    <xf numFmtId="0" fontId="1" fillId="0" borderId="15" xfId="10" applyFont="1" applyBorder="1" applyAlignment="1">
      <alignment horizontal="center" vertical="center"/>
    </xf>
    <xf numFmtId="0" fontId="1" fillId="0" borderId="37" xfId="10" applyFont="1" applyBorder="1" applyAlignment="1">
      <alignment horizontal="center" vertical="center"/>
    </xf>
    <xf numFmtId="14" fontId="1" fillId="0" borderId="14" xfId="10" applyNumberFormat="1" applyFont="1" applyBorder="1" applyAlignment="1">
      <alignment horizontal="center" vertical="center"/>
    </xf>
    <xf numFmtId="9" fontId="1" fillId="0" borderId="15" xfId="10" applyNumberFormat="1" applyFont="1" applyBorder="1" applyAlignment="1">
      <alignment horizontal="center" vertical="center"/>
    </xf>
    <xf numFmtId="0" fontId="1" fillId="0" borderId="15" xfId="10" applyFont="1" applyBorder="1" applyAlignment="1">
      <alignment vertical="center"/>
    </xf>
    <xf numFmtId="0" fontId="1" fillId="0" borderId="37" xfId="10" applyFont="1" applyBorder="1" applyAlignment="1">
      <alignment horizontal="center" vertical="center" wrapText="1"/>
    </xf>
    <xf numFmtId="9" fontId="1" fillId="0" borderId="15" xfId="2" applyNumberFormat="1" applyFont="1" applyBorder="1" applyAlignment="1">
      <alignment horizontal="center" vertical="center"/>
    </xf>
    <xf numFmtId="0" fontId="1" fillId="0" borderId="16" xfId="2" applyFont="1" applyBorder="1" applyAlignment="1">
      <alignment vertical="center"/>
    </xf>
    <xf numFmtId="14" fontId="1" fillId="0" borderId="14" xfId="2" applyNumberFormat="1" applyFont="1" applyBorder="1" applyAlignment="1">
      <alignment horizontal="center" vertical="center"/>
    </xf>
    <xf numFmtId="0" fontId="1" fillId="0" borderId="15" xfId="2" applyFont="1" applyBorder="1" applyAlignment="1">
      <alignment horizontal="center" vertical="center"/>
    </xf>
    <xf numFmtId="0" fontId="1" fillId="0" borderId="37" xfId="2" applyFont="1" applyBorder="1" applyAlignment="1">
      <alignment vertical="center" wrapText="1"/>
    </xf>
    <xf numFmtId="0" fontId="1" fillId="0" borderId="14" xfId="2" applyFont="1" applyBorder="1" applyAlignment="1">
      <alignment horizontal="center" vertical="center"/>
    </xf>
    <xf numFmtId="9" fontId="1" fillId="0" borderId="15" xfId="2" applyNumberFormat="1" applyFont="1" applyBorder="1" applyAlignment="1">
      <alignment horizontal="center" vertical="center" wrapText="1"/>
    </xf>
    <xf numFmtId="0" fontId="1" fillId="0" borderId="15" xfId="2" applyFont="1" applyBorder="1" applyAlignment="1">
      <alignment horizontal="center" vertical="center" wrapText="1"/>
    </xf>
    <xf numFmtId="0" fontId="1" fillId="0" borderId="16" xfId="2" applyFont="1" applyBorder="1" applyAlignment="1">
      <alignment horizontal="center" vertical="center"/>
    </xf>
    <xf numFmtId="0" fontId="1" fillId="0" borderId="13" xfId="2" applyFont="1" applyBorder="1" applyAlignment="1">
      <alignment horizontal="center" vertical="center" wrapText="1"/>
    </xf>
    <xf numFmtId="0" fontId="13" fillId="13" borderId="12" xfId="10" applyFont="1" applyFill="1" applyBorder="1" applyAlignment="1">
      <alignment horizontal="justify" vertical="center" wrapText="1"/>
    </xf>
    <xf numFmtId="14" fontId="13" fillId="13" borderId="1" xfId="8" applyNumberFormat="1" applyFont="1" applyFill="1" applyBorder="1" applyAlignment="1">
      <alignment horizontal="center" vertical="center" wrapText="1"/>
    </xf>
    <xf numFmtId="14" fontId="13" fillId="13" borderId="3" xfId="8" applyNumberFormat="1" applyFont="1" applyFill="1" applyBorder="1" applyAlignment="1">
      <alignment horizontal="center" vertical="center" wrapText="1"/>
    </xf>
    <xf numFmtId="14" fontId="13" fillId="13" borderId="1" xfId="8" applyNumberFormat="1" applyFont="1" applyFill="1" applyBorder="1" applyAlignment="1" applyProtection="1">
      <alignment horizontal="center" vertical="center" wrapText="1"/>
      <protection locked="0"/>
    </xf>
    <xf numFmtId="14" fontId="13" fillId="0" borderId="37" xfId="8" applyNumberFormat="1" applyFont="1" applyBorder="1" applyAlignment="1">
      <alignment horizontal="center" vertical="center" wrapText="1"/>
    </xf>
    <xf numFmtId="9" fontId="13" fillId="0" borderId="1" xfId="0" applyNumberFormat="1" applyFont="1" applyBorder="1" applyAlignment="1">
      <alignment horizontal="center" vertical="center" wrapText="1"/>
    </xf>
    <xf numFmtId="0" fontId="13" fillId="0" borderId="12" xfId="0" applyFont="1" applyBorder="1" applyAlignment="1">
      <alignment horizontal="justify" vertical="center" wrapText="1"/>
    </xf>
    <xf numFmtId="9" fontId="13" fillId="0" borderId="1" xfId="5" applyFont="1" applyFill="1" applyBorder="1" applyAlignment="1" applyProtection="1">
      <alignment horizontal="center" vertical="center" wrapText="1"/>
    </xf>
    <xf numFmtId="0" fontId="13" fillId="13" borderId="12" xfId="0" applyFont="1" applyFill="1" applyBorder="1" applyAlignment="1" applyProtection="1">
      <alignment horizontal="left" vertical="center" wrapText="1"/>
      <protection locked="0"/>
    </xf>
    <xf numFmtId="9" fontId="14" fillId="13" borderId="15" xfId="0" applyNumberFormat="1" applyFont="1" applyFill="1" applyBorder="1" applyAlignment="1">
      <alignment horizontal="center" vertical="center" wrapText="1"/>
    </xf>
    <xf numFmtId="9" fontId="13" fillId="13" borderId="15" xfId="0" applyNumberFormat="1" applyFont="1" applyFill="1" applyBorder="1" applyAlignment="1">
      <alignment horizontal="center" vertical="center" wrapText="1"/>
    </xf>
    <xf numFmtId="10" fontId="9" fillId="13" borderId="1" xfId="1" applyNumberFormat="1" applyFont="1" applyFill="1" applyBorder="1" applyAlignment="1" applyProtection="1">
      <alignment horizontal="center" vertical="center" wrapText="1"/>
      <protection locked="0"/>
    </xf>
    <xf numFmtId="0" fontId="9" fillId="13" borderId="1" xfId="7" applyFont="1" applyFill="1" applyBorder="1" applyAlignment="1" applyProtection="1">
      <alignment horizontal="left" vertical="center" wrapText="1"/>
      <protection locked="0"/>
    </xf>
    <xf numFmtId="0" fontId="9" fillId="0" borderId="1" xfId="7" applyFont="1" applyFill="1" applyBorder="1" applyAlignment="1" applyProtection="1">
      <alignment horizontal="justify" vertical="center" wrapText="1"/>
    </xf>
    <xf numFmtId="9" fontId="9" fillId="13" borderId="1" xfId="7" applyNumberFormat="1" applyFont="1" applyFill="1" applyBorder="1" applyAlignment="1" applyProtection="1">
      <alignment horizontal="center" vertical="center" wrapText="1"/>
      <protection locked="0"/>
    </xf>
    <xf numFmtId="0" fontId="13" fillId="13" borderId="13" xfId="7" applyFont="1" applyFill="1" applyBorder="1" applyAlignment="1" applyProtection="1">
      <alignment horizontal="justify" vertical="center" wrapText="1"/>
      <protection locked="0"/>
    </xf>
    <xf numFmtId="0" fontId="9" fillId="0" borderId="30" xfId="0" applyFont="1" applyBorder="1" applyAlignment="1">
      <alignment horizontal="center" vertical="center"/>
    </xf>
    <xf numFmtId="9" fontId="13" fillId="0" borderId="15" xfId="7" applyNumberFormat="1" applyFont="1" applyFill="1" applyBorder="1" applyAlignment="1">
      <alignment horizontal="center" vertical="center" wrapText="1"/>
    </xf>
    <xf numFmtId="0" fontId="32" fillId="0" borderId="3" xfId="2" applyFont="1" applyBorder="1" applyAlignment="1" applyProtection="1">
      <alignment vertical="center" wrapText="1"/>
      <protection locked="0"/>
    </xf>
    <xf numFmtId="0" fontId="13" fillId="13" borderId="15" xfId="7" applyFont="1" applyFill="1" applyBorder="1" applyAlignment="1" applyProtection="1">
      <alignment horizontal="center" vertical="center" wrapText="1"/>
      <protection locked="0"/>
    </xf>
    <xf numFmtId="0" fontId="17" fillId="0" borderId="1" xfId="7" applyBorder="1" applyAlignment="1">
      <alignment horizontal="center" vertical="center" wrapText="1"/>
    </xf>
    <xf numFmtId="0" fontId="17" fillId="0" borderId="0" xfId="7" applyAlignment="1">
      <alignment horizontal="center" vertical="center" wrapText="1"/>
    </xf>
    <xf numFmtId="0" fontId="13" fillId="0" borderId="1" xfId="2" applyFont="1" applyBorder="1" applyAlignment="1" applyProtection="1">
      <alignment horizontal="justify" vertical="center" wrapText="1"/>
      <protection locked="0"/>
    </xf>
    <xf numFmtId="0" fontId="14" fillId="6" borderId="3" xfId="0" applyFont="1" applyFill="1" applyBorder="1" applyAlignment="1">
      <alignment horizontal="center" vertical="center" wrapText="1"/>
    </xf>
    <xf numFmtId="0" fontId="13" fillId="0" borderId="37" xfId="7" applyFont="1" applyFill="1" applyBorder="1" applyAlignment="1" applyProtection="1">
      <alignment horizontal="center" vertical="center" wrapText="1"/>
    </xf>
    <xf numFmtId="0" fontId="14" fillId="19" borderId="5" xfId="0" applyFont="1" applyFill="1" applyBorder="1" applyAlignment="1" applyProtection="1">
      <alignment horizontal="center" vertical="center" wrapText="1"/>
      <protection locked="0"/>
    </xf>
    <xf numFmtId="14" fontId="13" fillId="0" borderId="5" xfId="7" applyNumberFormat="1" applyFont="1" applyFill="1" applyBorder="1" applyAlignment="1" applyProtection="1">
      <alignment horizontal="center" vertical="center" wrapText="1"/>
      <protection locked="0"/>
    </xf>
    <xf numFmtId="9" fontId="13" fillId="0" borderId="1" xfId="7" applyNumberFormat="1" applyFont="1" applyFill="1" applyBorder="1" applyAlignment="1">
      <alignment horizontal="center" vertical="center" wrapText="1"/>
    </xf>
    <xf numFmtId="0" fontId="13" fillId="0" borderId="16" xfId="7" applyFont="1" applyFill="1" applyBorder="1" applyAlignment="1">
      <alignment horizontal="center" vertical="center" wrapText="1"/>
    </xf>
    <xf numFmtId="14" fontId="13" fillId="0" borderId="39" xfId="7" applyNumberFormat="1" applyFont="1" applyFill="1" applyBorder="1" applyAlignment="1" applyProtection="1">
      <alignment horizontal="center" vertical="center" wrapText="1"/>
      <protection locked="0"/>
    </xf>
    <xf numFmtId="0" fontId="8" fillId="13" borderId="29"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19" fillId="0" borderId="53" xfId="0" applyFont="1" applyBorder="1" applyAlignment="1">
      <alignment horizontal="left" vertical="center"/>
    </xf>
    <xf numFmtId="0" fontId="8" fillId="0" borderId="62" xfId="0" applyFont="1" applyBorder="1" applyAlignment="1">
      <alignment horizontal="center" vertical="center"/>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64" xfId="0" applyFont="1" applyBorder="1" applyAlignment="1">
      <alignment horizontal="center" vertical="center"/>
    </xf>
    <xf numFmtId="0" fontId="8" fillId="0" borderId="63" xfId="0" applyFont="1" applyBorder="1" applyAlignment="1">
      <alignment horizontal="center" vertical="center"/>
    </xf>
    <xf numFmtId="0" fontId="13" fillId="0" borderId="1" xfId="0" applyFont="1" applyBorder="1" applyAlignment="1">
      <alignment horizontal="justify" vertical="center"/>
    </xf>
    <xf numFmtId="0" fontId="33" fillId="0" borderId="1" xfId="7" applyFont="1" applyFill="1" applyBorder="1" applyAlignment="1" applyProtection="1">
      <alignment horizontal="center" vertical="center" wrapText="1"/>
      <protection locked="0"/>
    </xf>
    <xf numFmtId="0" fontId="33" fillId="0" borderId="15" xfId="7" applyFont="1" applyFill="1" applyBorder="1" applyAlignment="1" applyProtection="1">
      <alignment horizontal="center" vertical="center" wrapText="1"/>
      <protection locked="0"/>
    </xf>
    <xf numFmtId="0" fontId="3" fillId="0" borderId="32" xfId="2" applyFont="1" applyBorder="1" applyAlignment="1">
      <alignment horizontal="center" vertical="center" wrapText="1"/>
    </xf>
    <xf numFmtId="0" fontId="1" fillId="0" borderId="32" xfId="3" applyFont="1" applyBorder="1" applyAlignment="1">
      <alignment horizontal="center" vertical="center" wrapText="1"/>
    </xf>
    <xf numFmtId="0" fontId="1" fillId="13" borderId="32" xfId="3" applyFont="1" applyFill="1" applyBorder="1" applyAlignment="1">
      <alignment horizontal="center" vertical="center" wrapText="1"/>
    </xf>
    <xf numFmtId="14" fontId="1" fillId="0" borderId="34" xfId="3" applyNumberFormat="1" applyFont="1" applyBorder="1" applyAlignment="1">
      <alignment horizontal="center" vertical="center" wrapText="1"/>
    </xf>
    <xf numFmtId="14" fontId="1" fillId="0" borderId="38" xfId="0" applyNumberFormat="1" applyFont="1" applyBorder="1" applyAlignment="1">
      <alignment horizontal="center" vertical="center" wrapText="1"/>
    </xf>
    <xf numFmtId="0" fontId="1" fillId="0" borderId="31" xfId="7" applyFont="1" applyFill="1" applyBorder="1" applyAlignment="1" applyProtection="1">
      <alignment horizontal="justify" vertical="center" wrapText="1"/>
    </xf>
    <xf numFmtId="9" fontId="1" fillId="0" borderId="32" xfId="7" applyNumberFormat="1" applyFont="1" applyFill="1" applyBorder="1" applyAlignment="1" applyProtection="1">
      <alignment horizontal="center" vertical="center" wrapText="1"/>
    </xf>
    <xf numFmtId="0" fontId="1" fillId="0" borderId="32" xfId="7" applyFont="1" applyFill="1" applyBorder="1" applyAlignment="1" applyProtection="1">
      <alignment horizontal="center" vertical="center" wrapText="1"/>
    </xf>
    <xf numFmtId="0" fontId="1" fillId="0" borderId="34" xfId="7" applyFont="1" applyFill="1" applyBorder="1" applyAlignment="1" applyProtection="1">
      <alignment horizontal="justify" vertical="center" wrapText="1"/>
    </xf>
    <xf numFmtId="14" fontId="1" fillId="0" borderId="31" xfId="7" applyNumberFormat="1" applyFont="1" applyFill="1" applyBorder="1" applyAlignment="1" applyProtection="1">
      <alignment horizontal="center" vertical="center" wrapText="1"/>
    </xf>
    <xf numFmtId="0" fontId="1" fillId="0" borderId="34" xfId="7" applyFont="1" applyFill="1" applyBorder="1" applyAlignment="1" applyProtection="1">
      <alignment horizontal="left" vertical="center" wrapText="1"/>
    </xf>
    <xf numFmtId="0" fontId="1" fillId="0" borderId="31" xfId="7" applyFont="1" applyFill="1" applyBorder="1" applyAlignment="1" applyProtection="1">
      <alignment horizontal="center" vertical="center" wrapText="1"/>
    </xf>
    <xf numFmtId="0" fontId="1" fillId="0" borderId="32" xfId="7" applyFont="1" applyFill="1" applyBorder="1" applyAlignment="1" applyProtection="1">
      <alignment horizontal="justify" vertical="center" wrapText="1"/>
    </xf>
    <xf numFmtId="0" fontId="0" fillId="0" borderId="32" xfId="0" applyBorder="1" applyAlignment="1">
      <alignment horizontal="center" vertical="center" wrapText="1"/>
    </xf>
    <xf numFmtId="0" fontId="1" fillId="0" borderId="34" xfId="7" applyFont="1" applyFill="1" applyBorder="1" applyAlignment="1" applyProtection="1">
      <alignment horizontal="center" vertical="center" wrapText="1"/>
    </xf>
    <xf numFmtId="0" fontId="1" fillId="0" borderId="38" xfId="7" applyFont="1" applyFill="1" applyBorder="1" applyAlignment="1" applyProtection="1">
      <alignment horizontal="center" vertical="center" wrapText="1"/>
    </xf>
    <xf numFmtId="0" fontId="1" fillId="0" borderId="31" xfId="7" applyFont="1" applyFill="1" applyBorder="1" applyAlignment="1" applyProtection="1">
      <alignment horizontal="left" vertical="center" wrapText="1"/>
    </xf>
    <xf numFmtId="0" fontId="1" fillId="0" borderId="32" xfId="7" applyFont="1" applyFill="1" applyBorder="1" applyAlignment="1" applyProtection="1">
      <alignment horizontal="left" vertical="center" wrapText="1"/>
    </xf>
    <xf numFmtId="0" fontId="1" fillId="0" borderId="38" xfId="7" applyFont="1" applyFill="1" applyBorder="1" applyAlignment="1" applyProtection="1">
      <alignment vertical="center" wrapText="1"/>
    </xf>
    <xf numFmtId="0" fontId="1" fillId="0" borderId="31" xfId="7" applyFont="1" applyFill="1" applyBorder="1" applyAlignment="1" applyProtection="1">
      <alignment horizontal="center" vertical="center" wrapText="1"/>
      <protection locked="0"/>
    </xf>
    <xf numFmtId="9" fontId="1" fillId="0" borderId="32" xfId="7" applyNumberFormat="1" applyFont="1" applyFill="1" applyBorder="1" applyAlignment="1" applyProtection="1">
      <alignment horizontal="center" vertical="center" wrapText="1"/>
      <protection locked="0"/>
    </xf>
    <xf numFmtId="0" fontId="1" fillId="0" borderId="32" xfId="7" applyFont="1" applyFill="1" applyBorder="1" applyAlignment="1" applyProtection="1">
      <alignment horizontal="center" vertical="center" wrapText="1"/>
      <protection locked="0"/>
    </xf>
    <xf numFmtId="0" fontId="1" fillId="0" borderId="38" xfId="7" applyFont="1" applyFill="1" applyBorder="1" applyAlignment="1" applyProtection="1">
      <alignment vertical="center" wrapText="1"/>
      <protection locked="0"/>
    </xf>
    <xf numFmtId="0" fontId="1" fillId="0" borderId="34" xfId="7" applyFont="1" applyFill="1" applyBorder="1" applyAlignment="1" applyProtection="1">
      <alignment horizontal="left" vertical="center" wrapText="1"/>
      <protection locked="0"/>
    </xf>
    <xf numFmtId="0" fontId="1" fillId="0" borderId="38" xfId="7" applyFont="1" applyFill="1" applyBorder="1" applyAlignment="1" applyProtection="1">
      <alignment horizontal="center" vertical="center" wrapText="1"/>
      <protection locked="0"/>
    </xf>
    <xf numFmtId="0" fontId="20" fillId="13" borderId="52" xfId="0" applyFont="1" applyFill="1" applyBorder="1" applyAlignment="1">
      <alignment horizontal="center"/>
    </xf>
    <xf numFmtId="0" fontId="20" fillId="13" borderId="56" xfId="0" applyFont="1" applyFill="1" applyBorder="1" applyAlignment="1">
      <alignment horizontal="center"/>
    </xf>
    <xf numFmtId="0" fontId="9" fillId="0" borderId="0" xfId="10" applyProtection="1">
      <protection locked="0"/>
    </xf>
    <xf numFmtId="0" fontId="20" fillId="13" borderId="42" xfId="0" applyFont="1" applyFill="1" applyBorder="1" applyAlignment="1">
      <alignment horizontal="center"/>
    </xf>
    <xf numFmtId="0" fontId="20" fillId="13" borderId="29" xfId="0" applyFont="1" applyFill="1" applyBorder="1" applyAlignment="1">
      <alignment horizontal="center"/>
    </xf>
    <xf numFmtId="0" fontId="20" fillId="13" borderId="50" xfId="0" applyFont="1" applyFill="1" applyBorder="1" applyAlignment="1">
      <alignment horizontal="center"/>
    </xf>
    <xf numFmtId="0" fontId="20" fillId="13" borderId="30" xfId="0" applyFont="1" applyFill="1" applyBorder="1" applyAlignment="1">
      <alignment horizontal="center"/>
    </xf>
    <xf numFmtId="0" fontId="14" fillId="23" borderId="14" xfId="0" applyFont="1" applyFill="1" applyBorder="1" applyAlignment="1">
      <alignment horizontal="center" vertical="center" wrapText="1"/>
    </xf>
    <xf numFmtId="0" fontId="14" fillId="23" borderId="15" xfId="0" applyFont="1" applyFill="1" applyBorder="1" applyAlignment="1">
      <alignment horizontal="center" vertical="center" wrapText="1"/>
    </xf>
    <xf numFmtId="0" fontId="14" fillId="23" borderId="16" xfId="0" applyFont="1" applyFill="1" applyBorder="1" applyAlignment="1">
      <alignment horizontal="center" vertical="center" wrapText="1"/>
    </xf>
    <xf numFmtId="0" fontId="14" fillId="19" borderId="14" xfId="0" applyFont="1" applyFill="1" applyBorder="1" applyAlignment="1">
      <alignment horizontal="center" vertical="center" wrapText="1"/>
    </xf>
    <xf numFmtId="0" fontId="14" fillId="19" borderId="15" xfId="0" applyFont="1" applyFill="1" applyBorder="1" applyAlignment="1">
      <alignment horizontal="center" vertical="center" wrapText="1"/>
    </xf>
    <xf numFmtId="0" fontId="14" fillId="19" borderId="16"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23" borderId="14" xfId="0" applyFont="1" applyFill="1" applyBorder="1" applyAlignment="1" applyProtection="1">
      <alignment horizontal="center" vertical="center" wrapText="1"/>
      <protection locked="0"/>
    </xf>
    <xf numFmtId="0" fontId="14" fillId="23" borderId="15" xfId="0" applyFont="1" applyFill="1" applyBorder="1" applyAlignment="1" applyProtection="1">
      <alignment horizontal="center" vertical="center" wrapText="1"/>
      <protection locked="0"/>
    </xf>
    <xf numFmtId="0" fontId="14" fillId="23" borderId="37" xfId="0" applyFont="1" applyFill="1" applyBorder="1" applyAlignment="1" applyProtection="1">
      <alignment horizontal="center" vertical="center" wrapText="1"/>
      <protection locked="0"/>
    </xf>
    <xf numFmtId="0" fontId="14" fillId="19" borderId="14" xfId="0" applyFont="1" applyFill="1" applyBorder="1" applyAlignment="1" applyProtection="1">
      <alignment horizontal="center" vertical="center" wrapText="1"/>
      <protection locked="0"/>
    </xf>
    <xf numFmtId="0" fontId="14" fillId="19" borderId="15" xfId="0" applyFont="1" applyFill="1" applyBorder="1" applyAlignment="1" applyProtection="1">
      <alignment horizontal="center" vertical="center" wrapText="1"/>
      <protection locked="0"/>
    </xf>
    <xf numFmtId="0" fontId="14" fillId="19" borderId="37" xfId="0" applyFont="1" applyFill="1" applyBorder="1" applyAlignment="1" applyProtection="1">
      <alignment horizontal="center" vertical="center" wrapText="1"/>
      <protection locked="0"/>
    </xf>
    <xf numFmtId="0" fontId="14" fillId="6" borderId="14" xfId="0" applyFont="1" applyFill="1" applyBorder="1" applyAlignment="1" applyProtection="1">
      <alignment horizontal="center" vertical="center" wrapText="1"/>
      <protection locked="0"/>
    </xf>
    <xf numFmtId="0" fontId="14" fillId="6" borderId="15" xfId="0" applyFont="1" applyFill="1" applyBorder="1" applyAlignment="1" applyProtection="1">
      <alignment horizontal="center" vertical="center" wrapText="1"/>
      <protection locked="0"/>
    </xf>
    <xf numFmtId="0" fontId="14" fillId="6" borderId="16" xfId="0" applyFont="1" applyFill="1" applyBorder="1" applyAlignment="1" applyProtection="1">
      <alignment horizontal="center" vertical="center" wrapText="1"/>
      <protection locked="0"/>
    </xf>
    <xf numFmtId="0" fontId="13" fillId="0" borderId="31" xfId="0" applyFont="1" applyBorder="1" applyAlignment="1">
      <alignment horizontal="center" vertical="center" wrapText="1"/>
    </xf>
    <xf numFmtId="0" fontId="13" fillId="0" borderId="32" xfId="6" applyFont="1" applyBorder="1" applyAlignment="1">
      <alignment horizontal="justify" vertical="center" wrapText="1"/>
    </xf>
    <xf numFmtId="0" fontId="13" fillId="0" borderId="32" xfId="0" applyFont="1" applyBorder="1" applyAlignment="1">
      <alignment horizontal="center" vertical="center" wrapText="1"/>
    </xf>
    <xf numFmtId="14" fontId="13" fillId="0" borderId="34" xfId="8" applyNumberFormat="1" applyFont="1" applyBorder="1" applyAlignment="1">
      <alignment horizontal="center" vertical="center" wrapText="1"/>
    </xf>
    <xf numFmtId="14" fontId="13" fillId="0" borderId="38" xfId="0" applyNumberFormat="1" applyFont="1" applyBorder="1" applyAlignment="1">
      <alignment horizontal="center" vertical="center" wrapText="1"/>
    </xf>
    <xf numFmtId="0" fontId="13" fillId="0" borderId="31" xfId="10" applyFont="1" applyBorder="1" applyAlignment="1">
      <alignment horizontal="justify" vertical="center" wrapText="1"/>
    </xf>
    <xf numFmtId="9" fontId="13" fillId="0" borderId="32" xfId="10" applyNumberFormat="1" applyFont="1" applyBorder="1" applyAlignment="1">
      <alignment horizontal="center" vertical="center"/>
    </xf>
    <xf numFmtId="0" fontId="13" fillId="0" borderId="32" xfId="10" applyFont="1" applyBorder="1" applyAlignment="1">
      <alignment vertical="center" wrapText="1"/>
    </xf>
    <xf numFmtId="0" fontId="13" fillId="0" borderId="34" xfId="10" applyFont="1" applyBorder="1" applyAlignment="1">
      <alignment horizontal="center" vertical="center"/>
    </xf>
    <xf numFmtId="14" fontId="13" fillId="0" borderId="31" xfId="10" applyNumberFormat="1" applyFont="1" applyBorder="1" applyAlignment="1">
      <alignment horizontal="center" vertical="center"/>
    </xf>
    <xf numFmtId="0" fontId="13" fillId="0" borderId="32" xfId="10" applyFont="1" applyBorder="1" applyAlignment="1">
      <alignment horizontal="center" vertical="center"/>
    </xf>
    <xf numFmtId="0" fontId="13" fillId="0" borderId="38" xfId="10" applyFont="1" applyBorder="1" applyAlignment="1">
      <alignment vertical="center" wrapText="1"/>
    </xf>
    <xf numFmtId="0" fontId="13" fillId="0" borderId="30" xfId="7" applyFont="1" applyFill="1" applyBorder="1" applyAlignment="1" applyProtection="1">
      <alignment horizontal="center" vertical="center" wrapText="1"/>
    </xf>
    <xf numFmtId="0" fontId="13" fillId="0" borderId="32" xfId="7" applyFont="1" applyFill="1" applyBorder="1" applyAlignment="1" applyProtection="1">
      <alignment horizontal="center" vertical="center" wrapText="1"/>
    </xf>
    <xf numFmtId="0" fontId="13" fillId="0" borderId="32" xfId="10" applyFont="1" applyBorder="1" applyAlignment="1">
      <alignment horizontal="justify" vertical="center" wrapText="1"/>
    </xf>
    <xf numFmtId="0" fontId="13" fillId="0" borderId="32" xfId="10" applyFont="1" applyBorder="1" applyAlignment="1">
      <alignment horizontal="center" vertical="center" wrapText="1"/>
    </xf>
    <xf numFmtId="0" fontId="13" fillId="0" borderId="38" xfId="10" applyFont="1" applyBorder="1" applyAlignment="1">
      <alignment horizontal="center" vertical="center"/>
    </xf>
    <xf numFmtId="9" fontId="13" fillId="0" borderId="32" xfId="10" applyNumberFormat="1" applyFont="1" applyBorder="1" applyAlignment="1">
      <alignment horizontal="center" vertical="center" wrapText="1"/>
    </xf>
    <xf numFmtId="9" fontId="13" fillId="0" borderId="34" xfId="10" applyNumberFormat="1" applyFont="1" applyBorder="1" applyAlignment="1">
      <alignment horizontal="center" vertical="center"/>
    </xf>
    <xf numFmtId="0" fontId="13" fillId="0" borderId="31" xfId="7" applyFont="1" applyFill="1" applyBorder="1" applyAlignment="1" applyProtection="1">
      <alignment horizontal="center" vertical="center" wrapText="1"/>
    </xf>
    <xf numFmtId="14" fontId="9" fillId="0" borderId="32" xfId="0" applyNumberFormat="1" applyFont="1" applyBorder="1" applyAlignment="1">
      <alignment horizontal="left" vertical="center" wrapText="1"/>
    </xf>
    <xf numFmtId="9" fontId="9" fillId="0" borderId="32" xfId="1" applyFont="1" applyFill="1" applyBorder="1" applyAlignment="1" applyProtection="1">
      <alignment horizontal="center" vertical="center" wrapText="1"/>
    </xf>
    <xf numFmtId="0" fontId="9" fillId="0" borderId="32" xfId="7" applyFont="1" applyFill="1" applyBorder="1" applyAlignment="1" applyProtection="1">
      <alignment horizontal="left" vertical="center" wrapText="1"/>
    </xf>
    <xf numFmtId="14" fontId="13" fillId="0" borderId="31" xfId="10" applyNumberFormat="1" applyFont="1" applyBorder="1" applyAlignment="1" applyProtection="1">
      <alignment horizontal="center" vertical="center"/>
      <protection locked="0"/>
    </xf>
    <xf numFmtId="0" fontId="13" fillId="0" borderId="32" xfId="10" applyFont="1" applyBorder="1" applyAlignment="1" applyProtection="1">
      <alignment horizontal="center" vertical="center"/>
      <protection locked="0"/>
    </xf>
    <xf numFmtId="9" fontId="13" fillId="0" borderId="34" xfId="10" applyNumberFormat="1" applyFont="1" applyBorder="1" applyAlignment="1" applyProtection="1">
      <alignment horizontal="center" vertical="center"/>
      <protection locked="0"/>
    </xf>
    <xf numFmtId="0" fontId="13" fillId="0" borderId="38" xfId="10" applyFont="1" applyBorder="1" applyAlignment="1" applyProtection="1">
      <alignment vertical="center" wrapText="1"/>
      <protection locked="0"/>
    </xf>
    <xf numFmtId="0" fontId="13" fillId="0" borderId="31" xfId="7" applyFont="1" applyFill="1" applyBorder="1" applyAlignment="1" applyProtection="1">
      <alignment horizontal="center" vertical="center" wrapText="1"/>
      <protection locked="0"/>
    </xf>
    <xf numFmtId="0" fontId="13" fillId="0" borderId="32" xfId="7" applyFont="1" applyFill="1" applyBorder="1" applyAlignment="1" applyProtection="1">
      <alignment horizontal="center" vertical="center" wrapText="1"/>
      <protection locked="0"/>
    </xf>
    <xf numFmtId="9" fontId="13" fillId="0" borderId="32" xfId="10" applyNumberFormat="1" applyFont="1" applyBorder="1" applyAlignment="1" applyProtection="1">
      <alignment horizontal="center" vertical="center"/>
      <protection locked="0"/>
    </xf>
    <xf numFmtId="0" fontId="13" fillId="0" borderId="32" xfId="10" applyFont="1" applyBorder="1" applyAlignment="1" applyProtection="1">
      <alignment horizontal="justify" vertical="center" wrapText="1"/>
      <protection locked="0"/>
    </xf>
    <xf numFmtId="0" fontId="13" fillId="0" borderId="32" xfId="10" applyFont="1" applyBorder="1" applyAlignment="1" applyProtection="1">
      <alignment horizontal="center" vertical="center" wrapText="1"/>
      <protection locked="0"/>
    </xf>
    <xf numFmtId="0" fontId="13" fillId="0" borderId="38" xfId="10" applyFont="1" applyBorder="1" applyAlignment="1" applyProtection="1">
      <alignment horizontal="center" vertical="center"/>
      <protection locked="0"/>
    </xf>
    <xf numFmtId="0" fontId="13" fillId="0" borderId="0" xfId="10" applyFont="1" applyProtection="1">
      <protection locked="0"/>
    </xf>
    <xf numFmtId="0" fontId="13" fillId="0" borderId="12" xfId="10" applyFont="1" applyBorder="1" applyAlignment="1">
      <alignment horizontal="center" vertical="center"/>
    </xf>
    <xf numFmtId="14" fontId="13" fillId="0" borderId="3" xfId="8" applyNumberFormat="1" applyFont="1" applyBorder="1" applyAlignment="1">
      <alignment horizontal="center" vertical="center" wrapText="1"/>
    </xf>
    <xf numFmtId="14" fontId="13" fillId="0" borderId="13" xfId="0" applyNumberFormat="1" applyFont="1" applyBorder="1" applyAlignment="1">
      <alignment horizontal="center" vertical="center" wrapText="1"/>
    </xf>
    <xf numFmtId="0" fontId="13" fillId="0" borderId="12" xfId="10" applyFont="1" applyBorder="1" applyAlignment="1">
      <alignment horizontal="left" vertical="center" wrapText="1"/>
    </xf>
    <xf numFmtId="9" fontId="13" fillId="0" borderId="1" xfId="10" applyNumberFormat="1" applyFont="1" applyBorder="1" applyAlignment="1">
      <alignment horizontal="center" vertical="center" wrapText="1"/>
    </xf>
    <xf numFmtId="0" fontId="13" fillId="0" borderId="1" xfId="10" applyFont="1" applyBorder="1" applyAlignment="1">
      <alignment horizontal="left" vertical="center" wrapText="1"/>
    </xf>
    <xf numFmtId="0" fontId="13" fillId="0" borderId="3" xfId="10" applyFont="1" applyBorder="1" applyAlignment="1">
      <alignment horizontal="center" vertical="center"/>
    </xf>
    <xf numFmtId="14" fontId="13" fillId="0" borderId="12" xfId="10" applyNumberFormat="1" applyFont="1" applyBorder="1" applyAlignment="1">
      <alignment horizontal="center" vertical="center"/>
    </xf>
    <xf numFmtId="0" fontId="13" fillId="0" borderId="1" xfId="10" applyFont="1" applyBorder="1" applyAlignment="1">
      <alignment horizontal="center" vertical="center"/>
    </xf>
    <xf numFmtId="0" fontId="13" fillId="0" borderId="13" xfId="10" applyFont="1" applyBorder="1" applyAlignment="1">
      <alignment vertical="center" wrapText="1"/>
    </xf>
    <xf numFmtId="0" fontId="13" fillId="0" borderId="5" xfId="7" applyFont="1" applyFill="1" applyBorder="1" applyAlignment="1" applyProtection="1">
      <alignment horizontal="center" vertical="center" wrapText="1"/>
    </xf>
    <xf numFmtId="9" fontId="13" fillId="0" borderId="1" xfId="10" applyNumberFormat="1" applyFont="1" applyBorder="1" applyAlignment="1">
      <alignment horizontal="center" vertical="center"/>
    </xf>
    <xf numFmtId="0" fontId="13" fillId="0" borderId="1" xfId="10" applyFont="1" applyBorder="1" applyAlignment="1">
      <alignment horizontal="justify" vertical="center" wrapText="1"/>
    </xf>
    <xf numFmtId="0" fontId="13" fillId="0" borderId="13" xfId="10" applyFont="1" applyBorder="1" applyAlignment="1">
      <alignment horizontal="center" vertical="center"/>
    </xf>
    <xf numFmtId="9" fontId="13" fillId="0" borderId="3" xfId="10" applyNumberFormat="1" applyFont="1" applyBorder="1" applyAlignment="1">
      <alignment horizontal="center" vertical="center"/>
    </xf>
    <xf numFmtId="0" fontId="13" fillId="0" borderId="1" xfId="10" applyFont="1" applyBorder="1" applyAlignment="1">
      <alignment horizontal="center" vertical="center" wrapText="1"/>
    </xf>
    <xf numFmtId="0" fontId="13" fillId="0" borderId="12" xfId="10" applyFont="1" applyBorder="1" applyAlignment="1" applyProtection="1">
      <alignment horizontal="left" vertical="center" wrapText="1"/>
      <protection locked="0"/>
    </xf>
    <xf numFmtId="9" fontId="13" fillId="0" borderId="1" xfId="10" applyNumberFormat="1" applyFont="1" applyBorder="1" applyAlignment="1" applyProtection="1">
      <alignment horizontal="center" vertical="center" wrapText="1"/>
      <protection locked="0"/>
    </xf>
    <xf numFmtId="0" fontId="13" fillId="0" borderId="1" xfId="10" applyFont="1" applyBorder="1" applyAlignment="1" applyProtection="1">
      <alignment horizontal="left" vertical="center" wrapText="1"/>
      <protection locked="0"/>
    </xf>
    <xf numFmtId="0" fontId="13" fillId="0" borderId="13" xfId="10" applyFont="1" applyBorder="1" applyAlignment="1" applyProtection="1">
      <alignment horizontal="center" vertical="center"/>
      <protection locked="0"/>
    </xf>
    <xf numFmtId="14" fontId="13" fillId="0" borderId="12" xfId="10" applyNumberFormat="1" applyFont="1" applyBorder="1" applyAlignment="1" applyProtection="1">
      <alignment horizontal="center" vertical="center"/>
      <protection locked="0"/>
    </xf>
    <xf numFmtId="0" fontId="13" fillId="0" borderId="1" xfId="10" applyFont="1" applyBorder="1" applyAlignment="1" applyProtection="1">
      <alignment horizontal="center" vertical="center"/>
      <protection locked="0"/>
    </xf>
    <xf numFmtId="9" fontId="13" fillId="0" borderId="3" xfId="10" applyNumberFormat="1" applyFont="1" applyBorder="1" applyAlignment="1" applyProtection="1">
      <alignment horizontal="center" vertical="center"/>
      <protection locked="0"/>
    </xf>
    <xf numFmtId="0" fontId="13" fillId="0" borderId="13" xfId="10" applyFont="1" applyBorder="1" applyAlignment="1" applyProtection="1">
      <alignment vertical="center" wrapText="1"/>
      <protection locked="0"/>
    </xf>
    <xf numFmtId="9" fontId="13" fillId="0" borderId="1" xfId="10" applyNumberFormat="1" applyFont="1" applyBorder="1" applyAlignment="1" applyProtection="1">
      <alignment horizontal="center" vertical="center"/>
      <protection locked="0"/>
    </xf>
    <xf numFmtId="0" fontId="13" fillId="0" borderId="1" xfId="10" applyFont="1" applyBorder="1" applyAlignment="1" applyProtection="1">
      <alignment horizontal="justify" vertical="center" wrapText="1"/>
      <protection locked="0"/>
    </xf>
    <xf numFmtId="0" fontId="13" fillId="0" borderId="1" xfId="10" applyFont="1" applyBorder="1" applyAlignment="1" applyProtection="1">
      <alignment horizontal="center" vertical="center" wrapText="1"/>
      <protection locked="0"/>
    </xf>
    <xf numFmtId="0" fontId="13" fillId="0" borderId="12" xfId="10" applyFont="1" applyBorder="1" applyAlignment="1">
      <alignment vertical="center" wrapText="1"/>
    </xf>
    <xf numFmtId="0" fontId="13" fillId="0" borderId="1" xfId="10" applyFont="1" applyBorder="1" applyAlignment="1">
      <alignment vertical="center" wrapText="1"/>
    </xf>
    <xf numFmtId="14" fontId="9" fillId="0" borderId="1" xfId="0" applyNumberFormat="1" applyFont="1" applyBorder="1" applyAlignment="1">
      <alignment horizontal="left" vertical="center" wrapText="1"/>
    </xf>
    <xf numFmtId="9" fontId="9" fillId="0" borderId="1" xfId="1" applyFont="1" applyFill="1" applyBorder="1" applyAlignment="1" applyProtection="1">
      <alignment horizontal="center" vertical="center" wrapText="1"/>
    </xf>
    <xf numFmtId="0" fontId="9" fillId="0" borderId="1" xfId="7" applyFont="1" applyFill="1" applyBorder="1" applyAlignment="1" applyProtection="1">
      <alignment horizontal="left" vertical="center" wrapText="1"/>
    </xf>
    <xf numFmtId="14" fontId="13" fillId="13" borderId="13" xfId="0" applyNumberFormat="1" applyFont="1" applyFill="1" applyBorder="1" applyAlignment="1">
      <alignment horizontal="center" vertical="center" wrapText="1"/>
    </xf>
    <xf numFmtId="0" fontId="13" fillId="0" borderId="13" xfId="10" applyFont="1" applyBorder="1" applyAlignment="1">
      <alignment horizontal="justify" vertical="center" wrapText="1"/>
    </xf>
    <xf numFmtId="9" fontId="13" fillId="13" borderId="1" xfId="10" applyNumberFormat="1" applyFont="1" applyFill="1" applyBorder="1" applyAlignment="1">
      <alignment horizontal="center" vertical="center"/>
    </xf>
    <xf numFmtId="9" fontId="13" fillId="13" borderId="1" xfId="10" applyNumberFormat="1" applyFont="1" applyFill="1" applyBorder="1" applyAlignment="1" applyProtection="1">
      <alignment horizontal="center" vertical="center"/>
      <protection locked="0"/>
    </xf>
    <xf numFmtId="0" fontId="13" fillId="13" borderId="1" xfId="0" applyFont="1" applyFill="1" applyBorder="1" applyAlignment="1">
      <alignment horizontal="center" vertical="center" wrapText="1"/>
    </xf>
    <xf numFmtId="0" fontId="13" fillId="0" borderId="1" xfId="6" applyFont="1" applyBorder="1" applyAlignment="1">
      <alignment horizontal="justify" vertical="center" wrapText="1"/>
    </xf>
    <xf numFmtId="0" fontId="13" fillId="0" borderId="1" xfId="6" applyFont="1" applyBorder="1" applyAlignment="1">
      <alignment horizontal="center" vertical="center" wrapText="1"/>
    </xf>
    <xf numFmtId="0" fontId="13" fillId="13" borderId="1" xfId="6" applyFont="1" applyFill="1" applyBorder="1" applyAlignment="1">
      <alignment horizontal="justify" vertical="center" wrapText="1"/>
    </xf>
    <xf numFmtId="14" fontId="13" fillId="0" borderId="13" xfId="6" applyNumberFormat="1" applyFont="1" applyBorder="1" applyAlignment="1">
      <alignment horizontal="center" vertical="center" wrapText="1"/>
    </xf>
    <xf numFmtId="0" fontId="31" fillId="0" borderId="0" xfId="0" applyFont="1" applyAlignment="1">
      <alignment horizontal="center" vertical="center" wrapText="1"/>
    </xf>
    <xf numFmtId="0" fontId="13" fillId="13" borderId="12" xfId="10" applyFont="1" applyFill="1" applyBorder="1" applyAlignment="1">
      <alignment horizontal="center" vertical="center"/>
    </xf>
    <xf numFmtId="0" fontId="13" fillId="13" borderId="1" xfId="6" applyFont="1" applyFill="1" applyBorder="1" applyAlignment="1">
      <alignment horizontal="center" vertical="center" wrapText="1"/>
    </xf>
    <xf numFmtId="14" fontId="13" fillId="13" borderId="13" xfId="6" applyNumberFormat="1" applyFont="1" applyFill="1" applyBorder="1" applyAlignment="1">
      <alignment horizontal="center" vertical="center" wrapText="1"/>
    </xf>
    <xf numFmtId="0" fontId="13" fillId="13" borderId="3" xfId="7" applyFont="1" applyFill="1" applyBorder="1" applyAlignment="1" applyProtection="1">
      <alignment horizontal="center" vertical="center" wrapText="1"/>
    </xf>
    <xf numFmtId="14" fontId="13" fillId="13" borderId="12" xfId="7" applyNumberFormat="1" applyFont="1" applyFill="1" applyBorder="1" applyAlignment="1" applyProtection="1">
      <alignment horizontal="center" vertical="center" wrapText="1"/>
    </xf>
    <xf numFmtId="0" fontId="13" fillId="13" borderId="12" xfId="7" applyFont="1" applyFill="1" applyBorder="1" applyAlignment="1" applyProtection="1">
      <alignment horizontal="center" vertical="center" wrapText="1"/>
    </xf>
    <xf numFmtId="0" fontId="13" fillId="13" borderId="13" xfId="7" applyFont="1" applyFill="1" applyBorder="1" applyAlignment="1" applyProtection="1">
      <alignment horizontal="center" vertical="center" wrapText="1"/>
    </xf>
    <xf numFmtId="9" fontId="13" fillId="13" borderId="3" xfId="7" applyNumberFormat="1" applyFont="1" applyFill="1" applyBorder="1" applyAlignment="1" applyProtection="1">
      <alignment horizontal="center" vertical="center" wrapText="1"/>
    </xf>
    <xf numFmtId="0" fontId="13" fillId="13" borderId="12" xfId="7" applyFont="1" applyFill="1" applyBorder="1" applyAlignment="1" applyProtection="1">
      <alignment horizontal="center" vertical="center" wrapText="1"/>
      <protection locked="0"/>
    </xf>
    <xf numFmtId="0" fontId="13" fillId="13" borderId="13" xfId="7" applyFont="1" applyFill="1" applyBorder="1" applyAlignment="1" applyProtection="1">
      <alignment horizontal="center" vertical="center" wrapText="1"/>
      <protection locked="0"/>
    </xf>
    <xf numFmtId="14" fontId="13" fillId="13" borderId="12" xfId="7" applyNumberFormat="1" applyFont="1" applyFill="1" applyBorder="1" applyAlignment="1" applyProtection="1">
      <alignment horizontal="center" vertical="center" wrapText="1"/>
      <protection locked="0"/>
    </xf>
    <xf numFmtId="9" fontId="13" fillId="13" borderId="3" xfId="7" applyNumberFormat="1" applyFont="1" applyFill="1" applyBorder="1" applyAlignment="1" applyProtection="1">
      <alignment horizontal="center" vertical="center" wrapText="1"/>
      <protection locked="0"/>
    </xf>
    <xf numFmtId="0" fontId="13" fillId="13" borderId="3" xfId="10" applyFont="1" applyFill="1" applyBorder="1" applyAlignment="1">
      <alignment horizontal="center" vertical="center"/>
    </xf>
    <xf numFmtId="0" fontId="31" fillId="0" borderId="13" xfId="0" applyFont="1" applyBorder="1" applyAlignment="1">
      <alignment vertical="center" wrapText="1"/>
    </xf>
    <xf numFmtId="0" fontId="13" fillId="0" borderId="12" xfId="10" applyFont="1" applyBorder="1" applyAlignment="1">
      <alignment horizontal="center" vertical="center" wrapText="1"/>
    </xf>
    <xf numFmtId="0" fontId="13" fillId="13" borderId="13" xfId="10" applyFont="1" applyFill="1" applyBorder="1" applyAlignment="1">
      <alignment horizontal="center" vertical="center"/>
    </xf>
    <xf numFmtId="0" fontId="13" fillId="0" borderId="12" xfId="10" applyFont="1" applyBorder="1" applyAlignment="1" applyProtection="1">
      <alignment horizontal="center" vertical="center" wrapText="1"/>
      <protection locked="0"/>
    </xf>
    <xf numFmtId="0" fontId="13" fillId="13" borderId="13" xfId="10" applyFont="1" applyFill="1" applyBorder="1" applyAlignment="1" applyProtection="1">
      <alignment horizontal="center" vertical="center"/>
      <protection locked="0"/>
    </xf>
    <xf numFmtId="0" fontId="31" fillId="0" borderId="13" xfId="0" applyFont="1" applyBorder="1" applyAlignment="1" applyProtection="1">
      <alignment vertical="center" wrapText="1"/>
      <protection locked="0"/>
    </xf>
    <xf numFmtId="0" fontId="13" fillId="0" borderId="14" xfId="10" applyFont="1" applyBorder="1" applyAlignment="1">
      <alignment horizontal="center" vertical="center"/>
    </xf>
    <xf numFmtId="0" fontId="13" fillId="13" borderId="15" xfId="6" applyFont="1" applyFill="1" applyBorder="1" applyAlignment="1">
      <alignment horizontal="justify" vertical="center" wrapText="1"/>
    </xf>
    <xf numFmtId="0" fontId="13" fillId="0" borderId="15" xfId="6" applyFont="1" applyBorder="1" applyAlignment="1">
      <alignment horizontal="center" vertical="center" wrapText="1"/>
    </xf>
    <xf numFmtId="0" fontId="13" fillId="0" borderId="15" xfId="10" applyFont="1" applyBorder="1" applyAlignment="1">
      <alignment horizontal="center" vertical="center" wrapText="1"/>
    </xf>
    <xf numFmtId="14" fontId="13" fillId="0" borderId="16" xfId="6" applyNumberFormat="1" applyFont="1" applyBorder="1" applyAlignment="1">
      <alignment horizontal="center" vertical="center" wrapText="1"/>
    </xf>
    <xf numFmtId="0" fontId="13" fillId="13" borderId="14" xfId="10" applyFont="1" applyFill="1" applyBorder="1" applyAlignment="1">
      <alignment horizontal="center" vertical="center" wrapText="1"/>
    </xf>
    <xf numFmtId="9" fontId="13" fillId="0" borderId="15" xfId="10" applyNumberFormat="1" applyFont="1" applyBorder="1" applyAlignment="1">
      <alignment horizontal="center" vertical="center" wrapText="1"/>
    </xf>
    <xf numFmtId="0" fontId="13" fillId="0" borderId="37" xfId="10" applyFont="1" applyBorder="1" applyAlignment="1">
      <alignment horizontal="center" vertical="center" wrapText="1"/>
    </xf>
    <xf numFmtId="14" fontId="13" fillId="0" borderId="14" xfId="10" applyNumberFormat="1" applyFont="1" applyBorder="1" applyAlignment="1">
      <alignment horizontal="center" vertical="center"/>
    </xf>
    <xf numFmtId="0" fontId="13" fillId="0" borderId="15" xfId="10" applyFont="1" applyBorder="1" applyAlignment="1">
      <alignment horizontal="center" vertical="center"/>
    </xf>
    <xf numFmtId="0" fontId="13" fillId="0" borderId="16" xfId="10" applyFont="1" applyBorder="1" applyAlignment="1">
      <alignment vertical="center" wrapText="1"/>
    </xf>
    <xf numFmtId="0" fontId="13" fillId="0" borderId="39" xfId="7" applyFont="1" applyFill="1" applyBorder="1" applyAlignment="1" applyProtection="1">
      <alignment horizontal="center" vertical="center" wrapText="1"/>
    </xf>
    <xf numFmtId="9" fontId="13" fillId="0" borderId="15" xfId="10" applyNumberFormat="1" applyFont="1" applyBorder="1" applyAlignment="1">
      <alignment horizontal="center" vertical="center"/>
    </xf>
    <xf numFmtId="0" fontId="13" fillId="0" borderId="15" xfId="10" applyFont="1" applyBorder="1" applyAlignment="1">
      <alignment horizontal="justify" vertical="center" wrapText="1"/>
    </xf>
    <xf numFmtId="0" fontId="13" fillId="0" borderId="16" xfId="10" applyFont="1" applyBorder="1" applyAlignment="1">
      <alignment horizontal="center" vertical="center"/>
    </xf>
    <xf numFmtId="9" fontId="13" fillId="0" borderId="37" xfId="10" applyNumberFormat="1" applyFont="1" applyBorder="1" applyAlignment="1">
      <alignment horizontal="center" vertical="center"/>
    </xf>
    <xf numFmtId="0" fontId="13" fillId="13" borderId="14" xfId="10" applyFont="1" applyFill="1" applyBorder="1" applyAlignment="1" applyProtection="1">
      <alignment horizontal="center" vertical="center" wrapText="1"/>
      <protection locked="0"/>
    </xf>
    <xf numFmtId="14" fontId="13" fillId="0" borderId="37" xfId="8" applyNumberFormat="1" applyFont="1" applyBorder="1" applyAlignment="1" applyProtection="1">
      <alignment horizontal="center" vertical="center" wrapText="1"/>
      <protection locked="0"/>
    </xf>
    <xf numFmtId="0" fontId="13" fillId="0" borderId="16" xfId="10" applyFont="1" applyBorder="1" applyAlignment="1" applyProtection="1">
      <alignment horizontal="center" vertical="center"/>
      <protection locked="0"/>
    </xf>
    <xf numFmtId="14" fontId="13" fillId="0" borderId="14" xfId="10" applyNumberFormat="1" applyFont="1" applyBorder="1" applyAlignment="1" applyProtection="1">
      <alignment horizontal="center" vertical="center"/>
      <protection locked="0"/>
    </xf>
    <xf numFmtId="0" fontId="13" fillId="0" borderId="15" xfId="10" applyFont="1" applyBorder="1" applyAlignment="1" applyProtection="1">
      <alignment horizontal="center" vertical="center"/>
      <protection locked="0"/>
    </xf>
    <xf numFmtId="9" fontId="13" fillId="0" borderId="37" xfId="10" applyNumberFormat="1" applyFont="1" applyBorder="1" applyAlignment="1" applyProtection="1">
      <alignment horizontal="center" vertical="center"/>
      <protection locked="0"/>
    </xf>
    <xf numFmtId="0" fontId="13" fillId="0" borderId="16" xfId="10" applyFont="1" applyBorder="1" applyAlignment="1" applyProtection="1">
      <alignment vertical="center" wrapText="1"/>
      <protection locked="0"/>
    </xf>
    <xf numFmtId="9" fontId="13" fillId="0" borderId="15" xfId="10" applyNumberFormat="1" applyFont="1" applyBorder="1" applyAlignment="1" applyProtection="1">
      <alignment horizontal="center" vertical="center"/>
      <protection locked="0"/>
    </xf>
    <xf numFmtId="0" fontId="13" fillId="0" borderId="15" xfId="10" applyFont="1" applyBorder="1" applyAlignment="1" applyProtection="1">
      <alignment horizontal="justify" vertical="center" wrapText="1"/>
      <protection locked="0"/>
    </xf>
    <xf numFmtId="0" fontId="14" fillId="23" borderId="37"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9" fillId="0" borderId="3" xfId="0" applyFont="1" applyBorder="1" applyAlignment="1">
      <alignment vertical="center"/>
    </xf>
    <xf numFmtId="0" fontId="14" fillId="23" borderId="5" xfId="0" applyFont="1" applyFill="1" applyBorder="1" applyAlignment="1">
      <alignment horizontal="center" vertical="center" wrapText="1"/>
    </xf>
    <xf numFmtId="0" fontId="14" fillId="23" borderId="3" xfId="0" applyFont="1" applyFill="1" applyBorder="1" applyAlignment="1">
      <alignment horizontal="center" vertical="center" wrapText="1"/>
    </xf>
    <xf numFmtId="0" fontId="13" fillId="0" borderId="32" xfId="8" applyFont="1" applyBorder="1" applyAlignment="1">
      <alignment horizontal="center" vertical="center" wrapText="1"/>
    </xf>
    <xf numFmtId="0" fontId="13" fillId="0" borderId="32" xfId="6" applyFont="1" applyBorder="1" applyAlignment="1">
      <alignment horizontal="center" vertical="center" wrapText="1"/>
    </xf>
    <xf numFmtId="14" fontId="13" fillId="0" borderId="34" xfId="0" applyNumberFormat="1" applyFont="1" applyBorder="1" applyAlignment="1">
      <alignment horizontal="center" vertical="center" wrapText="1"/>
    </xf>
    <xf numFmtId="0" fontId="20" fillId="0" borderId="3" xfId="7" applyFont="1" applyFill="1" applyBorder="1" applyAlignment="1" applyProtection="1">
      <alignment horizontal="justify" vertical="center" wrapText="1"/>
    </xf>
    <xf numFmtId="0" fontId="31" fillId="0" borderId="1" xfId="0" applyFont="1" applyBorder="1" applyAlignment="1">
      <alignment horizontal="center" vertical="center" wrapText="1"/>
    </xf>
    <xf numFmtId="0" fontId="13" fillId="13" borderId="12" xfId="7" applyFont="1" applyFill="1" applyBorder="1" applyAlignment="1" applyProtection="1">
      <alignment horizontal="left" vertical="center" wrapText="1"/>
    </xf>
    <xf numFmtId="0" fontId="20" fillId="13" borderId="13" xfId="7" applyFont="1" applyFill="1" applyBorder="1" applyAlignment="1" applyProtection="1">
      <alignment horizontal="left" vertical="center" wrapText="1"/>
    </xf>
    <xf numFmtId="0" fontId="31" fillId="0" borderId="1" xfId="0" applyFont="1" applyBorder="1" applyAlignment="1">
      <alignment vertical="center" wrapText="1"/>
    </xf>
    <xf numFmtId="0" fontId="13" fillId="13" borderId="12" xfId="7" applyFont="1" applyFill="1" applyBorder="1" applyAlignment="1" applyProtection="1">
      <alignment horizontal="left" vertical="center" wrapText="1"/>
      <protection locked="0"/>
    </xf>
    <xf numFmtId="0" fontId="20" fillId="13" borderId="13" xfId="7" applyFont="1" applyFill="1" applyBorder="1" applyAlignment="1" applyProtection="1">
      <alignment horizontal="left" vertical="center" wrapText="1"/>
      <protection locked="0"/>
    </xf>
    <xf numFmtId="0" fontId="9" fillId="13" borderId="13" xfId="7" applyFont="1" applyFill="1" applyBorder="1" applyAlignment="1" applyProtection="1">
      <alignment horizontal="left" vertical="center" wrapText="1"/>
      <protection locked="0"/>
    </xf>
    <xf numFmtId="0" fontId="13" fillId="0" borderId="1" xfId="8" applyFont="1" applyBorder="1" applyAlignment="1">
      <alignment horizontal="center" vertical="center" wrapText="1"/>
    </xf>
    <xf numFmtId="0" fontId="34" fillId="0" borderId="3" xfId="7" applyFont="1" applyFill="1" applyBorder="1" applyAlignment="1" applyProtection="1">
      <alignment horizontal="justify" vertical="center" wrapText="1"/>
    </xf>
    <xf numFmtId="0" fontId="33" fillId="0" borderId="1" xfId="7" applyFont="1" applyBorder="1" applyAlignment="1" applyProtection="1">
      <alignment horizontal="center" vertical="center" wrapText="1"/>
    </xf>
    <xf numFmtId="0" fontId="34" fillId="13" borderId="13" xfId="7" applyFont="1" applyFill="1" applyBorder="1" applyAlignment="1" applyProtection="1">
      <alignment horizontal="left" vertical="center" wrapText="1"/>
    </xf>
    <xf numFmtId="9" fontId="9" fillId="0" borderId="1" xfId="7" applyNumberFormat="1" applyFont="1" applyFill="1" applyBorder="1" applyAlignment="1" applyProtection="1">
      <alignment horizontal="center" vertical="center" wrapText="1"/>
    </xf>
    <xf numFmtId="0" fontId="34" fillId="13" borderId="13" xfId="7" applyFont="1" applyFill="1" applyBorder="1" applyAlignment="1" applyProtection="1">
      <alignment horizontal="left" vertical="center" wrapText="1"/>
      <protection locked="0"/>
    </xf>
    <xf numFmtId="0" fontId="33" fillId="0" borderId="0" xfId="7" applyFont="1" applyAlignment="1">
      <alignment horizontal="center" vertical="center" wrapText="1"/>
    </xf>
    <xf numFmtId="0" fontId="13" fillId="13" borderId="12" xfId="7" applyFont="1" applyFill="1" applyBorder="1" applyAlignment="1" applyProtection="1">
      <alignment horizontal="justify" vertical="center" wrapText="1"/>
      <protection locked="0"/>
    </xf>
    <xf numFmtId="14" fontId="13" fillId="0" borderId="3" xfId="6" applyNumberFormat="1" applyFont="1" applyBorder="1" applyAlignment="1">
      <alignment horizontal="center" vertical="center" wrapText="1"/>
    </xf>
    <xf numFmtId="0" fontId="33" fillId="13" borderId="1" xfId="7" applyFont="1" applyFill="1" applyBorder="1" applyAlignment="1" applyProtection="1">
      <alignment horizontal="left" vertical="center" wrapText="1"/>
    </xf>
    <xf numFmtId="14" fontId="13" fillId="0" borderId="3" xfId="3" applyNumberFormat="1" applyFont="1" applyBorder="1" applyAlignment="1">
      <alignment horizontal="center" vertical="center" wrapText="1"/>
    </xf>
    <xf numFmtId="0" fontId="13" fillId="0" borderId="3" xfId="7" applyFont="1" applyFill="1" applyBorder="1" applyAlignment="1" applyProtection="1">
      <alignment horizontal="justify" vertical="center" wrapText="1"/>
    </xf>
    <xf numFmtId="0" fontId="13" fillId="0" borderId="13" xfId="7" applyFont="1" applyFill="1" applyBorder="1" applyAlignment="1" applyProtection="1">
      <alignment horizontal="justify" vertical="center" wrapText="1"/>
      <protection locked="0"/>
    </xf>
    <xf numFmtId="0" fontId="34" fillId="0" borderId="3" xfId="0" applyFont="1" applyBorder="1" applyAlignment="1">
      <alignment horizontal="justify" vertical="center" wrapText="1"/>
    </xf>
    <xf numFmtId="0" fontId="34" fillId="13" borderId="13" xfId="0" applyFont="1" applyFill="1" applyBorder="1" applyAlignment="1">
      <alignment vertical="center" wrapText="1"/>
    </xf>
    <xf numFmtId="0" fontId="34" fillId="13" borderId="13" xfId="0" applyFont="1" applyFill="1" applyBorder="1" applyAlignment="1" applyProtection="1">
      <alignment vertical="center" wrapText="1"/>
      <protection locked="0"/>
    </xf>
    <xf numFmtId="0" fontId="13" fillId="13" borderId="3" xfId="7" applyFont="1" applyFill="1" applyBorder="1" applyAlignment="1" applyProtection="1">
      <alignment horizontal="justify" vertical="center" wrapText="1"/>
    </xf>
    <xf numFmtId="0" fontId="20" fillId="13" borderId="3" xfId="7" applyFont="1" applyFill="1" applyBorder="1" applyAlignment="1" applyProtection="1">
      <alignment horizontal="justify" vertical="center" wrapText="1"/>
    </xf>
    <xf numFmtId="0" fontId="31" fillId="0" borderId="0" xfId="0" applyFont="1" applyAlignment="1">
      <alignment horizontal="justify" vertical="center" wrapText="1"/>
    </xf>
    <xf numFmtId="0" fontId="33" fillId="0" borderId="1" xfId="7" applyFont="1" applyBorder="1" applyAlignment="1">
      <alignment horizontal="center" vertical="center" wrapText="1"/>
    </xf>
    <xf numFmtId="0" fontId="13" fillId="0" borderId="12" xfId="3" applyFont="1" applyBorder="1" applyAlignment="1">
      <alignment horizontal="justify" vertical="center" wrapText="1"/>
    </xf>
    <xf numFmtId="9" fontId="13" fillId="0" borderId="1" xfId="3" applyNumberFormat="1" applyFont="1" applyBorder="1" applyAlignment="1">
      <alignment horizontal="center" vertical="center" wrapText="1"/>
    </xf>
    <xf numFmtId="0" fontId="13" fillId="0" borderId="3" xfId="3" applyFont="1" applyBorder="1" applyAlignment="1">
      <alignment horizontal="justify" vertical="center" wrapText="1"/>
    </xf>
    <xf numFmtId="0" fontId="13" fillId="0" borderId="1" xfId="10" applyFont="1" applyBorder="1" applyAlignment="1">
      <alignment horizontal="justify" vertical="center"/>
    </xf>
    <xf numFmtId="0" fontId="13" fillId="0" borderId="13" xfId="3" applyFont="1" applyBorder="1" applyAlignment="1">
      <alignment vertical="center" wrapText="1"/>
    </xf>
    <xf numFmtId="14" fontId="13" fillId="13" borderId="12" xfId="10" applyNumberFormat="1" applyFont="1" applyFill="1" applyBorder="1" applyAlignment="1">
      <alignment horizontal="center" vertical="center"/>
    </xf>
    <xf numFmtId="0" fontId="13" fillId="13" borderId="1" xfId="10" applyFont="1" applyFill="1" applyBorder="1" applyAlignment="1">
      <alignment horizontal="center" vertical="center"/>
    </xf>
    <xf numFmtId="14" fontId="13" fillId="13" borderId="12" xfId="10" applyNumberFormat="1" applyFont="1" applyFill="1" applyBorder="1" applyAlignment="1" applyProtection="1">
      <alignment horizontal="center" vertical="center"/>
      <protection locked="0"/>
    </xf>
    <xf numFmtId="0" fontId="13" fillId="13" borderId="12" xfId="3" applyFont="1" applyFill="1" applyBorder="1" applyAlignment="1">
      <alignment horizontal="justify" vertical="center" wrapText="1"/>
    </xf>
    <xf numFmtId="9" fontId="13" fillId="0" borderId="1" xfId="0" applyNumberFormat="1" applyFont="1" applyBorder="1" applyAlignment="1">
      <alignment horizontal="left" vertical="center" wrapText="1"/>
    </xf>
    <xf numFmtId="0" fontId="34" fillId="13" borderId="13" xfId="0" applyFont="1" applyFill="1" applyBorder="1" applyAlignment="1">
      <alignment horizontal="left" vertical="center" wrapText="1"/>
    </xf>
    <xf numFmtId="9" fontId="13" fillId="13" borderId="1" xfId="2" applyNumberFormat="1" applyFont="1" applyFill="1" applyBorder="1" applyAlignment="1">
      <alignment horizontal="center" vertical="center"/>
    </xf>
    <xf numFmtId="0" fontId="13" fillId="0" borderId="1" xfId="2" applyFont="1" applyBorder="1" applyAlignment="1">
      <alignment horizontal="justify" vertical="center" wrapText="1"/>
    </xf>
    <xf numFmtId="0" fontId="13" fillId="0" borderId="13" xfId="2" applyFont="1" applyBorder="1" applyAlignment="1">
      <alignment horizontal="center" vertical="center"/>
    </xf>
    <xf numFmtId="0" fontId="13" fillId="13" borderId="1" xfId="10" applyFont="1" applyFill="1" applyBorder="1" applyAlignment="1" applyProtection="1">
      <alignment horizontal="center" vertical="center"/>
      <protection locked="0"/>
    </xf>
    <xf numFmtId="0" fontId="34" fillId="13" borderId="13" xfId="0" applyFont="1" applyFill="1" applyBorder="1" applyAlignment="1" applyProtection="1">
      <alignment horizontal="left" vertical="center" wrapText="1"/>
      <protection locked="0"/>
    </xf>
    <xf numFmtId="0" fontId="13" fillId="0" borderId="1" xfId="3" applyFont="1" applyBorder="1" applyAlignment="1">
      <alignment horizontal="justify" vertical="center" wrapText="1"/>
    </xf>
    <xf numFmtId="15" fontId="13" fillId="0" borderId="1" xfId="6" applyNumberFormat="1" applyFont="1" applyBorder="1" applyAlignment="1">
      <alignment horizontal="center" vertical="center" wrapText="1"/>
    </xf>
    <xf numFmtId="14" fontId="13" fillId="0" borderId="12" xfId="0" applyNumberFormat="1" applyFont="1" applyBorder="1" applyAlignment="1">
      <alignment horizontal="center" vertical="center"/>
    </xf>
    <xf numFmtId="0" fontId="13" fillId="0" borderId="3" xfId="0" applyFont="1" applyBorder="1" applyAlignment="1">
      <alignment horizontal="center" vertical="center"/>
    </xf>
    <xf numFmtId="14" fontId="13" fillId="13" borderId="12" xfId="0" applyNumberFormat="1" applyFont="1" applyFill="1" applyBorder="1" applyAlignment="1">
      <alignment horizontal="center" vertical="center"/>
    </xf>
    <xf numFmtId="0" fontId="13" fillId="13" borderId="1" xfId="0" applyFont="1" applyFill="1" applyBorder="1" applyAlignment="1">
      <alignment horizontal="center" vertical="center"/>
    </xf>
    <xf numFmtId="9" fontId="13" fillId="13" borderId="1" xfId="0" applyNumberFormat="1" applyFont="1" applyFill="1" applyBorder="1" applyAlignment="1">
      <alignment horizontal="center" vertical="center"/>
    </xf>
    <xf numFmtId="0" fontId="13" fillId="0" borderId="12" xfId="0" applyFont="1" applyBorder="1" applyAlignment="1">
      <alignment horizontal="center" vertical="center"/>
    </xf>
    <xf numFmtId="14" fontId="13" fillId="13" borderId="12" xfId="0" applyNumberFormat="1" applyFont="1" applyFill="1" applyBorder="1" applyAlignment="1" applyProtection="1">
      <alignment horizontal="center" vertical="center"/>
      <protection locked="0"/>
    </xf>
    <xf numFmtId="0" fontId="13" fillId="13" borderId="1" xfId="0" applyFont="1" applyFill="1" applyBorder="1" applyAlignment="1" applyProtection="1">
      <alignment horizontal="center" vertical="center"/>
      <protection locked="0"/>
    </xf>
    <xf numFmtId="9" fontId="13" fillId="13" borderId="1" xfId="0" applyNumberFormat="1" applyFont="1" applyFill="1" applyBorder="1" applyAlignment="1" applyProtection="1">
      <alignment horizontal="center" vertical="center"/>
      <protection locked="0"/>
    </xf>
    <xf numFmtId="0" fontId="9" fillId="0" borderId="30" xfId="0" applyFont="1" applyBorder="1" applyAlignment="1">
      <alignment vertical="center" wrapText="1"/>
    </xf>
    <xf numFmtId="0" fontId="35" fillId="13" borderId="1" xfId="7" applyFont="1" applyFill="1" applyBorder="1" applyAlignment="1" applyProtection="1">
      <alignment horizontal="left" vertical="center" wrapText="1"/>
    </xf>
    <xf numFmtId="0" fontId="9" fillId="0" borderId="12" xfId="7" applyFont="1" applyFill="1" applyBorder="1" applyAlignment="1" applyProtection="1">
      <alignment horizontal="justify" vertical="center" wrapText="1"/>
    </xf>
    <xf numFmtId="9" fontId="13" fillId="0" borderId="1" xfId="4" applyFont="1" applyFill="1" applyBorder="1" applyAlignment="1" applyProtection="1">
      <alignment horizontal="center" vertical="center" wrapText="1"/>
    </xf>
    <xf numFmtId="9" fontId="13" fillId="0" borderId="1" xfId="0" applyNumberFormat="1" applyFont="1" applyBorder="1" applyAlignment="1">
      <alignment horizontal="center" vertical="center"/>
    </xf>
    <xf numFmtId="0" fontId="13" fillId="13" borderId="12" xfId="0" applyFont="1" applyFill="1" applyBorder="1" applyAlignment="1">
      <alignment horizontal="left" vertical="center" wrapText="1"/>
    </xf>
    <xf numFmtId="9" fontId="13" fillId="13" borderId="1" xfId="4" applyFont="1" applyFill="1" applyBorder="1" applyAlignment="1" applyProtection="1">
      <alignment horizontal="center" vertical="center" wrapText="1"/>
    </xf>
    <xf numFmtId="0" fontId="13" fillId="13" borderId="1" xfId="8" applyFont="1" applyFill="1" applyBorder="1" applyAlignment="1">
      <alignment horizontal="left" vertical="center" wrapText="1"/>
    </xf>
    <xf numFmtId="9" fontId="13" fillId="13" borderId="1" xfId="4" applyFont="1" applyFill="1" applyBorder="1" applyAlignment="1" applyProtection="1">
      <alignment horizontal="center" vertical="center" wrapText="1"/>
      <protection locked="0"/>
    </xf>
    <xf numFmtId="0" fontId="13" fillId="0" borderId="1" xfId="3" applyFont="1" applyBorder="1" applyAlignment="1">
      <alignment vertical="center" wrapText="1"/>
    </xf>
    <xf numFmtId="9" fontId="13" fillId="0" borderId="1" xfId="8" applyNumberFormat="1" applyFont="1" applyBorder="1" applyAlignment="1">
      <alignment horizontal="center" vertical="center" wrapText="1"/>
    </xf>
    <xf numFmtId="0" fontId="13" fillId="13" borderId="1" xfId="8" applyFont="1" applyFill="1" applyBorder="1" applyAlignment="1">
      <alignment horizontal="center" vertical="center" wrapText="1"/>
    </xf>
    <xf numFmtId="0" fontId="31" fillId="0" borderId="3" xfId="0" applyFont="1" applyBorder="1" applyAlignment="1">
      <alignment horizontal="justify" vertical="center" wrapText="1"/>
    </xf>
    <xf numFmtId="0" fontId="31" fillId="13" borderId="13" xfId="0" applyFont="1" applyFill="1" applyBorder="1" applyAlignment="1">
      <alignment horizontal="left" vertical="center" wrapText="1"/>
    </xf>
    <xf numFmtId="0" fontId="31" fillId="13" borderId="13" xfId="0" applyFont="1" applyFill="1" applyBorder="1" applyAlignment="1" applyProtection="1">
      <alignment horizontal="left" vertical="center" wrapText="1"/>
      <protection locked="0"/>
    </xf>
    <xf numFmtId="0" fontId="13" fillId="13" borderId="14" xfId="3" applyFont="1" applyFill="1" applyBorder="1" applyAlignment="1">
      <alignment horizontal="justify" vertical="center" wrapText="1"/>
    </xf>
    <xf numFmtId="14" fontId="13" fillId="13" borderId="37" xfId="0" applyNumberFormat="1" applyFont="1" applyFill="1" applyBorder="1" applyAlignment="1">
      <alignment horizontal="center" vertical="center" wrapText="1"/>
    </xf>
    <xf numFmtId="0" fontId="34" fillId="0" borderId="37" xfId="0" applyFont="1" applyBorder="1" applyAlignment="1">
      <alignment horizontal="justify" vertical="center" wrapText="1"/>
    </xf>
    <xf numFmtId="0" fontId="31" fillId="0" borderId="15" xfId="0" applyFont="1" applyBorder="1" applyAlignment="1">
      <alignment horizontal="center" vertical="center" wrapText="1"/>
    </xf>
    <xf numFmtId="0" fontId="13" fillId="0" borderId="37" xfId="10" applyFont="1" applyBorder="1" applyAlignment="1">
      <alignment horizontal="center" vertical="center"/>
    </xf>
    <xf numFmtId="9" fontId="13" fillId="13" borderId="15" xfId="0" applyNumberFormat="1" applyFont="1" applyFill="1" applyBorder="1" applyAlignment="1">
      <alignment horizontal="left" vertical="center" wrapText="1"/>
    </xf>
    <xf numFmtId="14" fontId="13" fillId="13" borderId="16" xfId="0" applyNumberFormat="1" applyFont="1" applyFill="1" applyBorder="1" applyAlignment="1">
      <alignment horizontal="center" vertical="center" wrapText="1"/>
    </xf>
    <xf numFmtId="14" fontId="13" fillId="13" borderId="14" xfId="10" applyNumberFormat="1" applyFont="1" applyFill="1" applyBorder="1" applyAlignment="1">
      <alignment horizontal="center" vertical="center"/>
    </xf>
    <xf numFmtId="0" fontId="13" fillId="13" borderId="15" xfId="10" applyFont="1" applyFill="1" applyBorder="1" applyAlignment="1">
      <alignment horizontal="center" vertical="center"/>
    </xf>
    <xf numFmtId="9" fontId="13" fillId="13" borderId="15" xfId="10" applyNumberFormat="1" applyFont="1" applyFill="1" applyBorder="1" applyAlignment="1">
      <alignment horizontal="center" vertical="center"/>
    </xf>
    <xf numFmtId="0" fontId="34" fillId="13" borderId="16" xfId="0" applyFont="1" applyFill="1" applyBorder="1" applyAlignment="1">
      <alignment horizontal="left" vertical="center" wrapText="1"/>
    </xf>
    <xf numFmtId="9" fontId="13" fillId="13" borderId="15" xfId="2" applyNumberFormat="1" applyFont="1" applyFill="1" applyBorder="1" applyAlignment="1">
      <alignment horizontal="center" vertical="center"/>
    </xf>
    <xf numFmtId="0" fontId="13" fillId="0" borderId="15" xfId="2" applyFont="1" applyBorder="1" applyAlignment="1">
      <alignment horizontal="justify" vertical="center" wrapText="1"/>
    </xf>
    <xf numFmtId="0" fontId="13" fillId="0" borderId="16" xfId="2" applyFont="1" applyBorder="1" applyAlignment="1">
      <alignment horizontal="center" vertical="center"/>
    </xf>
    <xf numFmtId="14" fontId="13" fillId="13" borderId="14" xfId="10" applyNumberFormat="1" applyFont="1" applyFill="1" applyBorder="1" applyAlignment="1" applyProtection="1">
      <alignment horizontal="center" vertical="center"/>
      <protection locked="0"/>
    </xf>
    <xf numFmtId="0" fontId="13" fillId="13" borderId="15" xfId="10" applyFont="1" applyFill="1" applyBorder="1" applyAlignment="1" applyProtection="1">
      <alignment horizontal="center" vertical="center"/>
      <protection locked="0"/>
    </xf>
    <xf numFmtId="9" fontId="13" fillId="13" borderId="15" xfId="10" applyNumberFormat="1" applyFont="1" applyFill="1" applyBorder="1" applyAlignment="1" applyProtection="1">
      <alignment horizontal="center" vertical="center"/>
      <protection locked="0"/>
    </xf>
    <xf numFmtId="0" fontId="34" fillId="13" borderId="16" xfId="0" applyFont="1" applyFill="1" applyBorder="1" applyAlignment="1" applyProtection="1">
      <alignment horizontal="left" vertical="center" wrapText="1"/>
      <protection locked="0"/>
    </xf>
    <xf numFmtId="0" fontId="13" fillId="0" borderId="14" xfId="10" applyFont="1" applyBorder="1" applyAlignment="1" applyProtection="1">
      <alignment horizontal="center" vertical="center"/>
      <protection locked="0"/>
    </xf>
    <xf numFmtId="9" fontId="13" fillId="13" borderId="15" xfId="2" applyNumberFormat="1" applyFont="1" applyFill="1" applyBorder="1" applyAlignment="1" applyProtection="1">
      <alignment horizontal="center" vertical="center"/>
      <protection locked="0"/>
    </xf>
    <xf numFmtId="0" fontId="13" fillId="0" borderId="15" xfId="0" applyFont="1" applyBorder="1" applyAlignment="1" applyProtection="1">
      <alignment horizontal="justify" vertical="center" wrapText="1"/>
      <protection locked="0"/>
    </xf>
    <xf numFmtId="0" fontId="13" fillId="0" borderId="15" xfId="2" applyFont="1" applyBorder="1" applyAlignment="1" applyProtection="1">
      <alignment horizontal="center" vertical="center" wrapText="1"/>
      <protection locked="0"/>
    </xf>
    <xf numFmtId="0" fontId="13" fillId="0" borderId="16" xfId="2" applyFont="1" applyBorder="1" applyAlignment="1" applyProtection="1">
      <alignment horizontal="center" vertical="center"/>
      <protection locked="0"/>
    </xf>
    <xf numFmtId="0" fontId="7" fillId="0" borderId="0" xfId="10" applyFont="1" applyProtection="1">
      <protection locked="0"/>
    </xf>
    <xf numFmtId="0" fontId="9" fillId="0" borderId="0" xfId="10" applyAlignment="1" applyProtection="1">
      <alignment horizontal="center"/>
      <protection locked="0"/>
    </xf>
    <xf numFmtId="0" fontId="9" fillId="0" borderId="0" xfId="10" applyAlignment="1" applyProtection="1">
      <alignment horizontal="center" vertical="center"/>
      <protection locked="0"/>
    </xf>
    <xf numFmtId="0" fontId="9" fillId="0" borderId="0" xfId="2" applyFont="1" applyProtection="1">
      <protection locked="0"/>
    </xf>
    <xf numFmtId="0" fontId="8" fillId="0" borderId="28" xfId="0" applyFont="1" applyBorder="1" applyAlignment="1">
      <alignment vertical="center"/>
    </xf>
    <xf numFmtId="0" fontId="8" fillId="13" borderId="63" xfId="0" applyFont="1" applyFill="1" applyBorder="1" applyAlignment="1">
      <alignment horizontal="center" vertical="center"/>
    </xf>
    <xf numFmtId="0" fontId="8" fillId="13" borderId="62" xfId="0" applyFont="1" applyFill="1" applyBorder="1" applyAlignment="1">
      <alignment horizontal="center" vertical="center"/>
    </xf>
    <xf numFmtId="0" fontId="13" fillId="0" borderId="32" xfId="3" applyFont="1" applyBorder="1" applyAlignment="1">
      <alignment horizontal="center" vertical="center" wrapText="1"/>
    </xf>
    <xf numFmtId="0" fontId="13" fillId="0" borderId="32" xfId="3" applyFont="1" applyBorder="1" applyAlignment="1">
      <alignment horizontal="justify" vertical="center" wrapText="1"/>
    </xf>
    <xf numFmtId="14" fontId="13" fillId="0" borderId="32" xfId="8" applyNumberFormat="1" applyFont="1" applyBorder="1" applyAlignment="1">
      <alignment horizontal="center" vertical="center" wrapText="1"/>
    </xf>
    <xf numFmtId="14" fontId="13" fillId="0" borderId="34" xfId="3" applyNumberFormat="1" applyFont="1" applyBorder="1" applyAlignment="1">
      <alignment horizontal="center" vertical="center" wrapText="1"/>
    </xf>
    <xf numFmtId="0" fontId="13" fillId="13" borderId="1" xfId="10" applyFont="1" applyFill="1" applyBorder="1" applyAlignment="1">
      <alignment horizontal="center" vertical="center" wrapText="1"/>
    </xf>
    <xf numFmtId="14" fontId="13" fillId="13" borderId="13" xfId="8" applyNumberFormat="1" applyFont="1" applyFill="1" applyBorder="1" applyAlignment="1">
      <alignment horizontal="justify" vertical="center" wrapText="1"/>
    </xf>
    <xf numFmtId="0" fontId="13" fillId="0" borderId="3" xfId="10" applyFont="1" applyBorder="1" applyAlignment="1">
      <alignment horizontal="justify" vertical="center" wrapText="1"/>
    </xf>
    <xf numFmtId="0" fontId="13" fillId="0" borderId="3" xfId="10" applyFont="1" applyBorder="1" applyAlignment="1">
      <alignment horizontal="center" vertical="center" wrapText="1"/>
    </xf>
    <xf numFmtId="0" fontId="13" fillId="13" borderId="1" xfId="10" applyFont="1" applyFill="1" applyBorder="1" applyAlignment="1">
      <alignment horizontal="left" vertical="center" wrapText="1"/>
    </xf>
    <xf numFmtId="14" fontId="13" fillId="13" borderId="13" xfId="8" applyNumberFormat="1" applyFont="1" applyFill="1" applyBorder="1" applyAlignment="1">
      <alignment horizontal="left" vertical="center" wrapText="1"/>
    </xf>
    <xf numFmtId="14" fontId="13" fillId="13" borderId="12" xfId="2" applyNumberFormat="1" applyFont="1" applyFill="1" applyBorder="1" applyAlignment="1">
      <alignment horizontal="center" vertical="center"/>
    </xf>
    <xf numFmtId="0" fontId="13" fillId="13" borderId="1" xfId="2" applyFont="1" applyFill="1" applyBorder="1" applyAlignment="1">
      <alignment horizontal="center" vertical="center"/>
    </xf>
    <xf numFmtId="0" fontId="13" fillId="13" borderId="13" xfId="2" applyFont="1" applyFill="1" applyBorder="1" applyAlignment="1">
      <alignment horizontal="justify" vertical="center" wrapText="1"/>
    </xf>
    <xf numFmtId="0" fontId="13" fillId="0" borderId="12" xfId="7" applyFont="1" applyFill="1" applyBorder="1" applyAlignment="1" applyProtection="1">
      <alignment vertical="center" wrapText="1"/>
    </xf>
    <xf numFmtId="9" fontId="13" fillId="0" borderId="1" xfId="2" applyNumberFormat="1" applyFont="1" applyBorder="1" applyAlignment="1">
      <alignment horizontal="center" vertical="center"/>
    </xf>
    <xf numFmtId="0" fontId="13" fillId="0" borderId="1" xfId="2" applyFont="1" applyBorder="1" applyAlignment="1">
      <alignment horizontal="center" vertical="center" wrapText="1"/>
    </xf>
    <xf numFmtId="14" fontId="13" fillId="13" borderId="13" xfId="8" applyNumberFormat="1" applyFont="1" applyFill="1" applyBorder="1" applyAlignment="1">
      <alignment horizontal="center" vertical="center" wrapText="1"/>
    </xf>
    <xf numFmtId="14" fontId="13" fillId="13" borderId="12" xfId="2" applyNumberFormat="1" applyFont="1" applyFill="1" applyBorder="1" applyAlignment="1" applyProtection="1">
      <alignment horizontal="center" vertical="center"/>
      <protection locked="0"/>
    </xf>
    <xf numFmtId="0" fontId="13" fillId="13" borderId="1" xfId="2" applyFont="1" applyFill="1" applyBorder="1" applyAlignment="1" applyProtection="1">
      <alignment horizontal="center" vertical="center"/>
      <protection locked="0"/>
    </xf>
    <xf numFmtId="9" fontId="13" fillId="13" borderId="1" xfId="2" applyNumberFormat="1" applyFont="1" applyFill="1" applyBorder="1" applyAlignment="1" applyProtection="1">
      <alignment horizontal="center" vertical="center"/>
      <protection locked="0"/>
    </xf>
    <xf numFmtId="0" fontId="13" fillId="13" borderId="13" xfId="2" applyFont="1" applyFill="1" applyBorder="1" applyAlignment="1" applyProtection="1">
      <alignment vertical="center" wrapText="1"/>
      <protection locked="0"/>
    </xf>
    <xf numFmtId="9" fontId="13" fillId="0" borderId="1" xfId="2" applyNumberFormat="1" applyFont="1" applyBorder="1" applyAlignment="1" applyProtection="1">
      <alignment horizontal="center" vertical="center"/>
      <protection locked="0"/>
    </xf>
    <xf numFmtId="0" fontId="13" fillId="0" borderId="1" xfId="2" applyFont="1" applyBorder="1" applyAlignment="1" applyProtection="1">
      <alignment horizontal="center" vertical="center" wrapText="1"/>
      <protection locked="0"/>
    </xf>
    <xf numFmtId="0" fontId="13" fillId="0" borderId="13" xfId="2" applyFont="1" applyBorder="1" applyAlignment="1" applyProtection="1">
      <alignment horizontal="center" vertical="center"/>
      <protection locked="0"/>
    </xf>
    <xf numFmtId="0" fontId="13" fillId="0" borderId="0" xfId="2" applyFont="1" applyProtection="1">
      <protection locked="0"/>
    </xf>
    <xf numFmtId="14" fontId="13" fillId="0" borderId="1" xfId="8" applyNumberFormat="1" applyFont="1" applyBorder="1" applyAlignment="1">
      <alignment horizontal="center" vertical="center" wrapText="1"/>
    </xf>
    <xf numFmtId="9" fontId="13" fillId="13" borderId="1" xfId="3" applyNumberFormat="1" applyFont="1" applyFill="1" applyBorder="1" applyAlignment="1">
      <alignment horizontal="center" vertical="center" wrapText="1"/>
    </xf>
    <xf numFmtId="14" fontId="13" fillId="13" borderId="1" xfId="8" applyNumberFormat="1" applyFont="1" applyFill="1" applyBorder="1" applyAlignment="1">
      <alignment horizontal="left" vertical="center" wrapText="1"/>
    </xf>
    <xf numFmtId="0" fontId="13" fillId="13" borderId="12" xfId="3" applyFont="1" applyFill="1" applyBorder="1" applyAlignment="1" applyProtection="1">
      <alignment horizontal="justify" vertical="center" wrapText="1"/>
      <protection locked="0"/>
    </xf>
    <xf numFmtId="9" fontId="13" fillId="13" borderId="1" xfId="3" applyNumberFormat="1" applyFont="1" applyFill="1" applyBorder="1" applyAlignment="1" applyProtection="1">
      <alignment horizontal="center" vertical="center" wrapText="1"/>
      <protection locked="0"/>
    </xf>
    <xf numFmtId="14" fontId="13" fillId="13" borderId="13" xfId="8" applyNumberFormat="1" applyFont="1" applyFill="1" applyBorder="1" applyAlignment="1" applyProtection="1">
      <alignment horizontal="center" vertical="center" wrapText="1"/>
      <protection locked="0"/>
    </xf>
    <xf numFmtId="9" fontId="13" fillId="13" borderId="1" xfId="5" applyFont="1" applyFill="1" applyBorder="1" applyAlignment="1" applyProtection="1">
      <alignment horizontal="center" vertical="center" wrapText="1"/>
    </xf>
    <xf numFmtId="15" fontId="13" fillId="13" borderId="13" xfId="10" applyNumberFormat="1" applyFont="1" applyFill="1" applyBorder="1" applyAlignment="1">
      <alignment horizontal="justify" vertical="center" wrapText="1"/>
    </xf>
    <xf numFmtId="0" fontId="13" fillId="0" borderId="3" xfId="0" applyFont="1" applyBorder="1" applyAlignment="1">
      <alignment horizontal="justify" vertical="center" wrapText="1"/>
    </xf>
    <xf numFmtId="15" fontId="13" fillId="13" borderId="13" xfId="10" applyNumberFormat="1" applyFont="1" applyFill="1" applyBorder="1" applyAlignment="1">
      <alignment horizontal="left" vertical="center" wrapText="1"/>
    </xf>
    <xf numFmtId="0" fontId="13" fillId="13" borderId="13" xfId="0" applyFont="1" applyFill="1" applyBorder="1" applyAlignment="1">
      <alignment horizontal="justify" vertical="center" wrapText="1"/>
    </xf>
    <xf numFmtId="9" fontId="13" fillId="0" borderId="1" xfId="2" applyNumberFormat="1" applyFont="1" applyBorder="1" applyAlignment="1">
      <alignment horizontal="center" vertical="center" wrapText="1"/>
    </xf>
    <xf numFmtId="15" fontId="13" fillId="13" borderId="13" xfId="10" applyNumberFormat="1" applyFont="1" applyFill="1" applyBorder="1" applyAlignment="1">
      <alignment horizontal="center" vertical="center" wrapText="1"/>
    </xf>
    <xf numFmtId="0" fontId="13" fillId="13" borderId="13" xfId="0" applyFont="1" applyFill="1" applyBorder="1" applyAlignment="1" applyProtection="1">
      <alignment vertical="center" wrapText="1"/>
      <protection locked="0"/>
    </xf>
    <xf numFmtId="0" fontId="13" fillId="13" borderId="13" xfId="0" applyFont="1" applyFill="1" applyBorder="1" applyAlignment="1" applyProtection="1">
      <alignment horizontal="left" vertical="center" wrapText="1"/>
      <protection locked="0"/>
    </xf>
    <xf numFmtId="0" fontId="13" fillId="13" borderId="13" xfId="2" applyFont="1" applyFill="1" applyBorder="1" applyAlignment="1" applyProtection="1">
      <alignment horizontal="left" vertical="center" wrapText="1"/>
      <protection locked="0"/>
    </xf>
    <xf numFmtId="9" fontId="13" fillId="13" borderId="1" xfId="1" applyFont="1" applyFill="1" applyBorder="1" applyAlignment="1" applyProtection="1">
      <alignment horizontal="center" vertical="center" wrapText="1"/>
    </xf>
    <xf numFmtId="9" fontId="13" fillId="13" borderId="1" xfId="1" applyFont="1" applyFill="1" applyBorder="1" applyAlignment="1" applyProtection="1">
      <alignment horizontal="center" vertical="center" wrapText="1"/>
      <protection locked="0"/>
    </xf>
    <xf numFmtId="0" fontId="13" fillId="13" borderId="5" xfId="3" applyFont="1" applyFill="1" applyBorder="1" applyAlignment="1">
      <alignment horizontal="justify" vertical="center" wrapText="1"/>
    </xf>
    <xf numFmtId="0" fontId="13" fillId="13" borderId="1" xfId="3" applyFont="1" applyFill="1" applyBorder="1" applyAlignment="1">
      <alignment horizontal="center" vertical="center" wrapText="1"/>
    </xf>
    <xf numFmtId="0" fontId="13" fillId="13" borderId="31" xfId="3" applyFont="1" applyFill="1" applyBorder="1" applyAlignment="1">
      <alignment horizontal="justify" vertical="center" wrapText="1"/>
    </xf>
    <xf numFmtId="9" fontId="13" fillId="0" borderId="1" xfId="2" applyNumberFormat="1" applyFont="1" applyBorder="1" applyAlignment="1" applyProtection="1">
      <alignment horizontal="center" vertical="center" wrapText="1"/>
      <protection locked="0"/>
    </xf>
    <xf numFmtId="0" fontId="13" fillId="0" borderId="12" xfId="3" applyFont="1" applyBorder="1" applyAlignment="1">
      <alignment horizontal="left" vertical="center" wrapText="1"/>
    </xf>
    <xf numFmtId="0" fontId="13" fillId="13" borderId="13" xfId="3" applyFont="1" applyFill="1" applyBorder="1" applyAlignment="1">
      <alignment horizontal="justify" vertical="center" wrapText="1"/>
    </xf>
    <xf numFmtId="0" fontId="13" fillId="13" borderId="13" xfId="3" applyFont="1" applyFill="1" applyBorder="1" applyAlignment="1" applyProtection="1">
      <alignment horizontal="justify" vertical="center" wrapText="1"/>
      <protection locked="0"/>
    </xf>
    <xf numFmtId="0" fontId="13" fillId="0" borderId="12" xfId="10" applyFont="1" applyBorder="1" applyAlignment="1">
      <alignment vertical="center"/>
    </xf>
    <xf numFmtId="0" fontId="13" fillId="0" borderId="12" xfId="10" applyFont="1" applyBorder="1" applyAlignment="1" applyProtection="1">
      <alignment horizontal="center" vertical="center"/>
      <protection locked="0"/>
    </xf>
    <xf numFmtId="0" fontId="13" fillId="0" borderId="13" xfId="2" applyFont="1" applyBorder="1" applyAlignment="1">
      <alignment horizontal="center" vertical="center" wrapText="1"/>
    </xf>
    <xf numFmtId="0" fontId="13" fillId="0" borderId="3" xfId="0" applyFont="1" applyBorder="1" applyAlignment="1">
      <alignment horizontal="center" vertical="center" wrapText="1"/>
    </xf>
    <xf numFmtId="0" fontId="13" fillId="0" borderId="13" xfId="0" applyFont="1" applyBorder="1" applyAlignment="1">
      <alignment horizontal="center" vertical="center"/>
    </xf>
    <xf numFmtId="0" fontId="13" fillId="0" borderId="1" xfId="0" applyFont="1" applyBorder="1" applyAlignment="1" applyProtection="1">
      <alignment horizontal="justify" vertical="center" wrapText="1"/>
      <protection locked="0"/>
    </xf>
    <xf numFmtId="0" fontId="13" fillId="13" borderId="12" xfId="8" applyFont="1" applyFill="1" applyBorder="1" applyAlignment="1">
      <alignment horizontal="justify" vertical="center" wrapText="1"/>
    </xf>
    <xf numFmtId="15" fontId="13" fillId="13" borderId="1" xfId="8" applyNumberFormat="1" applyFont="1" applyFill="1" applyBorder="1" applyAlignment="1">
      <alignment horizontal="center" vertical="center" wrapText="1"/>
    </xf>
    <xf numFmtId="15" fontId="13" fillId="13" borderId="13" xfId="8" applyNumberFormat="1" applyFont="1" applyFill="1" applyBorder="1" applyAlignment="1">
      <alignment horizontal="center" vertical="center" wrapText="1"/>
    </xf>
    <xf numFmtId="0" fontId="13" fillId="13" borderId="12" xfId="3" applyFont="1" applyFill="1" applyBorder="1" applyAlignment="1">
      <alignment horizontal="left" vertical="center" wrapText="1"/>
    </xf>
    <xf numFmtId="9" fontId="13" fillId="13" borderId="1" xfId="5" applyFont="1" applyFill="1" applyBorder="1" applyAlignment="1" applyProtection="1">
      <alignment horizontal="left" vertical="center" wrapText="1"/>
    </xf>
    <xf numFmtId="15" fontId="13" fillId="13" borderId="13" xfId="2" applyNumberFormat="1" applyFont="1" applyFill="1" applyBorder="1" applyAlignment="1">
      <alignment horizontal="left" vertical="center" wrapText="1"/>
    </xf>
    <xf numFmtId="0" fontId="13" fillId="0" borderId="1" xfId="2" applyFont="1" applyBorder="1" applyAlignment="1">
      <alignment horizontal="center" wrapText="1"/>
    </xf>
    <xf numFmtId="9" fontId="13" fillId="13" borderId="1" xfId="5" applyFont="1" applyFill="1" applyBorder="1" applyAlignment="1" applyProtection="1">
      <alignment horizontal="center" vertical="center" wrapText="1"/>
      <protection locked="0"/>
    </xf>
    <xf numFmtId="9" fontId="33" fillId="13" borderId="1" xfId="7" applyNumberFormat="1" applyFont="1" applyFill="1" applyBorder="1" applyAlignment="1" applyProtection="1">
      <alignment horizontal="center" vertical="center" wrapText="1"/>
      <protection locked="0"/>
    </xf>
    <xf numFmtId="15" fontId="13" fillId="13" borderId="13" xfId="2" applyNumberFormat="1" applyFont="1" applyFill="1" applyBorder="1" applyAlignment="1" applyProtection="1">
      <alignment horizontal="center" vertical="center" wrapText="1"/>
      <protection locked="0"/>
    </xf>
    <xf numFmtId="0" fontId="13" fillId="13" borderId="12" xfId="0" applyFont="1" applyFill="1" applyBorder="1" applyAlignment="1">
      <alignment horizontal="justify" vertical="center" wrapText="1"/>
    </xf>
    <xf numFmtId="9" fontId="13" fillId="0" borderId="1" xfId="3" applyNumberFormat="1" applyFont="1" applyBorder="1" applyAlignment="1">
      <alignment horizontal="center" vertical="center"/>
    </xf>
    <xf numFmtId="0" fontId="13" fillId="0" borderId="3" xfId="3" applyFont="1" applyBorder="1" applyAlignment="1">
      <alignment horizontal="center" vertical="center" wrapText="1"/>
    </xf>
    <xf numFmtId="9" fontId="13" fillId="13" borderId="1" xfId="2" applyNumberFormat="1" applyFont="1" applyFill="1" applyBorder="1" applyAlignment="1">
      <alignment horizontal="center" vertical="center" wrapText="1"/>
    </xf>
    <xf numFmtId="0" fontId="13" fillId="0" borderId="13" xfId="3" applyFont="1" applyBorder="1" applyAlignment="1">
      <alignment horizontal="center" vertical="center" wrapText="1"/>
    </xf>
    <xf numFmtId="0" fontId="13" fillId="13" borderId="5" xfId="0" applyFont="1" applyFill="1" applyBorder="1" applyAlignment="1">
      <alignment horizontal="justify" vertical="center" wrapText="1"/>
    </xf>
    <xf numFmtId="0" fontId="13" fillId="0" borderId="1" xfId="3" applyFont="1" applyBorder="1" applyAlignment="1" applyProtection="1">
      <alignment horizontal="justify" vertical="center" wrapText="1"/>
      <protection locked="0"/>
    </xf>
    <xf numFmtId="0" fontId="13" fillId="0" borderId="1" xfId="3" applyFont="1" applyBorder="1" applyAlignment="1" applyProtection="1">
      <alignment horizontal="center" vertical="center" wrapText="1"/>
      <protection locked="0"/>
    </xf>
    <xf numFmtId="0" fontId="13" fillId="0" borderId="0" xfId="3" applyFont="1" applyProtection="1">
      <protection locked="0"/>
    </xf>
    <xf numFmtId="0" fontId="14" fillId="0" borderId="12" xfId="8" applyFont="1" applyBorder="1" applyAlignment="1">
      <alignment horizontal="center" vertical="center" wrapText="1"/>
    </xf>
    <xf numFmtId="0" fontId="13" fillId="13" borderId="31" xfId="10" applyFont="1" applyFill="1" applyBorder="1" applyAlignment="1">
      <alignment horizontal="justify" vertical="center" wrapText="1"/>
    </xf>
    <xf numFmtId="0" fontId="13" fillId="13" borderId="13" xfId="10" applyFont="1" applyFill="1" applyBorder="1" applyAlignment="1">
      <alignment vertical="center" wrapText="1"/>
    </xf>
    <xf numFmtId="0" fontId="13" fillId="13" borderId="13" xfId="10" applyFont="1" applyFill="1" applyBorder="1" applyAlignment="1">
      <alignment horizontal="left" vertical="center" wrapText="1"/>
    </xf>
    <xf numFmtId="0" fontId="13" fillId="0" borderId="1" xfId="2" applyFont="1" applyBorder="1" applyAlignment="1">
      <alignment horizontal="center" vertical="center"/>
    </xf>
    <xf numFmtId="0" fontId="13" fillId="13" borderId="13" xfId="10" applyFont="1" applyFill="1" applyBorder="1" applyAlignment="1">
      <alignment horizontal="center" vertical="center" wrapText="1"/>
    </xf>
    <xf numFmtId="0" fontId="13" fillId="13" borderId="5" xfId="10" applyFont="1" applyFill="1" applyBorder="1" applyAlignment="1">
      <alignment horizontal="justify" vertical="center" wrapText="1"/>
    </xf>
    <xf numFmtId="0" fontId="33" fillId="0" borderId="1" xfId="7" applyFont="1" applyBorder="1" applyAlignment="1" applyProtection="1">
      <alignment horizontal="center" vertical="center" wrapText="1"/>
      <protection locked="0"/>
    </xf>
    <xf numFmtId="0" fontId="13" fillId="0" borderId="13" xfId="0" applyFont="1" applyBorder="1" applyAlignment="1" applyProtection="1">
      <alignment horizontal="center" vertical="center"/>
      <protection locked="0"/>
    </xf>
    <xf numFmtId="0" fontId="13" fillId="13" borderId="12" xfId="3" applyFont="1" applyFill="1" applyBorder="1" applyAlignment="1">
      <alignment vertical="center" wrapText="1"/>
    </xf>
    <xf numFmtId="0" fontId="13" fillId="13" borderId="13" xfId="2" applyFont="1" applyFill="1" applyBorder="1" applyAlignment="1">
      <alignment vertical="center" wrapText="1"/>
    </xf>
    <xf numFmtId="0" fontId="13" fillId="13" borderId="12" xfId="3" applyFont="1" applyFill="1" applyBorder="1" applyAlignment="1" applyProtection="1">
      <alignment vertical="center" wrapText="1"/>
      <protection locked="0"/>
    </xf>
    <xf numFmtId="0" fontId="13" fillId="13" borderId="1" xfId="10" applyFont="1" applyFill="1" applyBorder="1" applyAlignment="1" applyProtection="1">
      <alignment horizontal="left" vertical="center" wrapText="1"/>
      <protection locked="0"/>
    </xf>
    <xf numFmtId="14" fontId="13" fillId="13" borderId="13" xfId="8" applyNumberFormat="1" applyFont="1" applyFill="1" applyBorder="1" applyAlignment="1" applyProtection="1">
      <alignment horizontal="left" vertical="center" wrapText="1"/>
      <protection locked="0"/>
    </xf>
    <xf numFmtId="0" fontId="13" fillId="0" borderId="12" xfId="7" applyFont="1" applyFill="1" applyBorder="1" applyAlignment="1" applyProtection="1">
      <alignment vertical="center" wrapText="1"/>
      <protection locked="0"/>
    </xf>
    <xf numFmtId="9" fontId="13" fillId="0" borderId="1"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14" fontId="13" fillId="13" borderId="12" xfId="8" applyNumberFormat="1" applyFont="1" applyFill="1" applyBorder="1" applyAlignment="1">
      <alignment horizontal="center" vertical="center" wrapText="1"/>
    </xf>
    <xf numFmtId="0" fontId="13" fillId="13" borderId="13" xfId="0" applyFont="1" applyFill="1" applyBorder="1" applyAlignment="1">
      <alignment vertical="center" wrapText="1"/>
    </xf>
    <xf numFmtId="0" fontId="13" fillId="0" borderId="15" xfId="3" applyFont="1" applyBorder="1" applyAlignment="1">
      <alignment horizontal="center" vertical="center" wrapText="1"/>
    </xf>
    <xf numFmtId="14" fontId="13" fillId="0" borderId="37" xfId="3" applyNumberFormat="1" applyFont="1" applyBorder="1" applyAlignment="1">
      <alignment horizontal="center" vertical="center" wrapText="1"/>
    </xf>
    <xf numFmtId="14" fontId="13" fillId="0" borderId="16" xfId="0" applyNumberFormat="1" applyFont="1" applyBorder="1" applyAlignment="1">
      <alignment horizontal="center" vertical="center" wrapText="1"/>
    </xf>
    <xf numFmtId="9" fontId="13" fillId="0" borderId="15" xfId="5" applyFont="1" applyFill="1" applyBorder="1" applyAlignment="1" applyProtection="1">
      <alignment horizontal="center" vertical="center" wrapText="1"/>
    </xf>
    <xf numFmtId="14" fontId="13" fillId="0" borderId="16" xfId="8" applyNumberFormat="1" applyFont="1" applyBorder="1" applyAlignment="1">
      <alignment horizontal="center" vertical="center" wrapText="1"/>
    </xf>
    <xf numFmtId="14" fontId="13" fillId="0" borderId="14" xfId="0" applyNumberFormat="1" applyFont="1" applyBorder="1" applyAlignment="1">
      <alignment horizontal="center" vertical="center"/>
    </xf>
    <xf numFmtId="0" fontId="13" fillId="0" borderId="37" xfId="0" applyFont="1" applyBorder="1" applyAlignment="1">
      <alignment horizontal="justify" vertical="center" wrapText="1"/>
    </xf>
    <xf numFmtId="0" fontId="13" fillId="0" borderId="37" xfId="0" applyFont="1" applyBorder="1" applyAlignment="1">
      <alignment horizontal="center" vertical="center" wrapText="1"/>
    </xf>
    <xf numFmtId="14" fontId="13" fillId="0" borderId="16" xfId="8" applyNumberFormat="1" applyFont="1" applyBorder="1" applyAlignment="1">
      <alignment horizontal="left" vertical="center" wrapText="1"/>
    </xf>
    <xf numFmtId="14" fontId="13" fillId="13" borderId="14" xfId="2" applyNumberFormat="1" applyFont="1" applyFill="1" applyBorder="1" applyAlignment="1">
      <alignment horizontal="center" vertical="center"/>
    </xf>
    <xf numFmtId="0" fontId="13" fillId="13" borderId="15" xfId="2" applyFont="1" applyFill="1" applyBorder="1" applyAlignment="1">
      <alignment horizontal="center" vertical="center"/>
    </xf>
    <xf numFmtId="9" fontId="13" fillId="13" borderId="15" xfId="0" applyNumberFormat="1" applyFont="1" applyFill="1" applyBorder="1" applyAlignment="1">
      <alignment horizontal="center" vertical="center"/>
    </xf>
    <xf numFmtId="0" fontId="13" fillId="13" borderId="16" xfId="0" applyFont="1" applyFill="1" applyBorder="1" applyAlignment="1">
      <alignment horizontal="justify" vertical="center" wrapText="1"/>
    </xf>
    <xf numFmtId="0" fontId="13" fillId="0" borderId="14" xfId="0" applyFont="1" applyBorder="1" applyAlignment="1">
      <alignment horizontal="center" vertical="center" wrapText="1"/>
    </xf>
    <xf numFmtId="9" fontId="13" fillId="0" borderId="15" xfId="0" applyNumberFormat="1" applyFont="1" applyBorder="1" applyAlignment="1">
      <alignment horizontal="center" vertical="center" wrapText="1"/>
    </xf>
    <xf numFmtId="0" fontId="31" fillId="0" borderId="41" xfId="0" applyFont="1" applyBorder="1" applyAlignment="1">
      <alignment horizontal="center" vertical="center" wrapText="1"/>
    </xf>
    <xf numFmtId="0" fontId="13" fillId="0" borderId="16" xfId="0" applyFont="1" applyBorder="1" applyAlignment="1">
      <alignment horizontal="center" vertical="center" wrapText="1"/>
    </xf>
    <xf numFmtId="0" fontId="13" fillId="13" borderId="39" xfId="3" applyFont="1" applyFill="1" applyBorder="1" applyAlignment="1">
      <alignment horizontal="justify" vertical="center" wrapText="1"/>
    </xf>
    <xf numFmtId="14" fontId="13" fillId="13" borderId="14" xfId="2" applyNumberFormat="1" applyFont="1" applyFill="1" applyBorder="1" applyAlignment="1" applyProtection="1">
      <alignment horizontal="center" vertical="center"/>
      <protection locked="0"/>
    </xf>
    <xf numFmtId="0" fontId="13" fillId="13" borderId="15" xfId="2" applyFont="1" applyFill="1" applyBorder="1" applyAlignment="1" applyProtection="1">
      <alignment horizontal="center" vertical="center"/>
      <protection locked="0"/>
    </xf>
    <xf numFmtId="9" fontId="13" fillId="13" borderId="15" xfId="0" applyNumberFormat="1" applyFont="1" applyFill="1" applyBorder="1" applyAlignment="1" applyProtection="1">
      <alignment horizontal="center" vertical="center"/>
      <protection locked="0"/>
    </xf>
    <xf numFmtId="0" fontId="13" fillId="13" borderId="16" xfId="0" applyFont="1" applyFill="1" applyBorder="1" applyAlignment="1" applyProtection="1">
      <alignment vertical="center" wrapText="1"/>
      <protection locked="0"/>
    </xf>
    <xf numFmtId="0" fontId="13" fillId="0" borderId="14" xfId="0" applyFont="1" applyBorder="1" applyAlignment="1" applyProtection="1">
      <alignment horizontal="center" vertical="center" wrapText="1"/>
      <protection locked="0"/>
    </xf>
    <xf numFmtId="9" fontId="13" fillId="0" borderId="15" xfId="0" applyNumberFormat="1" applyFont="1" applyBorder="1" applyAlignment="1" applyProtection="1">
      <alignment horizontal="center" vertical="center" wrapText="1"/>
      <protection locked="0"/>
    </xf>
    <xf numFmtId="0" fontId="33" fillId="0" borderId="41" xfId="7" applyFont="1" applyBorder="1" applyAlignment="1">
      <alignment horizontal="center" vertical="center" wrapText="1"/>
    </xf>
    <xf numFmtId="0" fontId="13" fillId="0" borderId="16" xfId="0" applyFont="1" applyBorder="1" applyAlignment="1" applyProtection="1">
      <alignment horizontal="center" vertical="center" wrapText="1"/>
      <protection locked="0"/>
    </xf>
    <xf numFmtId="0" fontId="13" fillId="0" borderId="0" xfId="2" applyFont="1" applyAlignment="1" applyProtection="1">
      <alignment horizontal="center" vertical="center"/>
      <protection locked="0"/>
    </xf>
    <xf numFmtId="0" fontId="9" fillId="0" borderId="0" xfId="2" applyFont="1" applyAlignment="1" applyProtection="1">
      <alignment horizontal="center"/>
      <protection locked="0"/>
    </xf>
    <xf numFmtId="0" fontId="9" fillId="0" borderId="0" xfId="2" applyFont="1" applyAlignment="1" applyProtection="1">
      <alignment horizontal="center" vertical="center"/>
      <protection locked="0"/>
    </xf>
    <xf numFmtId="0" fontId="9" fillId="0" borderId="0" xfId="2" applyFont="1" applyAlignment="1" applyProtection="1">
      <alignment horizontal="justify" vertical="center"/>
      <protection locked="0"/>
    </xf>
    <xf numFmtId="0" fontId="0" fillId="26" borderId="44" xfId="0" applyFill="1" applyBorder="1" applyAlignment="1">
      <alignment horizontal="left" wrapText="1"/>
    </xf>
    <xf numFmtId="0" fontId="0" fillId="26" borderId="45" xfId="0" applyFill="1" applyBorder="1" applyAlignment="1">
      <alignment horizontal="left" wrapText="1"/>
    </xf>
    <xf numFmtId="0" fontId="0" fillId="26" borderId="46" xfId="0" applyFill="1" applyBorder="1" applyAlignment="1">
      <alignment horizontal="left" wrapText="1"/>
    </xf>
    <xf numFmtId="0" fontId="0" fillId="27" borderId="44" xfId="0" applyFill="1" applyBorder="1" applyAlignment="1">
      <alignment horizontal="left" wrapText="1"/>
    </xf>
    <xf numFmtId="0" fontId="0" fillId="27" borderId="45" xfId="0" applyFill="1" applyBorder="1" applyAlignment="1">
      <alignment horizontal="left" wrapText="1"/>
    </xf>
    <xf numFmtId="0" fontId="0" fillId="27" borderId="46" xfId="0" applyFill="1" applyBorder="1" applyAlignment="1">
      <alignment horizontal="left" wrapText="1"/>
    </xf>
    <xf numFmtId="0" fontId="0" fillId="22" borderId="52" xfId="0" applyFill="1" applyBorder="1" applyAlignment="1">
      <alignment horizontal="left" vertical="center" wrapText="1"/>
    </xf>
    <xf numFmtId="0" fontId="0" fillId="22" borderId="55" xfId="0" applyFill="1" applyBorder="1" applyAlignment="1">
      <alignment horizontal="left" vertical="center"/>
    </xf>
    <xf numFmtId="0" fontId="0" fillId="22" borderId="61" xfId="0" applyFill="1" applyBorder="1" applyAlignment="1">
      <alignment horizontal="left" vertical="center"/>
    </xf>
    <xf numFmtId="0" fontId="0" fillId="22" borderId="42" xfId="0" applyFill="1" applyBorder="1" applyAlignment="1">
      <alignment horizontal="left" vertical="center"/>
    </xf>
    <xf numFmtId="0" fontId="0" fillId="22" borderId="0" xfId="0" applyFill="1" applyAlignment="1">
      <alignment horizontal="left" vertical="center"/>
    </xf>
    <xf numFmtId="0" fontId="0" fillId="22" borderId="59" xfId="0" applyFill="1" applyBorder="1" applyAlignment="1">
      <alignment horizontal="left" vertical="center"/>
    </xf>
    <xf numFmtId="0" fontId="0" fillId="22" borderId="49" xfId="0" applyFill="1" applyBorder="1" applyAlignment="1">
      <alignment horizontal="left" vertical="center"/>
    </xf>
    <xf numFmtId="0" fontId="0" fillId="22" borderId="41" xfId="0" applyFill="1" applyBorder="1" applyAlignment="1">
      <alignment horizontal="left" vertical="center"/>
    </xf>
    <xf numFmtId="0" fontId="0" fillId="22" borderId="51" xfId="0" applyFill="1" applyBorder="1" applyAlignment="1">
      <alignment horizontal="left" vertical="center"/>
    </xf>
    <xf numFmtId="0" fontId="0" fillId="18" borderId="44" xfId="0" applyFill="1" applyBorder="1" applyAlignment="1">
      <alignment wrapText="1"/>
    </xf>
    <xf numFmtId="0" fontId="0" fillId="18" borderId="45" xfId="0" applyFill="1" applyBorder="1"/>
    <xf numFmtId="0" fontId="0" fillId="18" borderId="46" xfId="0" applyFill="1" applyBorder="1"/>
    <xf numFmtId="0" fontId="0" fillId="7" borderId="44" xfId="0" applyFill="1" applyBorder="1" applyAlignment="1">
      <alignment horizontal="left" wrapText="1"/>
    </xf>
    <xf numFmtId="0" fontId="0" fillId="7" borderId="45" xfId="0" applyFill="1" applyBorder="1" applyAlignment="1">
      <alignment horizontal="left" wrapText="1"/>
    </xf>
    <xf numFmtId="0" fontId="0" fillId="7" borderId="46" xfId="0" applyFill="1" applyBorder="1" applyAlignment="1">
      <alignment horizontal="left" wrapText="1"/>
    </xf>
    <xf numFmtId="0" fontId="0" fillId="8" borderId="44" xfId="0" applyFill="1" applyBorder="1" applyAlignment="1">
      <alignment horizontal="left" wrapText="1"/>
    </xf>
    <xf numFmtId="0" fontId="0" fillId="8" borderId="45" xfId="0" applyFill="1" applyBorder="1" applyAlignment="1">
      <alignment horizontal="left" wrapText="1"/>
    </xf>
    <xf numFmtId="0" fontId="0" fillId="8" borderId="46" xfId="0" applyFill="1" applyBorder="1" applyAlignment="1">
      <alignment horizontal="left" wrapText="1"/>
    </xf>
    <xf numFmtId="0" fontId="0" fillId="25" borderId="44" xfId="0" applyFill="1" applyBorder="1" applyAlignment="1">
      <alignment horizontal="left" wrapText="1"/>
    </xf>
    <xf numFmtId="0" fontId="0" fillId="25" borderId="45" xfId="0" applyFill="1" applyBorder="1" applyAlignment="1">
      <alignment horizontal="left" wrapText="1"/>
    </xf>
    <xf numFmtId="0" fontId="0" fillId="25" borderId="46" xfId="0" applyFill="1" applyBorder="1" applyAlignment="1">
      <alignment horizontal="left" wrapText="1"/>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68"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4" fillId="22" borderId="31" xfId="0" applyFont="1" applyFill="1" applyBorder="1" applyAlignment="1">
      <alignment horizontal="center" vertical="center" wrapText="1"/>
    </xf>
    <xf numFmtId="0" fontId="14" fillId="22" borderId="32" xfId="0" applyFont="1" applyFill="1" applyBorder="1" applyAlignment="1">
      <alignment horizontal="center" vertical="center"/>
    </xf>
    <xf numFmtId="0" fontId="14" fillId="22" borderId="38" xfId="0" applyFont="1" applyFill="1" applyBorder="1" applyAlignment="1">
      <alignment horizontal="center" vertical="center"/>
    </xf>
    <xf numFmtId="0" fontId="8" fillId="0" borderId="26" xfId="0" applyFont="1" applyBorder="1" applyAlignment="1">
      <alignment horizontal="center" vertical="center"/>
    </xf>
    <xf numFmtId="0" fontId="14" fillId="18" borderId="9" xfId="0" applyFont="1" applyFill="1" applyBorder="1" applyAlignment="1">
      <alignment horizontal="center" vertical="center" wrapText="1"/>
    </xf>
    <xf numFmtId="0" fontId="14" fillId="18" borderId="10" xfId="0" applyFont="1" applyFill="1" applyBorder="1" applyAlignment="1">
      <alignment horizontal="center" vertical="center"/>
    </xf>
    <xf numFmtId="0" fontId="14" fillId="18" borderId="11" xfId="0" applyFont="1" applyFill="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14" fillId="18" borderId="65" xfId="0" applyFont="1" applyFill="1" applyBorder="1" applyAlignment="1">
      <alignment horizontal="center" vertical="center" wrapText="1"/>
    </xf>
    <xf numFmtId="0" fontId="14" fillId="18" borderId="31" xfId="0" applyFont="1" applyFill="1" applyBorder="1" applyAlignment="1">
      <alignment horizontal="center" vertical="center" wrapText="1"/>
    </xf>
    <xf numFmtId="0" fontId="14" fillId="18" borderId="60" xfId="0" applyFont="1" applyFill="1" applyBorder="1" applyAlignment="1">
      <alignment horizontal="center" vertical="center" wrapText="1"/>
    </xf>
    <xf numFmtId="0" fontId="14" fillId="18" borderId="32" xfId="0" applyFont="1" applyFill="1" applyBorder="1" applyAlignment="1">
      <alignment horizontal="center" vertical="center" wrapText="1"/>
    </xf>
    <xf numFmtId="0" fontId="14" fillId="18" borderId="69" xfId="0" applyFont="1" applyFill="1" applyBorder="1" applyAlignment="1">
      <alignment horizontal="center" vertical="center" wrapText="1"/>
    </xf>
    <xf numFmtId="0" fontId="14" fillId="18" borderId="38"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21" borderId="14" xfId="0" applyFont="1" applyFill="1" applyBorder="1" applyAlignment="1">
      <alignment horizontal="center" vertical="center" wrapText="1"/>
    </xf>
    <xf numFmtId="0" fontId="8" fillId="21" borderId="15" xfId="0" applyFont="1" applyFill="1" applyBorder="1" applyAlignment="1">
      <alignment horizontal="center" vertical="center" wrapText="1"/>
    </xf>
    <xf numFmtId="0" fontId="8" fillId="21" borderId="18" xfId="0" applyFont="1" applyFill="1" applyBorder="1" applyAlignment="1">
      <alignment horizontal="center" vertical="center" wrapText="1"/>
    </xf>
    <xf numFmtId="0" fontId="8" fillId="21" borderId="19" xfId="0" applyFont="1" applyFill="1" applyBorder="1" applyAlignment="1">
      <alignment horizontal="center" vertical="center" wrapText="1"/>
    </xf>
    <xf numFmtId="0" fontId="20" fillId="0" borderId="9" xfId="0" applyFont="1" applyBorder="1" applyAlignment="1">
      <alignment horizontal="center"/>
    </xf>
    <xf numFmtId="0" fontId="20" fillId="0" borderId="10" xfId="0" applyFont="1" applyBorder="1" applyAlignment="1">
      <alignment horizontal="center"/>
    </xf>
    <xf numFmtId="0" fontId="20" fillId="0" borderId="12" xfId="0" applyFont="1" applyBorder="1" applyAlignment="1">
      <alignment horizontal="center"/>
    </xf>
    <xf numFmtId="0" fontId="20" fillId="0" borderId="1" xfId="0" applyFont="1" applyBorder="1" applyAlignment="1">
      <alignment horizontal="center"/>
    </xf>
    <xf numFmtId="0" fontId="14" fillId="17" borderId="9" xfId="0" applyFont="1" applyFill="1" applyBorder="1" applyAlignment="1">
      <alignment horizontal="center" vertical="center" wrapText="1"/>
    </xf>
    <xf numFmtId="0" fontId="14" fillId="17" borderId="10" xfId="0" applyFont="1" applyFill="1" applyBorder="1" applyAlignment="1">
      <alignment horizontal="center" vertical="center" wrapText="1"/>
    </xf>
    <xf numFmtId="0" fontId="14" fillId="17" borderId="11" xfId="0" applyFont="1" applyFill="1" applyBorder="1" applyAlignment="1">
      <alignment horizontal="center" vertical="center" wrapText="1"/>
    </xf>
    <xf numFmtId="0" fontId="14" fillId="20" borderId="9" xfId="0" applyFont="1" applyFill="1" applyBorder="1" applyAlignment="1">
      <alignment horizontal="center" vertical="center" wrapText="1"/>
    </xf>
    <xf numFmtId="0" fontId="14" fillId="20" borderId="10" xfId="0" applyFont="1" applyFill="1" applyBorder="1" applyAlignment="1">
      <alignment horizontal="center" vertical="center" wrapText="1"/>
    </xf>
    <xf numFmtId="0" fontId="14" fillId="20" borderId="11" xfId="0" applyFont="1" applyFill="1" applyBorder="1" applyAlignment="1">
      <alignment horizontal="center" vertical="center" wrapText="1"/>
    </xf>
    <xf numFmtId="0" fontId="8" fillId="21" borderId="35" xfId="0" applyFont="1" applyFill="1" applyBorder="1" applyAlignment="1">
      <alignment horizontal="center" vertical="center" wrapText="1"/>
    </xf>
    <xf numFmtId="0" fontId="8" fillId="21" borderId="27" xfId="0" applyFont="1" applyFill="1" applyBorder="1" applyAlignment="1">
      <alignment horizontal="center" vertical="center" wrapText="1"/>
    </xf>
    <xf numFmtId="0" fontId="8" fillId="13" borderId="36" xfId="0" applyFont="1" applyFill="1" applyBorder="1" applyAlignment="1">
      <alignment horizontal="center" vertical="center" wrapText="1"/>
    </xf>
    <xf numFmtId="0" fontId="8" fillId="13" borderId="0" xfId="0" applyFont="1" applyFill="1" applyAlignment="1">
      <alignment horizontal="center" vertical="center" wrapText="1"/>
    </xf>
    <xf numFmtId="0" fontId="8" fillId="13" borderId="29" xfId="0" applyFont="1" applyFill="1" applyBorder="1" applyAlignment="1">
      <alignment horizontal="center" vertical="center" wrapText="1"/>
    </xf>
    <xf numFmtId="0" fontId="8" fillId="13" borderId="34"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3" borderId="30"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0" borderId="25" xfId="0" applyFont="1" applyBorder="1" applyAlignment="1">
      <alignment horizontal="center" vertical="center"/>
    </xf>
    <xf numFmtId="0" fontId="8" fillId="13" borderId="35" xfId="0" applyFont="1" applyFill="1" applyBorder="1" applyAlignment="1">
      <alignment horizontal="center" vertical="center" wrapText="1"/>
    </xf>
    <xf numFmtId="0" fontId="8" fillId="13" borderId="27" xfId="0" applyFont="1" applyFill="1" applyBorder="1" applyAlignment="1">
      <alignment horizontal="center" vertical="center" wrapText="1"/>
    </xf>
    <xf numFmtId="0" fontId="8" fillId="13" borderId="28" xfId="0" applyFont="1" applyFill="1" applyBorder="1" applyAlignment="1">
      <alignment horizontal="center" vertical="center" wrapText="1"/>
    </xf>
    <xf numFmtId="0" fontId="14" fillId="17" borderId="31" xfId="0" applyFont="1" applyFill="1" applyBorder="1" applyAlignment="1">
      <alignment horizontal="center" vertical="center" wrapText="1"/>
    </xf>
    <xf numFmtId="0" fontId="14" fillId="17" borderId="32" xfId="0" applyFont="1" applyFill="1" applyBorder="1" applyAlignment="1">
      <alignment horizontal="center" vertical="center" wrapText="1"/>
    </xf>
    <xf numFmtId="0" fontId="14" fillId="17" borderId="34"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26" xfId="0" applyFont="1" applyFill="1" applyBorder="1" applyAlignment="1">
      <alignment horizontal="center" vertical="center" wrapText="1"/>
    </xf>
    <xf numFmtId="0" fontId="8" fillId="0" borderId="13" xfId="0" applyFont="1" applyBorder="1" applyAlignment="1">
      <alignment horizontal="center" vertical="center"/>
    </xf>
    <xf numFmtId="0" fontId="8" fillId="21" borderId="14" xfId="0" applyFont="1" applyFill="1" applyBorder="1" applyAlignment="1" applyProtection="1">
      <alignment horizontal="center" vertical="center" wrapText="1"/>
      <protection locked="0"/>
    </xf>
    <xf numFmtId="0" fontId="8" fillId="21" borderId="15" xfId="0" applyFont="1" applyFill="1" applyBorder="1" applyAlignment="1" applyProtection="1">
      <alignment horizontal="center" vertical="center" wrapText="1"/>
      <protection locked="0"/>
    </xf>
    <xf numFmtId="0" fontId="8" fillId="21" borderId="18" xfId="0" applyFont="1" applyFill="1" applyBorder="1" applyAlignment="1" applyProtection="1">
      <alignment horizontal="center" vertical="center" wrapText="1"/>
      <protection locked="0"/>
    </xf>
    <xf numFmtId="0" fontId="8" fillId="21" borderId="19" xfId="0" applyFont="1" applyFill="1" applyBorder="1" applyAlignment="1" applyProtection="1">
      <alignment horizontal="center" vertical="center" wrapText="1"/>
      <protection locked="0"/>
    </xf>
    <xf numFmtId="0" fontId="14" fillId="22" borderId="31" xfId="0" applyFont="1" applyFill="1" applyBorder="1" applyAlignment="1" applyProtection="1">
      <alignment horizontal="center" vertical="center" wrapText="1"/>
      <protection locked="0"/>
    </xf>
    <xf numFmtId="0" fontId="14" fillId="22" borderId="32" xfId="0" applyFont="1" applyFill="1" applyBorder="1" applyAlignment="1" applyProtection="1">
      <alignment horizontal="center" vertical="center"/>
      <protection locked="0"/>
    </xf>
    <xf numFmtId="0" fontId="14" fillId="22" borderId="38" xfId="0" applyFont="1" applyFill="1" applyBorder="1" applyAlignment="1" applyProtection="1">
      <alignment horizontal="center" vertical="center"/>
      <protection locked="0"/>
    </xf>
    <xf numFmtId="0" fontId="14" fillId="17" borderId="31" xfId="0" applyFont="1" applyFill="1" applyBorder="1" applyAlignment="1" applyProtection="1">
      <alignment horizontal="center" vertical="center" wrapText="1"/>
      <protection locked="0"/>
    </xf>
    <xf numFmtId="0" fontId="14" fillId="17" borderId="32" xfId="0" applyFont="1" applyFill="1" applyBorder="1" applyAlignment="1" applyProtection="1">
      <alignment horizontal="center" vertical="center" wrapText="1"/>
      <protection locked="0"/>
    </xf>
    <xf numFmtId="0" fontId="14" fillId="17" borderId="34" xfId="0" applyFont="1" applyFill="1" applyBorder="1" applyAlignment="1" applyProtection="1">
      <alignment horizontal="center" vertical="center" wrapText="1"/>
      <protection locked="0"/>
    </xf>
    <xf numFmtId="0" fontId="14" fillId="20" borderId="9" xfId="0" applyFont="1" applyFill="1" applyBorder="1" applyAlignment="1" applyProtection="1">
      <alignment horizontal="center" vertical="center" wrapText="1"/>
      <protection locked="0"/>
    </xf>
    <xf numFmtId="0" fontId="14" fillId="20" borderId="10" xfId="0" applyFont="1" applyFill="1" applyBorder="1" applyAlignment="1" applyProtection="1">
      <alignment horizontal="center" vertical="center" wrapText="1"/>
      <protection locked="0"/>
    </xf>
    <xf numFmtId="0" fontId="14" fillId="20" borderId="11" xfId="0" applyFont="1" applyFill="1" applyBorder="1" applyAlignment="1" applyProtection="1">
      <alignment horizontal="center" vertical="center" wrapText="1"/>
      <protection locked="0"/>
    </xf>
    <xf numFmtId="0" fontId="20" fillId="0" borderId="9" xfId="0" applyFont="1" applyBorder="1" applyAlignment="1" applyProtection="1">
      <alignment horizontal="center"/>
      <protection locked="0"/>
    </xf>
    <xf numFmtId="0" fontId="20" fillId="0" borderId="10" xfId="0" applyFont="1" applyBorder="1" applyAlignment="1" applyProtection="1">
      <alignment horizontal="center"/>
      <protection locked="0"/>
    </xf>
    <xf numFmtId="0" fontId="20" fillId="0" borderId="12" xfId="0" applyFont="1" applyBorder="1" applyAlignment="1" applyProtection="1">
      <alignment horizontal="center"/>
      <protection locked="0"/>
    </xf>
    <xf numFmtId="0" fontId="20" fillId="0" borderId="1" xfId="0" applyFont="1" applyBorder="1" applyAlignment="1" applyProtection="1">
      <alignment horizontal="center"/>
      <protection locked="0"/>
    </xf>
    <xf numFmtId="0" fontId="8" fillId="13" borderId="10" xfId="0" applyFont="1" applyFill="1" applyBorder="1" applyAlignment="1" applyProtection="1">
      <alignment horizontal="center" vertical="center" wrapText="1"/>
      <protection locked="0"/>
    </xf>
    <xf numFmtId="0" fontId="8" fillId="13" borderId="1" xfId="0" applyFont="1" applyFill="1" applyBorder="1" applyAlignment="1" applyProtection="1">
      <alignment horizontal="center" vertical="center" wrapText="1"/>
      <protection locked="0"/>
    </xf>
    <xf numFmtId="0" fontId="8" fillId="13" borderId="12" xfId="0" applyFont="1" applyFill="1" applyBorder="1" applyAlignment="1" applyProtection="1">
      <alignment horizontal="center" vertical="center" wrapText="1"/>
      <protection locked="0"/>
    </xf>
    <xf numFmtId="0" fontId="8" fillId="13" borderId="13" xfId="0" applyFont="1" applyFill="1" applyBorder="1" applyAlignment="1" applyProtection="1">
      <alignment horizontal="center" vertical="center" wrapText="1"/>
      <protection locked="0"/>
    </xf>
    <xf numFmtId="0" fontId="8" fillId="0" borderId="1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8" fillId="13" borderId="50" xfId="0" applyFont="1" applyFill="1" applyBorder="1" applyAlignment="1">
      <alignment horizontal="center" vertical="center" wrapText="1"/>
    </xf>
    <xf numFmtId="0" fontId="19" fillId="0" borderId="10" xfId="0" applyFont="1" applyBorder="1" applyAlignment="1">
      <alignment horizontal="left" vertical="center"/>
    </xf>
    <xf numFmtId="0" fontId="19" fillId="0" borderId="53" xfId="0" applyFont="1" applyBorder="1" applyAlignment="1">
      <alignment horizontal="left" vertical="center"/>
    </xf>
    <xf numFmtId="0" fontId="19" fillId="0" borderId="1" xfId="0" applyFont="1" applyBorder="1" applyAlignment="1">
      <alignment horizontal="left" vertical="center"/>
    </xf>
    <xf numFmtId="0" fontId="19" fillId="0" borderId="3" xfId="0" applyFont="1" applyBorder="1" applyAlignment="1">
      <alignment horizontal="left" vertical="center"/>
    </xf>
    <xf numFmtId="0" fontId="19" fillId="0" borderId="15" xfId="0" applyFont="1" applyBorder="1" applyAlignment="1">
      <alignment horizontal="left" vertical="center"/>
    </xf>
    <xf numFmtId="0" fontId="19" fillId="0" borderId="37" xfId="0" applyFont="1" applyBorder="1" applyAlignment="1">
      <alignment horizontal="left" vertical="center"/>
    </xf>
    <xf numFmtId="0" fontId="8" fillId="13" borderId="9"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8" fillId="0" borderId="62" xfId="0" applyFont="1" applyBorder="1" applyAlignment="1">
      <alignment horizontal="center" vertical="center"/>
    </xf>
    <xf numFmtId="0" fontId="8" fillId="0" borderId="39" xfId="0" applyFont="1" applyBorder="1" applyAlignment="1">
      <alignment horizontal="center" vertical="center"/>
    </xf>
    <xf numFmtId="0" fontId="8" fillId="0" borderId="37" xfId="0" applyFont="1" applyBorder="1" applyAlignment="1">
      <alignment horizontal="center" vertical="center"/>
    </xf>
    <xf numFmtId="0" fontId="8" fillId="0" borderId="64" xfId="0" applyFont="1" applyBorder="1" applyAlignment="1">
      <alignment horizontal="center" vertical="center"/>
    </xf>
    <xf numFmtId="0" fontId="20" fillId="0" borderId="43" xfId="0" applyFont="1" applyBorder="1" applyAlignment="1">
      <alignment horizontal="center"/>
    </xf>
    <xf numFmtId="0" fontId="20" fillId="0" borderId="5" xfId="0" applyFont="1" applyBorder="1" applyAlignment="1">
      <alignment horizontal="center"/>
    </xf>
    <xf numFmtId="0" fontId="14" fillId="20" borderId="53" xfId="0" applyFont="1" applyFill="1" applyBorder="1" applyAlignment="1">
      <alignment horizontal="center" vertical="center" wrapText="1"/>
    </xf>
    <xf numFmtId="0" fontId="14" fillId="22" borderId="9" xfId="0" applyFont="1" applyFill="1" applyBorder="1" applyAlignment="1">
      <alignment horizontal="center" vertical="center" wrapText="1"/>
    </xf>
    <xf numFmtId="0" fontId="14" fillId="22" borderId="10" xfId="0" applyFont="1" applyFill="1" applyBorder="1" applyAlignment="1">
      <alignment horizontal="center" vertical="center"/>
    </xf>
    <xf numFmtId="0" fontId="14" fillId="22" borderId="11" xfId="0" applyFont="1" applyFill="1" applyBorder="1" applyAlignment="1">
      <alignment horizontal="center" vertical="center"/>
    </xf>
    <xf numFmtId="0" fontId="8" fillId="21" borderId="52" xfId="0" applyFont="1" applyFill="1" applyBorder="1" applyAlignment="1">
      <alignment horizontal="center" vertical="center" wrapText="1"/>
    </xf>
    <xf numFmtId="0" fontId="8" fillId="21" borderId="55" xfId="0"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7"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21" borderId="65" xfId="0" applyFont="1" applyFill="1" applyBorder="1" applyAlignment="1">
      <alignment horizontal="center" vertical="center" wrapText="1"/>
    </xf>
    <xf numFmtId="0" fontId="8" fillId="21" borderId="60" xfId="0" applyFont="1" applyFill="1" applyBorder="1" applyAlignment="1">
      <alignment horizontal="center" vertical="center" wrapText="1"/>
    </xf>
    <xf numFmtId="0" fontId="8" fillId="21" borderId="69"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8" fillId="21" borderId="54" xfId="0" applyFont="1" applyFill="1" applyBorder="1" applyAlignment="1">
      <alignment horizontal="center" vertical="center" wrapText="1"/>
    </xf>
    <xf numFmtId="0" fontId="19" fillId="0" borderId="11" xfId="0" applyFont="1" applyBorder="1" applyAlignment="1">
      <alignment horizontal="left" vertical="center"/>
    </xf>
    <xf numFmtId="0" fontId="19" fillId="0" borderId="13" xfId="0" applyFont="1" applyBorder="1" applyAlignment="1">
      <alignment horizontal="left" vertical="center"/>
    </xf>
    <xf numFmtId="0" fontId="19" fillId="0" borderId="18" xfId="0" applyFont="1" applyBorder="1" applyAlignment="1">
      <alignment horizontal="left" vertical="center"/>
    </xf>
    <xf numFmtId="0" fontId="19" fillId="0" borderId="19" xfId="0" applyFont="1" applyBorder="1" applyAlignment="1">
      <alignment horizontal="left" vertical="center"/>
    </xf>
    <xf numFmtId="0" fontId="8" fillId="0" borderId="37"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3" xfId="0" applyFont="1" applyBorder="1" applyAlignment="1">
      <alignment horizontal="center" vertical="center"/>
    </xf>
    <xf numFmtId="0" fontId="8" fillId="13" borderId="54" xfId="0" applyFont="1" applyFill="1" applyBorder="1" applyAlignment="1">
      <alignment horizontal="center" vertical="center" wrapText="1"/>
    </xf>
    <xf numFmtId="0" fontId="8" fillId="13" borderId="55" xfId="0" applyFont="1" applyFill="1" applyBorder="1" applyAlignment="1">
      <alignment horizontal="center" vertical="center" wrapText="1"/>
    </xf>
    <xf numFmtId="0" fontId="8" fillId="13" borderId="56" xfId="0" applyFont="1" applyFill="1" applyBorder="1" applyAlignment="1">
      <alignment horizontal="center" vertical="center" wrapText="1"/>
    </xf>
    <xf numFmtId="0" fontId="8" fillId="13" borderId="52" xfId="0" applyFont="1" applyFill="1" applyBorder="1" applyAlignment="1">
      <alignment horizontal="center" vertical="center" wrapText="1"/>
    </xf>
    <xf numFmtId="0" fontId="8" fillId="13" borderId="42" xfId="0" applyFont="1" applyFill="1" applyBorder="1" applyAlignment="1">
      <alignment horizontal="center" vertical="center" wrapText="1"/>
    </xf>
    <xf numFmtId="0" fontId="8" fillId="21" borderId="65" xfId="0" applyFont="1" applyFill="1" applyBorder="1" applyAlignment="1" applyProtection="1">
      <alignment horizontal="center" vertical="center" wrapText="1"/>
      <protection locked="0"/>
    </xf>
    <xf numFmtId="0" fontId="8" fillId="21" borderId="60" xfId="0" applyFont="1" applyFill="1" applyBorder="1" applyAlignment="1" applyProtection="1">
      <alignment horizontal="center" vertical="center" wrapText="1"/>
      <protection locked="0"/>
    </xf>
    <xf numFmtId="0" fontId="8" fillId="21" borderId="69" xfId="0" applyFont="1" applyFill="1" applyBorder="1" applyAlignment="1" applyProtection="1">
      <alignment horizontal="center" vertical="center" wrapText="1"/>
      <protection locked="0"/>
    </xf>
    <xf numFmtId="0" fontId="14" fillId="17" borderId="43" xfId="0" applyFont="1" applyFill="1" applyBorder="1" applyAlignment="1" applyProtection="1">
      <alignment horizontal="center" vertical="center" wrapText="1"/>
      <protection locked="0"/>
    </xf>
    <xf numFmtId="0" fontId="14" fillId="17" borderId="10" xfId="0" applyFont="1" applyFill="1" applyBorder="1" applyAlignment="1" applyProtection="1">
      <alignment horizontal="center" vertical="center" wrapText="1"/>
      <protection locked="0"/>
    </xf>
    <xf numFmtId="0" fontId="14" fillId="17" borderId="11" xfId="0" applyFont="1" applyFill="1" applyBorder="1" applyAlignment="1" applyProtection="1">
      <alignment horizontal="center" vertical="center" wrapText="1"/>
      <protection locked="0"/>
    </xf>
    <xf numFmtId="0" fontId="20" fillId="0" borderId="43" xfId="0" applyFont="1" applyBorder="1" applyAlignment="1" applyProtection="1">
      <alignment horizontal="center"/>
      <protection locked="0"/>
    </xf>
    <xf numFmtId="0" fontId="20" fillId="0" borderId="5" xfId="0" applyFont="1" applyBorder="1" applyAlignment="1" applyProtection="1">
      <alignment horizontal="center"/>
      <protection locked="0"/>
    </xf>
    <xf numFmtId="0" fontId="8" fillId="13" borderId="5" xfId="0" applyFont="1" applyFill="1" applyBorder="1" applyAlignment="1" applyProtection="1">
      <alignment horizontal="center" vertical="center" wrapText="1"/>
      <protection locked="0"/>
    </xf>
    <xf numFmtId="0" fontId="8" fillId="0" borderId="62"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14" fillId="22" borderId="9" xfId="0" applyFont="1" applyFill="1" applyBorder="1" applyAlignment="1" applyProtection="1">
      <alignment horizontal="center" vertical="center" wrapText="1"/>
      <protection locked="0"/>
    </xf>
    <xf numFmtId="0" fontId="14" fillId="22" borderId="10" xfId="0" applyFont="1" applyFill="1" applyBorder="1" applyAlignment="1" applyProtection="1">
      <alignment horizontal="center" vertical="center"/>
      <protection locked="0"/>
    </xf>
    <xf numFmtId="0" fontId="14" fillId="22" borderId="11" xfId="0" applyFont="1" applyFill="1" applyBorder="1" applyAlignment="1" applyProtection="1">
      <alignment horizontal="center" vertical="center"/>
      <protection locked="0"/>
    </xf>
    <xf numFmtId="0" fontId="3" fillId="19" borderId="1" xfId="0" applyFont="1" applyFill="1" applyBorder="1" applyAlignment="1" applyProtection="1">
      <alignment horizontal="center" vertical="center" wrapText="1"/>
      <protection locked="0"/>
    </xf>
    <xf numFmtId="0" fontId="3" fillId="19" borderId="15" xfId="0" applyFont="1" applyFill="1" applyBorder="1" applyAlignment="1" applyProtection="1">
      <alignment horizontal="center" vertical="center" wrapText="1"/>
      <protection locked="0"/>
    </xf>
    <xf numFmtId="0" fontId="3" fillId="19" borderId="3" xfId="0" applyFont="1" applyFill="1" applyBorder="1" applyAlignment="1" applyProtection="1">
      <alignment horizontal="center" vertical="center" wrapText="1"/>
      <protection locked="0"/>
    </xf>
    <xf numFmtId="0" fontId="3" fillId="19" borderId="37" xfId="0" applyFont="1" applyFill="1" applyBorder="1" applyAlignment="1" applyProtection="1">
      <alignment horizontal="center" vertical="center" wrapText="1"/>
      <protection locked="0"/>
    </xf>
    <xf numFmtId="0" fontId="3" fillId="23" borderId="12" xfId="0" applyFont="1" applyFill="1" applyBorder="1" applyAlignment="1" applyProtection="1">
      <alignment horizontal="center" vertical="center" wrapText="1"/>
      <protection locked="0"/>
    </xf>
    <xf numFmtId="0" fontId="3" fillId="23" borderId="14" xfId="0" applyFont="1" applyFill="1" applyBorder="1" applyAlignment="1" applyProtection="1">
      <alignment horizontal="center" vertical="center" wrapText="1"/>
      <protection locked="0"/>
    </xf>
    <xf numFmtId="0" fontId="3" fillId="23" borderId="1" xfId="0" applyFont="1" applyFill="1" applyBorder="1" applyAlignment="1" applyProtection="1">
      <alignment horizontal="center" vertical="center" wrapText="1"/>
      <protection locked="0"/>
    </xf>
    <xf numFmtId="0" fontId="3" fillId="23" borderId="15" xfId="0" applyFont="1" applyFill="1" applyBorder="1" applyAlignment="1" applyProtection="1">
      <alignment horizontal="center" vertical="center" wrapText="1"/>
      <protection locked="0"/>
    </xf>
    <xf numFmtId="0" fontId="3" fillId="23" borderId="3" xfId="0" applyFont="1" applyFill="1" applyBorder="1" applyAlignment="1" applyProtection="1">
      <alignment horizontal="center" vertical="center" wrapText="1"/>
      <protection locked="0"/>
    </xf>
    <xf numFmtId="0" fontId="3" fillId="23" borderId="37" xfId="0" applyFont="1" applyFill="1" applyBorder="1" applyAlignment="1" applyProtection="1">
      <alignment horizontal="center" vertical="center" wrapText="1"/>
      <protection locked="0"/>
    </xf>
    <xf numFmtId="0" fontId="3" fillId="19" borderId="12" xfId="0" applyFont="1" applyFill="1" applyBorder="1" applyAlignment="1" applyProtection="1">
      <alignment horizontal="center" vertical="center" wrapText="1"/>
      <protection locked="0"/>
    </xf>
    <xf numFmtId="0" fontId="3" fillId="19" borderId="14" xfId="0" applyFont="1" applyFill="1" applyBorder="1" applyAlignment="1" applyProtection="1">
      <alignment horizontal="center" vertical="center" wrapText="1"/>
      <protection locked="0"/>
    </xf>
    <xf numFmtId="0" fontId="3" fillId="6" borderId="5"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13" xfId="0" applyFont="1" applyFill="1" applyBorder="1" applyAlignment="1" applyProtection="1">
      <alignment horizontal="center" vertical="center" wrapText="1"/>
      <protection locked="0"/>
    </xf>
    <xf numFmtId="0" fontId="3" fillId="6" borderId="16" xfId="0" applyFont="1" applyFill="1" applyBorder="1" applyAlignment="1" applyProtection="1">
      <alignment horizontal="center" vertical="center" wrapText="1"/>
      <protection locked="0"/>
    </xf>
    <xf numFmtId="0" fontId="3" fillId="23" borderId="12" xfId="0" applyFont="1" applyFill="1" applyBorder="1" applyAlignment="1">
      <alignment horizontal="center" vertical="center" wrapText="1"/>
    </xf>
    <xf numFmtId="0" fontId="3" fillId="23" borderId="14" xfId="0" applyFont="1" applyFill="1" applyBorder="1" applyAlignment="1">
      <alignment horizontal="center" vertical="center" wrapText="1"/>
    </xf>
    <xf numFmtId="0" fontId="3" fillId="23" borderId="1" xfId="0" applyFont="1" applyFill="1" applyBorder="1" applyAlignment="1">
      <alignment horizontal="center" vertical="center" wrapText="1"/>
    </xf>
    <xf numFmtId="0" fontId="3" fillId="23" borderId="15" xfId="0" applyFont="1" applyFill="1" applyBorder="1" applyAlignment="1">
      <alignment horizontal="center" vertical="center" wrapText="1"/>
    </xf>
    <xf numFmtId="0" fontId="3" fillId="23" borderId="13" xfId="0" applyFont="1" applyFill="1" applyBorder="1" applyAlignment="1">
      <alignment horizontal="center" vertical="center" wrapText="1"/>
    </xf>
    <xf numFmtId="0" fontId="3" fillId="23" borderId="16" xfId="0" applyFont="1" applyFill="1" applyBorder="1" applyAlignment="1">
      <alignment horizontal="center" vertical="center" wrapText="1"/>
    </xf>
    <xf numFmtId="0" fontId="3" fillId="19" borderId="12" xfId="0" applyFont="1" applyFill="1" applyBorder="1" applyAlignment="1">
      <alignment horizontal="center" vertical="center" wrapText="1"/>
    </xf>
    <xf numFmtId="0" fontId="3" fillId="19" borderId="14" xfId="0" applyFont="1" applyFill="1" applyBorder="1" applyAlignment="1">
      <alignment horizontal="center" vertical="center" wrapText="1"/>
    </xf>
    <xf numFmtId="0" fontId="3" fillId="19" borderId="1" xfId="0" applyFont="1" applyFill="1" applyBorder="1" applyAlignment="1">
      <alignment horizontal="center" vertical="center" wrapText="1"/>
    </xf>
    <xf numFmtId="0" fontId="3" fillId="19" borderId="15"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3" fillId="19" borderId="16"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1" xfId="0" applyFont="1" applyFill="1" applyBorder="1" applyAlignment="1" applyProtection="1">
      <alignment horizontal="center" vertical="center" wrapText="1"/>
      <protection locked="0"/>
    </xf>
    <xf numFmtId="0" fontId="3" fillId="6" borderId="15" xfId="0" applyFont="1" applyFill="1" applyBorder="1" applyAlignment="1" applyProtection="1">
      <alignment horizontal="center" vertical="center" wrapText="1"/>
      <protection locked="0"/>
    </xf>
    <xf numFmtId="0" fontId="3" fillId="0" borderId="17" xfId="2" applyFont="1" applyBorder="1" applyAlignment="1">
      <alignment horizontal="center" vertical="center" wrapText="1"/>
    </xf>
    <xf numFmtId="0" fontId="3" fillId="0" borderId="67" xfId="2" applyFont="1" applyBorder="1" applyAlignment="1">
      <alignment horizontal="center" vertical="center" wrapText="1"/>
    </xf>
    <xf numFmtId="0" fontId="3" fillId="0" borderId="68" xfId="2" applyFont="1" applyBorder="1" applyAlignment="1">
      <alignment horizontal="center" vertical="center" wrapText="1"/>
    </xf>
    <xf numFmtId="0" fontId="1" fillId="0" borderId="17" xfId="2" applyFont="1" applyBorder="1" applyAlignment="1">
      <alignment horizontal="center" vertical="center" wrapText="1"/>
    </xf>
    <xf numFmtId="0" fontId="1" fillId="0" borderId="67" xfId="2" applyFont="1" applyBorder="1" applyAlignment="1">
      <alignment horizontal="center" vertical="center" wrapText="1"/>
    </xf>
    <xf numFmtId="0" fontId="1" fillId="0" borderId="31" xfId="2" applyFont="1" applyBorder="1" applyAlignment="1">
      <alignment horizontal="center" vertical="center" wrapText="1"/>
    </xf>
    <xf numFmtId="0" fontId="3" fillId="0" borderId="31" xfId="2" applyFont="1" applyBorder="1" applyAlignment="1">
      <alignment horizontal="center" vertical="center" wrapText="1"/>
    </xf>
    <xf numFmtId="0" fontId="3" fillId="6" borderId="12" xfId="0" applyFont="1" applyFill="1" applyBorder="1" applyAlignment="1" applyProtection="1">
      <alignment horizontal="center" vertical="center" wrapText="1"/>
      <protection locked="0"/>
    </xf>
    <xf numFmtId="0" fontId="3" fillId="6" borderId="14" xfId="0" applyFont="1" applyFill="1" applyBorder="1" applyAlignment="1" applyProtection="1">
      <alignment horizontal="center" vertical="center" wrapText="1"/>
      <protection locked="0"/>
    </xf>
    <xf numFmtId="0" fontId="3" fillId="19" borderId="5" xfId="0" applyFont="1" applyFill="1" applyBorder="1" applyAlignment="1">
      <alignment horizontal="center" vertical="center" wrapText="1"/>
    </xf>
    <xf numFmtId="0" fontId="3" fillId="19" borderId="39" xfId="0" applyFont="1" applyFill="1" applyBorder="1" applyAlignment="1">
      <alignment horizontal="center" vertical="center" wrapText="1"/>
    </xf>
    <xf numFmtId="0" fontId="11" fillId="16" borderId="18" xfId="2" applyFont="1" applyFill="1" applyBorder="1" applyAlignment="1">
      <alignment horizontal="center" vertical="center"/>
    </xf>
    <xf numFmtId="0" fontId="4" fillId="4" borderId="9" xfId="2" applyFont="1" applyFill="1" applyBorder="1" applyAlignment="1">
      <alignment horizontal="center" vertical="center" wrapText="1"/>
    </xf>
    <xf numFmtId="0" fontId="4" fillId="4" borderId="12" xfId="2" applyFont="1" applyFill="1" applyBorder="1" applyAlignment="1">
      <alignment horizontal="center" vertical="center" wrapText="1"/>
    </xf>
    <xf numFmtId="0" fontId="4" fillId="4" borderId="14" xfId="2" applyFont="1" applyFill="1" applyBorder="1" applyAlignment="1">
      <alignment horizontal="center" vertical="center" wrapText="1"/>
    </xf>
    <xf numFmtId="0" fontId="4" fillId="4" borderId="10" xfId="2" applyFont="1" applyFill="1" applyBorder="1" applyAlignment="1">
      <alignment horizontal="center" vertical="center"/>
    </xf>
    <xf numFmtId="0" fontId="4" fillId="4" borderId="1" xfId="2" applyFont="1" applyFill="1" applyBorder="1" applyAlignment="1">
      <alignment horizontal="center" vertical="center"/>
    </xf>
    <xf numFmtId="0" fontId="4" fillId="4" borderId="15" xfId="2" applyFont="1" applyFill="1" applyBorder="1" applyAlignment="1">
      <alignment horizontal="center" vertical="center"/>
    </xf>
    <xf numFmtId="0" fontId="4" fillId="4" borderId="10" xfId="2" applyFont="1" applyFill="1" applyBorder="1" applyAlignment="1">
      <alignment horizontal="center" vertical="center" wrapText="1"/>
    </xf>
    <xf numFmtId="0" fontId="4" fillId="4" borderId="1" xfId="2" applyFont="1" applyFill="1" applyBorder="1" applyAlignment="1">
      <alignment horizontal="center" vertical="center" wrapText="1"/>
    </xf>
    <xf numFmtId="0" fontId="4" fillId="4" borderId="15" xfId="2" applyFont="1" applyFill="1" applyBorder="1" applyAlignment="1">
      <alignment horizontal="center" vertical="center" wrapText="1"/>
    </xf>
    <xf numFmtId="0" fontId="4" fillId="4" borderId="53"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37" xfId="2" applyFont="1" applyFill="1" applyBorder="1" applyAlignment="1">
      <alignment horizontal="center" vertical="center" wrapText="1"/>
    </xf>
    <xf numFmtId="0" fontId="3" fillId="22" borderId="9" xfId="0" applyFont="1" applyFill="1" applyBorder="1" applyAlignment="1">
      <alignment horizontal="center" vertical="center" wrapText="1"/>
    </xf>
    <xf numFmtId="0" fontId="3" fillId="22" borderId="10" xfId="0" applyFont="1" applyFill="1" applyBorder="1" applyAlignment="1">
      <alignment horizontal="center" vertical="center"/>
    </xf>
    <xf numFmtId="0" fontId="3" fillId="22" borderId="11" xfId="0" applyFont="1" applyFill="1" applyBorder="1" applyAlignment="1">
      <alignment horizontal="center" vertical="center"/>
    </xf>
    <xf numFmtId="0" fontId="3" fillId="17" borderId="9" xfId="0" applyFont="1" applyFill="1" applyBorder="1" applyAlignment="1">
      <alignment horizontal="center" vertical="center" wrapText="1"/>
    </xf>
    <xf numFmtId="0" fontId="3" fillId="17" borderId="10" xfId="0" applyFont="1" applyFill="1" applyBorder="1" applyAlignment="1">
      <alignment horizontal="center" vertical="center" wrapText="1"/>
    </xf>
    <xf numFmtId="0" fontId="3" fillId="17" borderId="11" xfId="0" applyFont="1" applyFill="1" applyBorder="1" applyAlignment="1">
      <alignment horizontal="center" vertical="center" wrapText="1"/>
    </xf>
    <xf numFmtId="0" fontId="3" fillId="20" borderId="9" xfId="0" applyFont="1" applyFill="1" applyBorder="1" applyAlignment="1">
      <alignment horizontal="center" vertical="center" wrapText="1"/>
    </xf>
    <xf numFmtId="0" fontId="3" fillId="20" borderId="10" xfId="0" applyFont="1" applyFill="1" applyBorder="1" applyAlignment="1">
      <alignment horizontal="center" vertical="center" wrapText="1"/>
    </xf>
    <xf numFmtId="0" fontId="3" fillId="20" borderId="53" xfId="0" applyFont="1" applyFill="1" applyBorder="1" applyAlignment="1">
      <alignment horizontal="center" vertical="center" wrapText="1"/>
    </xf>
    <xf numFmtId="0" fontId="11" fillId="16" borderId="36" xfId="2" applyFont="1" applyFill="1" applyBorder="1" applyAlignment="1">
      <alignment horizontal="center" vertical="center"/>
    </xf>
    <xf numFmtId="0" fontId="11" fillId="16" borderId="0" xfId="2" applyFont="1" applyFill="1" applyAlignment="1">
      <alignment horizontal="center" vertical="center"/>
    </xf>
    <xf numFmtId="0" fontId="11" fillId="16" borderId="59" xfId="2" applyFont="1" applyFill="1" applyBorder="1" applyAlignment="1">
      <alignment horizontal="center" vertical="center"/>
    </xf>
    <xf numFmtId="0" fontId="3" fillId="17" borderId="43" xfId="0" applyFont="1" applyFill="1" applyBorder="1" applyAlignment="1">
      <alignment horizontal="center" vertical="center" wrapText="1"/>
    </xf>
    <xf numFmtId="0" fontId="3" fillId="20" borderId="43"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1" fillId="0" borderId="53"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1" fillId="16" borderId="27" xfId="2" applyFont="1" applyFill="1" applyBorder="1" applyAlignment="1">
      <alignment horizontal="center" vertical="center"/>
    </xf>
    <xf numFmtId="0" fontId="11" fillId="16" borderId="28" xfId="2" applyFont="1" applyFill="1" applyBorder="1" applyAlignment="1">
      <alignment horizontal="center" vertical="center"/>
    </xf>
    <xf numFmtId="0" fontId="4" fillId="13" borderId="52" xfId="0" applyFont="1" applyFill="1" applyBorder="1" applyAlignment="1">
      <alignment horizontal="center" vertical="center" wrapText="1"/>
    </xf>
    <xf numFmtId="0" fontId="4" fillId="13" borderId="55" xfId="0" applyFont="1" applyFill="1" applyBorder="1" applyAlignment="1">
      <alignment horizontal="center" vertical="center" wrapText="1"/>
    </xf>
    <xf numFmtId="0" fontId="4" fillId="13" borderId="56" xfId="0" applyFont="1" applyFill="1" applyBorder="1" applyAlignment="1">
      <alignment horizontal="center" vertical="center" wrapText="1"/>
    </xf>
    <xf numFmtId="0" fontId="4" fillId="13" borderId="42" xfId="0" applyFont="1" applyFill="1" applyBorder="1" applyAlignment="1">
      <alignment horizontal="center" vertical="center" wrapText="1"/>
    </xf>
    <xf numFmtId="0" fontId="4" fillId="13" borderId="0" xfId="0" applyFont="1" applyFill="1" applyAlignment="1">
      <alignment horizontal="center" vertical="center" wrapText="1"/>
    </xf>
    <xf numFmtId="0" fontId="4" fillId="13" borderId="29" xfId="0" applyFont="1" applyFill="1" applyBorder="1" applyAlignment="1">
      <alignment horizontal="center" vertical="center" wrapText="1"/>
    </xf>
    <xf numFmtId="0" fontId="4" fillId="13" borderId="50"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0" xfId="0" applyFont="1" applyFill="1" applyBorder="1" applyAlignment="1">
      <alignment horizontal="center" vertical="center" wrapText="1"/>
    </xf>
    <xf numFmtId="0" fontId="4" fillId="13" borderId="25" xfId="0" applyFont="1" applyFill="1" applyBorder="1" applyAlignment="1">
      <alignment horizontal="center" vertical="center" wrapText="1"/>
    </xf>
    <xf numFmtId="0" fontId="4" fillId="13" borderId="4"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0" borderId="2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13" borderId="35" xfId="0" applyFont="1" applyFill="1" applyBorder="1" applyAlignment="1">
      <alignment horizontal="center" vertical="center" wrapText="1"/>
    </xf>
    <xf numFmtId="0" fontId="4" fillId="13" borderId="27" xfId="0" applyFont="1" applyFill="1" applyBorder="1" applyAlignment="1">
      <alignment horizontal="center" vertical="center" wrapText="1"/>
    </xf>
    <xf numFmtId="0" fontId="4" fillId="13" borderId="28" xfId="0" applyFont="1" applyFill="1" applyBorder="1" applyAlignment="1">
      <alignment horizontal="center" vertical="center" wrapText="1"/>
    </xf>
    <xf numFmtId="0" fontId="4" fillId="13" borderId="36" xfId="0" applyFont="1" applyFill="1" applyBorder="1" applyAlignment="1">
      <alignment horizontal="center" vertical="center" wrapText="1"/>
    </xf>
    <xf numFmtId="0" fontId="4" fillId="13" borderId="34"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28" fillId="0" borderId="3" xfId="2" applyFont="1" applyBorder="1" applyAlignment="1">
      <alignment horizontal="center"/>
    </xf>
    <xf numFmtId="0" fontId="28" fillId="0" borderId="4" xfId="2" applyFont="1" applyBorder="1" applyAlignment="1">
      <alignment horizontal="center"/>
    </xf>
    <xf numFmtId="0" fontId="28" fillId="0" borderId="5" xfId="2" applyFont="1" applyBorder="1" applyAlignment="1">
      <alignment horizontal="center"/>
    </xf>
    <xf numFmtId="0" fontId="1" fillId="0" borderId="53" xfId="0" applyFont="1" applyBorder="1" applyAlignment="1">
      <alignment horizontal="center" vertical="center"/>
    </xf>
    <xf numFmtId="0" fontId="1" fillId="0" borderId="58" xfId="0" applyFont="1" applyBorder="1" applyAlignment="1">
      <alignment horizontal="center" vertical="center"/>
    </xf>
    <xf numFmtId="0" fontId="1" fillId="0" borderId="43"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3" xfId="0" applyFont="1" applyBorder="1" applyAlignment="1">
      <alignment horizontal="center" vertical="center"/>
    </xf>
    <xf numFmtId="0" fontId="4" fillId="0" borderId="26" xfId="0" applyFont="1" applyBorder="1" applyAlignment="1">
      <alignment horizontal="center" vertical="center"/>
    </xf>
    <xf numFmtId="0" fontId="4" fillId="13" borderId="26" xfId="0" applyFont="1" applyFill="1" applyBorder="1" applyAlignment="1">
      <alignment horizontal="center" vertical="center" wrapText="1"/>
    </xf>
    <xf numFmtId="0" fontId="4" fillId="13" borderId="3" xfId="0" applyFont="1" applyFill="1" applyBorder="1" applyAlignment="1" applyProtection="1">
      <alignment horizontal="center" vertical="center" wrapText="1"/>
      <protection locked="0"/>
    </xf>
    <xf numFmtId="0" fontId="4" fillId="13" borderId="4" xfId="0" applyFont="1" applyFill="1" applyBorder="1" applyAlignment="1" applyProtection="1">
      <alignment horizontal="center" vertical="center" wrapText="1"/>
      <protection locked="0"/>
    </xf>
    <xf numFmtId="0" fontId="4" fillId="13" borderId="5" xfId="0" applyFont="1" applyFill="1" applyBorder="1" applyAlignment="1" applyProtection="1">
      <alignment horizontal="center" vertical="center" wrapText="1"/>
      <protection locked="0"/>
    </xf>
    <xf numFmtId="0" fontId="4" fillId="13" borderId="1" xfId="0" applyFont="1" applyFill="1" applyBorder="1" applyAlignment="1" applyProtection="1">
      <alignment horizontal="center" vertical="center" wrapText="1"/>
      <protection locked="0"/>
    </xf>
    <xf numFmtId="0" fontId="4" fillId="13" borderId="35" xfId="0" applyFont="1" applyFill="1" applyBorder="1" applyAlignment="1" applyProtection="1">
      <alignment horizontal="center" vertical="center" wrapText="1"/>
      <protection locked="0"/>
    </xf>
    <xf numFmtId="0" fontId="4" fillId="13" borderId="27" xfId="0" applyFont="1" applyFill="1" applyBorder="1" applyAlignment="1" applyProtection="1">
      <alignment horizontal="center" vertical="center" wrapText="1"/>
      <protection locked="0"/>
    </xf>
    <xf numFmtId="0" fontId="4" fillId="13" borderId="28" xfId="0" applyFont="1" applyFill="1" applyBorder="1" applyAlignment="1" applyProtection="1">
      <alignment horizontal="center" vertical="center" wrapText="1"/>
      <protection locked="0"/>
    </xf>
    <xf numFmtId="0" fontId="4" fillId="13" borderId="36" xfId="0" applyFont="1" applyFill="1" applyBorder="1" applyAlignment="1" applyProtection="1">
      <alignment horizontal="center" vertical="center" wrapText="1"/>
      <protection locked="0"/>
    </xf>
    <xf numFmtId="0" fontId="4" fillId="13" borderId="0" xfId="0" applyFont="1" applyFill="1" applyAlignment="1" applyProtection="1">
      <alignment horizontal="center" vertical="center" wrapText="1"/>
      <protection locked="0"/>
    </xf>
    <xf numFmtId="0" fontId="4" fillId="13" borderId="29" xfId="0" applyFont="1" applyFill="1" applyBorder="1" applyAlignment="1" applyProtection="1">
      <alignment horizontal="center" vertical="center" wrapText="1"/>
      <protection locked="0"/>
    </xf>
    <xf numFmtId="0" fontId="4" fillId="13" borderId="34" xfId="0" applyFont="1" applyFill="1" applyBorder="1" applyAlignment="1" applyProtection="1">
      <alignment horizontal="center" vertical="center" wrapText="1"/>
      <protection locked="0"/>
    </xf>
    <xf numFmtId="0" fontId="4" fillId="13" borderId="2" xfId="0" applyFont="1" applyFill="1" applyBorder="1" applyAlignment="1" applyProtection="1">
      <alignment horizontal="center" vertical="center" wrapText="1"/>
      <protection locked="0"/>
    </xf>
    <xf numFmtId="0" fontId="4" fillId="13" borderId="30" xfId="0" applyFont="1" applyFill="1" applyBorder="1" applyAlignment="1" applyProtection="1">
      <alignment horizontal="center" vertical="center" wrapText="1"/>
      <protection locked="0"/>
    </xf>
    <xf numFmtId="0" fontId="3" fillId="22" borderId="9" xfId="0" applyFont="1" applyFill="1" applyBorder="1" applyAlignment="1" applyProtection="1">
      <alignment horizontal="center" vertical="center" wrapText="1"/>
      <protection locked="0"/>
    </xf>
    <xf numFmtId="0" fontId="3" fillId="22" borderId="10" xfId="0" applyFont="1" applyFill="1" applyBorder="1" applyAlignment="1" applyProtection="1">
      <alignment horizontal="center" vertical="center"/>
      <protection locked="0"/>
    </xf>
    <xf numFmtId="0" fontId="3" fillId="22" borderId="53" xfId="0" applyFont="1" applyFill="1" applyBorder="1" applyAlignment="1" applyProtection="1">
      <alignment horizontal="center" vertical="center"/>
      <protection locked="0"/>
    </xf>
    <xf numFmtId="0" fontId="11" fillId="16" borderId="36" xfId="2" applyFont="1" applyFill="1" applyBorder="1" applyAlignment="1" applyProtection="1">
      <alignment horizontal="center" vertical="center"/>
      <protection locked="0"/>
    </xf>
    <xf numFmtId="0" fontId="11" fillId="16" borderId="0" xfId="2" applyFont="1" applyFill="1" applyAlignment="1" applyProtection="1">
      <alignment horizontal="center" vertical="center"/>
      <protection locked="0"/>
    </xf>
    <xf numFmtId="0" fontId="11" fillId="16" borderId="59" xfId="2" applyFont="1" applyFill="1" applyBorder="1" applyAlignment="1" applyProtection="1">
      <alignment horizontal="center" vertical="center"/>
      <protection locked="0"/>
    </xf>
    <xf numFmtId="0" fontId="3" fillId="17" borderId="9" xfId="0" applyFont="1" applyFill="1" applyBorder="1" applyAlignment="1" applyProtection="1">
      <alignment horizontal="center" vertical="center" wrapText="1"/>
      <protection locked="0"/>
    </xf>
    <xf numFmtId="0" fontId="3" fillId="17" borderId="10" xfId="0" applyFont="1" applyFill="1" applyBorder="1" applyAlignment="1" applyProtection="1">
      <alignment horizontal="center" vertical="center" wrapText="1"/>
      <protection locked="0"/>
    </xf>
    <xf numFmtId="0" fontId="3" fillId="17" borderId="53" xfId="0" applyFont="1" applyFill="1" applyBorder="1" applyAlignment="1" applyProtection="1">
      <alignment horizontal="center" vertical="center" wrapText="1"/>
      <protection locked="0"/>
    </xf>
    <xf numFmtId="0" fontId="3" fillId="20" borderId="9" xfId="0" applyFont="1" applyFill="1" applyBorder="1" applyAlignment="1" applyProtection="1">
      <alignment horizontal="center" vertical="center" wrapText="1"/>
      <protection locked="0"/>
    </xf>
    <xf numFmtId="0" fontId="3" fillId="20" borderId="10" xfId="0" applyFont="1" applyFill="1" applyBorder="1" applyAlignment="1" applyProtection="1">
      <alignment horizontal="center" vertical="center" wrapText="1"/>
      <protection locked="0"/>
    </xf>
    <xf numFmtId="0" fontId="3" fillId="20" borderId="11"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8" fillId="0" borderId="3" xfId="2" applyFont="1" applyBorder="1" applyAlignment="1" applyProtection="1">
      <alignment horizontal="center"/>
      <protection locked="0"/>
    </xf>
    <xf numFmtId="0" fontId="28" fillId="0" borderId="4" xfId="2" applyFont="1" applyBorder="1" applyAlignment="1" applyProtection="1">
      <alignment horizontal="center"/>
      <protection locked="0"/>
    </xf>
    <xf numFmtId="0" fontId="28" fillId="0" borderId="5" xfId="2" applyFont="1" applyBorder="1" applyAlignment="1" applyProtection="1">
      <alignment horizontal="center"/>
      <protection locked="0"/>
    </xf>
    <xf numFmtId="0" fontId="14" fillId="22" borderId="43" xfId="0" applyFont="1" applyFill="1" applyBorder="1" applyAlignment="1">
      <alignment horizontal="center" vertical="center" wrapText="1"/>
    </xf>
    <xf numFmtId="0" fontId="14" fillId="17" borderId="53" xfId="0" applyFont="1" applyFill="1" applyBorder="1" applyAlignment="1">
      <alignment horizontal="center" vertical="center" wrapText="1"/>
    </xf>
    <xf numFmtId="0" fontId="14" fillId="4" borderId="12" xfId="3" applyFont="1" applyFill="1" applyBorder="1" applyAlignment="1">
      <alignment horizontal="center" vertical="center" wrapText="1"/>
    </xf>
    <xf numFmtId="0" fontId="14" fillId="4" borderId="14" xfId="3" applyFont="1" applyFill="1" applyBorder="1" applyAlignment="1">
      <alignment horizontal="center" vertical="center" wrapText="1"/>
    </xf>
    <xf numFmtId="0" fontId="14" fillId="2" borderId="1" xfId="3" applyFont="1" applyFill="1" applyBorder="1" applyAlignment="1">
      <alignment horizontal="center" vertical="center" wrapText="1"/>
    </xf>
    <xf numFmtId="0" fontId="14" fillId="2" borderId="15" xfId="3" applyFont="1" applyFill="1" applyBorder="1" applyAlignment="1">
      <alignment horizontal="center" vertical="center" wrapText="1"/>
    </xf>
    <xf numFmtId="0" fontId="14" fillId="2" borderId="13" xfId="3" applyFont="1" applyFill="1" applyBorder="1" applyAlignment="1">
      <alignment horizontal="center" vertical="center" wrapText="1"/>
    </xf>
    <xf numFmtId="0" fontId="14" fillId="2" borderId="16" xfId="3" applyFont="1" applyFill="1" applyBorder="1" applyAlignment="1">
      <alignment horizontal="center" vertical="center" wrapText="1"/>
    </xf>
    <xf numFmtId="0" fontId="8" fillId="13" borderId="42" xfId="0" applyFont="1" applyFill="1" applyBorder="1" applyAlignment="1" applyProtection="1">
      <alignment horizontal="center" vertical="center" wrapText="1"/>
      <protection locked="0"/>
    </xf>
    <xf numFmtId="0" fontId="8" fillId="13" borderId="0" xfId="0" applyFont="1" applyFill="1" applyAlignment="1" applyProtection="1">
      <alignment horizontal="center" vertical="center" wrapText="1"/>
      <protection locked="0"/>
    </xf>
    <xf numFmtId="0" fontId="8" fillId="13" borderId="29" xfId="0" applyFont="1" applyFill="1" applyBorder="1" applyAlignment="1" applyProtection="1">
      <alignment horizontal="center" vertical="center" wrapText="1"/>
      <protection locked="0"/>
    </xf>
    <xf numFmtId="0" fontId="8" fillId="13" borderId="50" xfId="0" applyFont="1" applyFill="1" applyBorder="1" applyAlignment="1" applyProtection="1">
      <alignment horizontal="center" vertical="center" wrapText="1"/>
      <protection locked="0"/>
    </xf>
    <xf numFmtId="0" fontId="8" fillId="13" borderId="2" xfId="0" applyFont="1" applyFill="1" applyBorder="1" applyAlignment="1" applyProtection="1">
      <alignment horizontal="center" vertical="center" wrapText="1"/>
      <protection locked="0"/>
    </xf>
    <xf numFmtId="0" fontId="8" fillId="13" borderId="30" xfId="0" applyFont="1" applyFill="1" applyBorder="1" applyAlignment="1" applyProtection="1">
      <alignment horizontal="center" vertical="center" wrapText="1"/>
      <protection locked="0"/>
    </xf>
    <xf numFmtId="0" fontId="19" fillId="0" borderId="53" xfId="0" applyFont="1" applyBorder="1" applyAlignment="1" applyProtection="1">
      <alignment horizontal="center" vertical="center"/>
      <protection locked="0"/>
    </xf>
    <xf numFmtId="0" fontId="19" fillId="0" borderId="43"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4" fillId="0" borderId="14" xfId="0" applyFont="1" applyBorder="1" applyAlignment="1">
      <alignment horizontal="center" vertical="center" wrapText="1"/>
    </xf>
    <xf numFmtId="0" fontId="14" fillId="0" borderId="12" xfId="3" applyFont="1" applyBorder="1" applyAlignment="1">
      <alignment horizontal="center" vertical="center" wrapText="1"/>
    </xf>
    <xf numFmtId="0" fontId="14" fillId="0" borderId="31" xfId="3" applyFont="1" applyBorder="1" applyAlignment="1">
      <alignment horizontal="center" vertical="center" wrapText="1"/>
    </xf>
    <xf numFmtId="0" fontId="16" fillId="16" borderId="52" xfId="2" applyFont="1" applyFill="1" applyBorder="1" applyAlignment="1">
      <alignment horizontal="center" vertical="center" wrapText="1"/>
    </xf>
    <xf numFmtId="0" fontId="16" fillId="16" borderId="55" xfId="2" applyFont="1" applyFill="1" applyBorder="1" applyAlignment="1">
      <alignment horizontal="center" vertical="center" wrapText="1"/>
    </xf>
    <xf numFmtId="0" fontId="16" fillId="16" borderId="61" xfId="2" applyFont="1" applyFill="1" applyBorder="1" applyAlignment="1">
      <alignment horizontal="center" vertical="center" wrapText="1"/>
    </xf>
    <xf numFmtId="0" fontId="8" fillId="0" borderId="1" xfId="0" applyFont="1" applyBorder="1" applyAlignment="1">
      <alignment horizontal="center" vertical="center" wrapText="1"/>
    </xf>
    <xf numFmtId="0" fontId="14" fillId="21" borderId="52" xfId="0" applyFont="1" applyFill="1" applyBorder="1" applyAlignment="1">
      <alignment horizontal="center" vertical="center" wrapText="1"/>
    </xf>
    <xf numFmtId="0" fontId="14" fillId="21" borderId="55" xfId="0" applyFont="1" applyFill="1" applyBorder="1" applyAlignment="1">
      <alignment horizontal="center" vertical="center" wrapText="1"/>
    </xf>
    <xf numFmtId="0" fontId="14" fillId="21" borderId="0" xfId="0" applyFont="1" applyFill="1" applyAlignment="1">
      <alignment horizontal="center" vertical="center" wrapText="1"/>
    </xf>
    <xf numFmtId="0" fontId="14" fillId="21" borderId="59" xfId="0" applyFont="1" applyFill="1" applyBorder="1" applyAlignment="1">
      <alignment horizontal="center" vertical="center" wrapText="1"/>
    </xf>
    <xf numFmtId="0" fontId="14" fillId="21" borderId="45" xfId="0" applyFont="1" applyFill="1" applyBorder="1" applyAlignment="1">
      <alignment horizontal="center" vertical="center" wrapText="1"/>
    </xf>
    <xf numFmtId="0" fontId="14" fillId="21" borderId="46" xfId="0" applyFont="1" applyFill="1" applyBorder="1" applyAlignment="1">
      <alignment horizontal="center" vertical="center" wrapText="1"/>
    </xf>
    <xf numFmtId="0" fontId="19" fillId="0" borderId="53" xfId="0" applyFont="1" applyBorder="1" applyAlignment="1">
      <alignment horizontal="center" vertical="center"/>
    </xf>
    <xf numFmtId="0" fontId="19" fillId="0" borderId="43"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8" fillId="13" borderId="25" xfId="0" applyFont="1" applyFill="1" applyBorder="1" applyAlignment="1" applyProtection="1">
      <alignment horizontal="center" vertical="center" wrapText="1"/>
      <protection locked="0"/>
    </xf>
    <xf numFmtId="0" fontId="8" fillId="13" borderId="4" xfId="0" applyFont="1" applyFill="1" applyBorder="1" applyAlignment="1" applyProtection="1">
      <alignment horizontal="center" vertical="center" wrapText="1"/>
      <protection locked="0"/>
    </xf>
    <xf numFmtId="0" fontId="8" fillId="0" borderId="63" xfId="0"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14" fillId="21" borderId="52" xfId="0" applyFont="1" applyFill="1" applyBorder="1" applyAlignment="1" applyProtection="1">
      <alignment horizontal="center" vertical="center" wrapText="1"/>
      <protection locked="0"/>
    </xf>
    <xf numFmtId="0" fontId="14" fillId="21" borderId="55" xfId="0" applyFont="1" applyFill="1" applyBorder="1" applyAlignment="1" applyProtection="1">
      <alignment horizontal="center" vertical="center" wrapText="1"/>
      <protection locked="0"/>
    </xf>
    <xf numFmtId="0" fontId="14" fillId="21" borderId="0" xfId="0" applyFont="1" applyFill="1" applyAlignment="1" applyProtection="1">
      <alignment horizontal="center" vertical="center" wrapText="1"/>
      <protection locked="0"/>
    </xf>
    <xf numFmtId="0" fontId="14" fillId="21" borderId="59" xfId="0" applyFont="1" applyFill="1" applyBorder="1" applyAlignment="1" applyProtection="1">
      <alignment horizontal="center" vertical="center" wrapText="1"/>
      <protection locked="0"/>
    </xf>
    <xf numFmtId="0" fontId="14" fillId="17" borderId="9" xfId="0" applyFont="1" applyFill="1" applyBorder="1" applyAlignment="1" applyProtection="1">
      <alignment horizontal="center" vertical="center" wrapText="1"/>
      <protection locked="0"/>
    </xf>
    <xf numFmtId="0" fontId="8" fillId="0" borderId="35" xfId="0" applyFont="1" applyBorder="1" applyAlignment="1">
      <alignment horizontal="center" vertical="center"/>
    </xf>
    <xf numFmtId="0" fontId="8" fillId="0" borderId="62" xfId="0" applyFont="1" applyBorder="1" applyAlignment="1">
      <alignment horizontal="center" vertical="center" wrapText="1"/>
    </xf>
    <xf numFmtId="0" fontId="16" fillId="16" borderId="9" xfId="10" applyFont="1" applyFill="1" applyBorder="1" applyAlignment="1">
      <alignment horizontal="center" vertical="center" wrapText="1"/>
    </xf>
    <xf numFmtId="0" fontId="16" fillId="16" borderId="10" xfId="10" applyFont="1" applyFill="1" applyBorder="1" applyAlignment="1">
      <alignment horizontal="center" vertical="center" wrapText="1"/>
    </xf>
    <xf numFmtId="0" fontId="16" fillId="16" borderId="11" xfId="10" applyFont="1" applyFill="1" applyBorder="1" applyAlignment="1">
      <alignment horizontal="center" vertical="center" wrapText="1"/>
    </xf>
    <xf numFmtId="0" fontId="16" fillId="16" borderId="45" xfId="10" applyFont="1" applyFill="1" applyBorder="1" applyAlignment="1">
      <alignment horizontal="center" vertical="center" wrapText="1"/>
    </xf>
    <xf numFmtId="0" fontId="16" fillId="16" borderId="46" xfId="10" applyFont="1" applyFill="1" applyBorder="1" applyAlignment="1">
      <alignment horizontal="center" vertical="center" wrapText="1"/>
    </xf>
    <xf numFmtId="0" fontId="16" fillId="16" borderId="0" xfId="10" applyFont="1" applyFill="1" applyAlignment="1">
      <alignment horizontal="center" vertical="center" wrapText="1"/>
    </xf>
    <xf numFmtId="0" fontId="14" fillId="17" borderId="66" xfId="0" applyFont="1" applyFill="1" applyBorder="1" applyAlignment="1">
      <alignment horizontal="center" vertical="center" wrapText="1"/>
    </xf>
    <xf numFmtId="0" fontId="14" fillId="17" borderId="58" xfId="0" applyFont="1" applyFill="1" applyBorder="1" applyAlignment="1">
      <alignment horizontal="center" vertical="center" wrapText="1"/>
    </xf>
    <xf numFmtId="0" fontId="14" fillId="17" borderId="70" xfId="0" applyFont="1" applyFill="1" applyBorder="1" applyAlignment="1">
      <alignment horizontal="center" vertical="center" wrapText="1"/>
    </xf>
    <xf numFmtId="0" fontId="14" fillId="0" borderId="18" xfId="10" applyFont="1" applyBorder="1" applyAlignment="1">
      <alignment horizontal="center" vertical="center" wrapText="1"/>
    </xf>
    <xf numFmtId="0" fontId="14" fillId="0" borderId="32" xfId="10" applyFont="1" applyBorder="1" applyAlignment="1">
      <alignment horizontal="center" vertical="center" wrapText="1"/>
    </xf>
    <xf numFmtId="0" fontId="14" fillId="0" borderId="32" xfId="8" applyFont="1" applyBorder="1" applyAlignment="1">
      <alignment horizontal="center" vertical="center" wrapText="1"/>
    </xf>
    <xf numFmtId="0" fontId="14" fillId="0" borderId="1" xfId="8" applyFont="1" applyBorder="1" applyAlignment="1">
      <alignment horizontal="center" vertical="center" wrapText="1"/>
    </xf>
    <xf numFmtId="0" fontId="14" fillId="0" borderId="1" xfId="3" applyFont="1" applyBorder="1" applyAlignment="1">
      <alignment horizontal="center" vertical="center" wrapText="1"/>
    </xf>
    <xf numFmtId="0" fontId="14" fillId="0" borderId="1" xfId="0" applyFont="1" applyBorder="1" applyAlignment="1">
      <alignment horizontal="center" vertical="center" wrapText="1"/>
    </xf>
    <xf numFmtId="0" fontId="14" fillId="22" borderId="53" xfId="0" applyFont="1" applyFill="1" applyBorder="1" applyAlignment="1">
      <alignment horizontal="center" vertical="center"/>
    </xf>
    <xf numFmtId="0" fontId="8" fillId="13" borderId="9" xfId="0" applyFont="1" applyFill="1" applyBorder="1" applyAlignment="1" applyProtection="1">
      <alignment horizontal="center" vertical="center" wrapText="1"/>
      <protection locked="0"/>
    </xf>
    <xf numFmtId="0" fontId="16" fillId="16" borderId="44" xfId="10" applyFont="1" applyFill="1" applyBorder="1" applyAlignment="1" applyProtection="1">
      <alignment horizontal="center" vertical="center" wrapText="1"/>
      <protection locked="0"/>
    </xf>
    <xf numFmtId="0" fontId="16" fillId="16" borderId="45" xfId="10" applyFont="1" applyFill="1" applyBorder="1" applyAlignment="1" applyProtection="1">
      <alignment horizontal="center" vertical="center" wrapText="1"/>
      <protection locked="0"/>
    </xf>
    <xf numFmtId="0" fontId="16" fillId="16" borderId="46" xfId="10" applyFont="1" applyFill="1" applyBorder="1" applyAlignment="1" applyProtection="1">
      <alignment horizontal="center" vertical="center" wrapText="1"/>
      <protection locked="0"/>
    </xf>
    <xf numFmtId="0" fontId="14" fillId="17" borderId="66" xfId="0" applyFont="1" applyFill="1" applyBorder="1" applyAlignment="1" applyProtection="1">
      <alignment horizontal="center" vertical="center" wrapText="1"/>
      <protection locked="0"/>
    </xf>
    <xf numFmtId="0" fontId="14" fillId="17" borderId="58" xfId="0" applyFont="1" applyFill="1" applyBorder="1" applyAlignment="1" applyProtection="1">
      <alignment horizontal="center" vertical="center" wrapText="1"/>
      <protection locked="0"/>
    </xf>
    <xf numFmtId="0" fontId="14" fillId="17" borderId="70" xfId="0" applyFont="1" applyFill="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62" xfId="0" applyFont="1" applyBorder="1" applyAlignment="1" applyProtection="1">
      <alignment horizontal="center" vertical="center" wrapText="1"/>
      <protection locked="0"/>
    </xf>
    <xf numFmtId="0" fontId="14" fillId="2" borderId="73" xfId="3" applyFont="1" applyFill="1" applyBorder="1" applyAlignment="1">
      <alignment horizontal="center" vertical="center" wrapText="1"/>
    </xf>
    <xf numFmtId="0" fontId="14" fillId="2" borderId="72" xfId="3" applyFont="1" applyFill="1" applyBorder="1" applyAlignment="1">
      <alignment horizontal="center" vertical="center" wrapText="1"/>
    </xf>
    <xf numFmtId="0" fontId="14" fillId="2" borderId="67" xfId="3" applyFont="1" applyFill="1" applyBorder="1" applyAlignment="1">
      <alignment horizontal="center" vertical="center" wrapText="1"/>
    </xf>
    <xf numFmtId="0" fontId="14" fillId="2" borderId="68" xfId="3" applyFont="1" applyFill="1" applyBorder="1" applyAlignment="1">
      <alignment horizontal="center" vertical="center" wrapText="1"/>
    </xf>
    <xf numFmtId="0" fontId="14" fillId="2" borderId="33" xfId="3" applyFont="1" applyFill="1" applyBorder="1" applyAlignment="1">
      <alignment horizontal="center" vertical="center" wrapText="1"/>
    </xf>
    <xf numFmtId="0" fontId="14" fillId="2" borderId="71" xfId="3" applyFont="1" applyFill="1" applyBorder="1" applyAlignment="1">
      <alignment horizontal="center" vertical="center" wrapText="1"/>
    </xf>
    <xf numFmtId="0" fontId="19" fillId="0" borderId="1" xfId="0" applyFont="1" applyBorder="1" applyAlignment="1">
      <alignment horizontal="center" vertical="center"/>
    </xf>
    <xf numFmtId="0" fontId="19" fillId="0" borderId="13"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6" fillId="17" borderId="20" xfId="10" applyFont="1" applyFill="1" applyBorder="1" applyAlignment="1">
      <alignment horizontal="center" vertical="center" wrapText="1"/>
    </xf>
    <xf numFmtId="0" fontId="16" fillId="17" borderId="21" xfId="10" applyFont="1" applyFill="1" applyBorder="1" applyAlignment="1">
      <alignment horizontal="center" vertical="center" wrapText="1"/>
    </xf>
    <xf numFmtId="0" fontId="16" fillId="17" borderId="22" xfId="10" applyFont="1" applyFill="1" applyBorder="1" applyAlignment="1">
      <alignment horizontal="center" vertical="center" wrapText="1"/>
    </xf>
    <xf numFmtId="0" fontId="16" fillId="16" borderId="44" xfId="10" applyFont="1" applyFill="1" applyBorder="1" applyAlignment="1">
      <alignment horizontal="center" vertical="center" wrapText="1"/>
    </xf>
    <xf numFmtId="0" fontId="16" fillId="17" borderId="44" xfId="10" applyFont="1" applyFill="1" applyBorder="1" applyAlignment="1">
      <alignment horizontal="center" vertical="center" wrapText="1"/>
    </xf>
    <xf numFmtId="0" fontId="16" fillId="17" borderId="45" xfId="10" applyFont="1" applyFill="1" applyBorder="1" applyAlignment="1">
      <alignment horizontal="center" vertical="center" wrapText="1"/>
    </xf>
    <xf numFmtId="0" fontId="16" fillId="17" borderId="55" xfId="10" applyFont="1" applyFill="1" applyBorder="1" applyAlignment="1">
      <alignment horizontal="center" vertical="center" wrapText="1"/>
    </xf>
    <xf numFmtId="0" fontId="16" fillId="17" borderId="46" xfId="10" applyFont="1" applyFill="1" applyBorder="1" applyAlignment="1">
      <alignment horizontal="center" vertical="center" wrapText="1"/>
    </xf>
    <xf numFmtId="0" fontId="8" fillId="0" borderId="47" xfId="0" applyFont="1" applyBorder="1" applyAlignment="1">
      <alignment horizontal="center" vertical="center"/>
    </xf>
    <xf numFmtId="0" fontId="8" fillId="13" borderId="63" xfId="0" applyFont="1" applyFill="1" applyBorder="1" applyAlignment="1">
      <alignment horizontal="center" vertical="center"/>
    </xf>
    <xf numFmtId="0" fontId="8" fillId="13" borderId="62" xfId="0" applyFont="1" applyFill="1" applyBorder="1" applyAlignment="1">
      <alignment horizontal="center" vertical="center"/>
    </xf>
    <xf numFmtId="0" fontId="8" fillId="13" borderId="39" xfId="0" applyFont="1" applyFill="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14" fillId="20" borderId="43" xfId="0" applyFont="1" applyFill="1" applyBorder="1" applyAlignment="1">
      <alignment horizontal="center" vertical="center" wrapText="1"/>
    </xf>
    <xf numFmtId="0" fontId="16" fillId="17" borderId="44" xfId="10" applyFont="1" applyFill="1" applyBorder="1" applyAlignment="1" applyProtection="1">
      <alignment horizontal="center" vertical="center" wrapText="1"/>
      <protection locked="0"/>
    </xf>
    <xf numFmtId="0" fontId="16" fillId="17" borderId="45" xfId="10" applyFont="1" applyFill="1" applyBorder="1" applyAlignment="1" applyProtection="1">
      <alignment horizontal="center" vertical="center" wrapText="1"/>
      <protection locked="0"/>
    </xf>
    <xf numFmtId="0" fontId="16" fillId="17" borderId="55" xfId="10" applyFont="1" applyFill="1" applyBorder="1" applyAlignment="1" applyProtection="1">
      <alignment horizontal="center" vertical="center" wrapText="1"/>
      <protection locked="0"/>
    </xf>
    <xf numFmtId="0" fontId="16" fillId="17" borderId="61" xfId="10" applyFont="1" applyFill="1" applyBorder="1" applyAlignment="1" applyProtection="1">
      <alignment horizontal="center" vertical="center" wrapText="1"/>
      <protection locked="0"/>
    </xf>
    <xf numFmtId="0" fontId="14" fillId="22" borderId="53" xfId="0" applyFont="1" applyFill="1" applyBorder="1" applyAlignment="1" applyProtection="1">
      <alignment horizontal="center" vertical="center"/>
      <protection locked="0"/>
    </xf>
    <xf numFmtId="0" fontId="14" fillId="17" borderId="53" xfId="0" applyFont="1" applyFill="1" applyBorder="1" applyAlignment="1" applyProtection="1">
      <alignment horizontal="center" vertical="center" wrapText="1"/>
      <protection locked="0"/>
    </xf>
    <xf numFmtId="0" fontId="19" fillId="0" borderId="1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16" fillId="0" borderId="1" xfId="0" applyFont="1" applyBorder="1" applyAlignment="1">
      <alignment horizontal="center" vertical="center"/>
    </xf>
    <xf numFmtId="0" fontId="16" fillId="15" borderId="3" xfId="0" applyFont="1" applyFill="1" applyBorder="1" applyAlignment="1">
      <alignment horizontal="center" vertical="center" wrapText="1"/>
    </xf>
    <xf numFmtId="0" fontId="16" fillId="15" borderId="4" xfId="0" applyFont="1" applyFill="1" applyBorder="1" applyAlignment="1">
      <alignment horizontal="center" vertical="center" wrapText="1"/>
    </xf>
    <xf numFmtId="0" fontId="16" fillId="15" borderId="5" xfId="0" applyFont="1" applyFill="1" applyBorder="1" applyAlignment="1">
      <alignment horizontal="center" vertical="center" wrapText="1"/>
    </xf>
    <xf numFmtId="14" fontId="8" fillId="0" borderId="1" xfId="0" applyNumberFormat="1"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8" fillId="14"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14" fontId="1" fillId="0" borderId="3" xfId="0" applyNumberFormat="1" applyFont="1" applyBorder="1" applyAlignment="1">
      <alignment horizontal="center" vertical="center"/>
    </xf>
    <xf numFmtId="14" fontId="1" fillId="0" borderId="5" xfId="0" applyNumberFormat="1" applyFont="1" applyBorder="1" applyAlignment="1">
      <alignment horizontal="center" vertical="center"/>
    </xf>
    <xf numFmtId="0" fontId="13" fillId="0" borderId="1" xfId="0" applyFont="1" applyBorder="1" applyAlignment="1">
      <alignment horizontal="left" vertical="center" wrapText="1"/>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10"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wrapText="1"/>
    </xf>
    <xf numFmtId="0" fontId="1" fillId="0" borderId="1" xfId="0" applyFont="1" applyBorder="1" applyAlignment="1">
      <alignment horizontal="left" wrapText="1"/>
    </xf>
    <xf numFmtId="0" fontId="8" fillId="11" borderId="1"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3" fillId="6" borderId="1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19" borderId="18" xfId="0" applyFont="1" applyFill="1" applyBorder="1" applyAlignment="1">
      <alignment horizontal="center" vertical="center" wrapText="1"/>
    </xf>
    <xf numFmtId="0" fontId="3" fillId="19" borderId="32" xfId="0" applyFont="1" applyFill="1" applyBorder="1" applyAlignment="1">
      <alignment horizontal="center" vertical="center" wrapText="1"/>
    </xf>
    <xf numFmtId="0" fontId="8" fillId="0" borderId="0" xfId="2" applyFont="1" applyAlignment="1">
      <alignment horizontal="center" vertical="center"/>
    </xf>
    <xf numFmtId="0" fontId="8" fillId="0" borderId="0" xfId="2" applyFont="1" applyAlignment="1">
      <alignment horizontal="center" vertical="center" wrapText="1"/>
    </xf>
    <xf numFmtId="0" fontId="16" fillId="16" borderId="18" xfId="2" applyFont="1" applyFill="1" applyBorder="1" applyAlignment="1">
      <alignment horizontal="center" vertical="center"/>
    </xf>
    <xf numFmtId="0" fontId="8" fillId="4" borderId="28" xfId="2" applyFont="1" applyFill="1" applyBorder="1" applyAlignment="1">
      <alignment horizontal="center" vertical="center" wrapText="1"/>
    </xf>
    <xf numFmtId="0" fontId="8" fillId="4" borderId="29" xfId="2" applyFont="1" applyFill="1" applyBorder="1" applyAlignment="1">
      <alignment horizontal="center" vertical="center" wrapText="1"/>
    </xf>
    <xf numFmtId="0" fontId="8" fillId="4" borderId="18" xfId="2" applyFont="1" applyFill="1" applyBorder="1" applyAlignment="1">
      <alignment horizontal="center" vertical="center"/>
    </xf>
    <xf numFmtId="0" fontId="8" fillId="4" borderId="33" xfId="2" applyFont="1" applyFill="1" applyBorder="1" applyAlignment="1">
      <alignment horizontal="center" vertical="center"/>
    </xf>
    <xf numFmtId="0" fontId="3" fillId="19" borderId="19" xfId="0" applyFont="1" applyFill="1" applyBorder="1" applyAlignment="1">
      <alignment horizontal="center" vertical="center" wrapText="1"/>
    </xf>
    <xf numFmtId="0" fontId="3" fillId="19" borderId="38"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19" borderId="17" xfId="0" applyFont="1" applyFill="1" applyBorder="1" applyAlignment="1">
      <alignment horizontal="center" vertical="center" wrapText="1"/>
    </xf>
    <xf numFmtId="0" fontId="3" fillId="19" borderId="31"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3" fillId="18" borderId="10" xfId="0" applyFont="1" applyFill="1" applyBorder="1" applyAlignment="1">
      <alignment horizontal="center" vertical="center"/>
    </xf>
    <xf numFmtId="0" fontId="3" fillId="18" borderId="11" xfId="0" applyFont="1" applyFill="1" applyBorder="1" applyAlignment="1">
      <alignment horizontal="center" vertical="center"/>
    </xf>
    <xf numFmtId="0" fontId="3" fillId="20" borderId="11" xfId="0" applyFont="1" applyFill="1" applyBorder="1" applyAlignment="1">
      <alignment horizontal="center" vertical="center" wrapText="1"/>
    </xf>
    <xf numFmtId="0" fontId="16" fillId="16" borderId="40" xfId="2" applyFont="1" applyFill="1" applyBorder="1" applyAlignment="1">
      <alignment horizontal="center" vertical="center"/>
    </xf>
    <xf numFmtId="0" fontId="16" fillId="16" borderId="41" xfId="2" applyFont="1" applyFill="1" applyBorder="1" applyAlignment="1">
      <alignment horizontal="center" vertical="center"/>
    </xf>
    <xf numFmtId="0" fontId="16" fillId="16" borderId="51" xfId="2" applyFont="1" applyFill="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5" fillId="0" borderId="9" xfId="0" applyFont="1" applyBorder="1" applyAlignment="1">
      <alignment horizontal="center"/>
    </xf>
    <xf numFmtId="0" fontId="15" fillId="0" borderId="10" xfId="0" applyFont="1" applyBorder="1" applyAlignment="1">
      <alignment horizontal="center"/>
    </xf>
    <xf numFmtId="0" fontId="15" fillId="0" borderId="12" xfId="0" applyFont="1" applyBorder="1" applyAlignment="1">
      <alignment horizontal="center"/>
    </xf>
    <xf numFmtId="0" fontId="15" fillId="0" borderId="1" xfId="0" applyFont="1" applyBorder="1" applyAlignment="1">
      <alignment horizontal="center"/>
    </xf>
    <xf numFmtId="0" fontId="4" fillId="13" borderId="12"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13" borderId="10" xfId="0" applyFont="1" applyFill="1" applyBorder="1" applyAlignment="1">
      <alignment horizontal="center" vertical="center" wrapText="1"/>
    </xf>
    <xf numFmtId="0" fontId="8" fillId="4" borderId="18" xfId="2" applyFont="1" applyFill="1" applyBorder="1" applyAlignment="1">
      <alignment horizontal="center" vertical="center" wrapText="1"/>
    </xf>
    <xf numFmtId="0" fontId="8" fillId="4" borderId="33" xfId="2" applyFont="1" applyFill="1" applyBorder="1" applyAlignment="1">
      <alignment horizontal="center" vertical="center" wrapText="1"/>
    </xf>
    <xf numFmtId="0" fontId="8" fillId="4" borderId="35" xfId="2" applyFont="1" applyFill="1" applyBorder="1" applyAlignment="1">
      <alignment horizontal="center" vertical="center"/>
    </xf>
    <xf numFmtId="0" fontId="8" fillId="4" borderId="47" xfId="2" applyFont="1" applyFill="1" applyBorder="1" applyAlignment="1">
      <alignment horizontal="center" vertical="center"/>
    </xf>
    <xf numFmtId="0" fontId="8" fillId="4" borderId="34" xfId="2" applyFont="1" applyFill="1" applyBorder="1" applyAlignment="1">
      <alignment horizontal="center" vertical="center"/>
    </xf>
    <xf numFmtId="0" fontId="8" fillId="4" borderId="48" xfId="2" applyFont="1" applyFill="1" applyBorder="1" applyAlignment="1">
      <alignment horizontal="center" vertical="center"/>
    </xf>
    <xf numFmtId="0" fontId="1" fillId="0" borderId="1" xfId="0" applyFont="1" applyBorder="1" applyAlignment="1">
      <alignment horizontal="left" vertical="center"/>
    </xf>
    <xf numFmtId="0" fontId="8" fillId="12" borderId="1" xfId="0" applyFont="1" applyFill="1" applyBorder="1" applyAlignment="1">
      <alignment horizontal="center" vertical="center"/>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1" fillId="0" borderId="1" xfId="0" applyFont="1" applyBorder="1" applyAlignment="1">
      <alignment horizontal="center" vertical="center" wrapText="1"/>
    </xf>
    <xf numFmtId="0" fontId="13" fillId="0" borderId="15" xfId="10" applyFont="1" applyBorder="1" applyAlignment="1" applyProtection="1">
      <alignment horizontal="center" vertical="center" wrapText="1"/>
      <protection locked="0"/>
    </xf>
    <xf numFmtId="0" fontId="1" fillId="0" borderId="32" xfId="7" applyFont="1" applyFill="1" applyBorder="1" applyAlignment="1" applyProtection="1">
      <alignment horizontal="justify" vertical="center" wrapText="1"/>
      <protection locked="0"/>
    </xf>
    <xf numFmtId="0" fontId="1" fillId="0" borderId="1" xfId="2" applyFont="1" applyBorder="1" applyAlignment="1" applyProtection="1">
      <alignment horizontal="justify" vertical="center" wrapText="1"/>
      <protection locked="0"/>
    </xf>
    <xf numFmtId="0" fontId="1" fillId="0" borderId="15" xfId="2" applyFont="1" applyBorder="1" applyAlignment="1" applyProtection="1">
      <alignment horizontal="justify" vertical="center" wrapText="1"/>
      <protection locked="0"/>
    </xf>
  </cellXfs>
  <cellStyles count="11">
    <cellStyle name="Hipervínculo" xfId="7" builtinId="8"/>
    <cellStyle name="Normal" xfId="0" builtinId="0"/>
    <cellStyle name="Normal 2" xfId="2" xr:uid="{00000000-0005-0000-0000-000002000000}"/>
    <cellStyle name="Normal 2 2" xfId="3" xr:uid="{00000000-0005-0000-0000-000003000000}"/>
    <cellStyle name="Normal 2 3" xfId="8" xr:uid="{00000000-0005-0000-0000-000004000000}"/>
    <cellStyle name="Normal 2 4" xfId="10" xr:uid="{00000000-0005-0000-0000-000005000000}"/>
    <cellStyle name="Normal 4" xfId="6" xr:uid="{00000000-0005-0000-0000-000006000000}"/>
    <cellStyle name="Normal 4 2" xfId="9" xr:uid="{00000000-0005-0000-0000-000007000000}"/>
    <cellStyle name="Porcentaje" xfId="1" builtinId="5"/>
    <cellStyle name="Porcentaje 2" xfId="4" xr:uid="{00000000-0005-0000-0000-000009000000}"/>
    <cellStyle name="Porcentual 2" xfId="5" xr:uid="{00000000-0005-0000-0000-00000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iagrams/_rels/data1.xml.rels><?xml version="1.0" encoding="UTF-8" standalone="yes"?>
<Relationships xmlns="http://schemas.openxmlformats.org/package/2006/relationships"><Relationship Id="rId3" Type="http://schemas.openxmlformats.org/officeDocument/2006/relationships/hyperlink" Target="#'4. MECANISMO ATENCI&#211;N CIUDADANO'!A1"/><Relationship Id="rId2" Type="http://schemas.openxmlformats.org/officeDocument/2006/relationships/hyperlink" Target="#'3. RENDICI&#211;N DE CUENTAS'!A1"/><Relationship Id="rId1" Type="http://schemas.openxmlformats.org/officeDocument/2006/relationships/hyperlink" Target="#'2. RACIONALIZACI&#211;N DE TR&#193;MITES '!A1"/><Relationship Id="rId6" Type="http://schemas.openxmlformats.org/officeDocument/2006/relationships/hyperlink" Target="#'1. GESTI&#211;N RIESGO CORRUPCI&#211;N'!A1"/><Relationship Id="rId5" Type="http://schemas.openxmlformats.org/officeDocument/2006/relationships/hyperlink" Target="#'6. INICIATIVAS ADICIONALES'!A1"/><Relationship Id="rId4" Type="http://schemas.openxmlformats.org/officeDocument/2006/relationships/hyperlink" Target="#'5. TRANSPARENCIA'!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D2C887E-2633-4F12-BCBA-44645ECDF739}" type="doc">
      <dgm:prSet loTypeId="urn:microsoft.com/office/officeart/2005/8/layout/list1" loCatId="list" qsTypeId="urn:microsoft.com/office/officeart/2005/8/quickstyle/simple1" qsCatId="simple" csTypeId="urn:microsoft.com/office/officeart/2005/8/colors/accent1_2" csCatId="accent1" phldr="1"/>
      <dgm:spPr/>
      <dgm:t>
        <a:bodyPr/>
        <a:lstStyle/>
        <a:p>
          <a:endParaRPr lang="es-CO"/>
        </a:p>
      </dgm:t>
    </dgm:pt>
    <dgm:pt modelId="{0D1FA031-B9B4-4984-8034-D7C15F8C68EA}">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gm:t>
      <dgm:extLst>
        <a:ext uri="{E40237B7-FDA0-4F09-8148-C483321AD2D9}">
          <dgm14:cNvPr xmlns:dgm14="http://schemas.microsoft.com/office/drawing/2010/diagram" id="0" name="">
            <a:hlinkClick xmlns:r="http://schemas.openxmlformats.org/officeDocument/2006/relationships" r:id="rId1"/>
          </dgm14:cNvPr>
        </a:ext>
      </dgm:extLst>
    </dgm:pt>
    <dgm:pt modelId="{E7B77B2F-75CB-479B-A221-5A0763ABBCD0}" type="parTrans" cxnId="{C9304665-72A1-45BC-9A06-BC35BCB8CD8F}">
      <dgm:prSet/>
      <dgm:spPr/>
      <dgm:t>
        <a:bodyPr/>
        <a:lstStyle/>
        <a:p>
          <a:endParaRPr lang="es-CO" sz="2000" b="1"/>
        </a:p>
      </dgm:t>
    </dgm:pt>
    <dgm:pt modelId="{E6B32BA0-ACE8-4F9B-9C8B-DC73E44FEF30}" type="sibTrans" cxnId="{C9304665-72A1-45BC-9A06-BC35BCB8CD8F}">
      <dgm:prSet/>
      <dgm:spPr/>
      <dgm:t>
        <a:bodyPr/>
        <a:lstStyle/>
        <a:p>
          <a:endParaRPr lang="es-CO" sz="2000" b="1"/>
        </a:p>
      </dgm:t>
    </dgm:pt>
    <dgm:pt modelId="{AF508E41-31B6-498C-A3C6-67FD524B37C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gm:t>
      <dgm:extLst>
        <a:ext uri="{E40237B7-FDA0-4F09-8148-C483321AD2D9}">
          <dgm14:cNvPr xmlns:dgm14="http://schemas.microsoft.com/office/drawing/2010/diagram" id="0" name="">
            <a:hlinkClick xmlns:r="http://schemas.openxmlformats.org/officeDocument/2006/relationships" r:id="rId2"/>
          </dgm14:cNvPr>
        </a:ext>
      </dgm:extLst>
    </dgm:pt>
    <dgm:pt modelId="{C2DD9BC3-A75B-42A3-9524-EF8235766030}" type="parTrans" cxnId="{DE3DC369-79CB-4469-A6C4-C6C4BF112BD8}">
      <dgm:prSet/>
      <dgm:spPr/>
      <dgm:t>
        <a:bodyPr/>
        <a:lstStyle/>
        <a:p>
          <a:endParaRPr lang="es-CO" sz="2000" b="1"/>
        </a:p>
      </dgm:t>
    </dgm:pt>
    <dgm:pt modelId="{8C2A6FAB-DF1B-4328-B439-0AFA78240B7C}" type="sibTrans" cxnId="{DE3DC369-79CB-4469-A6C4-C6C4BF112BD8}">
      <dgm:prSet/>
      <dgm:spPr/>
      <dgm:t>
        <a:bodyPr/>
        <a:lstStyle/>
        <a:p>
          <a:endParaRPr lang="es-CO" sz="2000" b="1"/>
        </a:p>
      </dgm:t>
    </dgm:pt>
    <dgm:pt modelId="{6F6A88A5-2E46-46BF-A361-856F62DAF335}">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gm:t>
      <dgm:extLst>
        <a:ext uri="{E40237B7-FDA0-4F09-8148-C483321AD2D9}">
          <dgm14:cNvPr xmlns:dgm14="http://schemas.microsoft.com/office/drawing/2010/diagram" id="0" name="">
            <a:hlinkClick xmlns:r="http://schemas.openxmlformats.org/officeDocument/2006/relationships" r:id="rId3"/>
          </dgm14:cNvPr>
        </a:ext>
      </dgm:extLst>
    </dgm:pt>
    <dgm:pt modelId="{B15CC5DB-F026-4C27-9CF3-C9E4645652C8}" type="parTrans" cxnId="{D97C8939-61AA-43AD-A5B2-6C80C28866D1}">
      <dgm:prSet/>
      <dgm:spPr/>
      <dgm:t>
        <a:bodyPr/>
        <a:lstStyle/>
        <a:p>
          <a:endParaRPr lang="es-CO" sz="2000" b="1"/>
        </a:p>
      </dgm:t>
    </dgm:pt>
    <dgm:pt modelId="{FA280F02-9A46-4046-BC5B-CFAA482D973A}" type="sibTrans" cxnId="{D97C8939-61AA-43AD-A5B2-6C80C28866D1}">
      <dgm:prSet/>
      <dgm:spPr/>
      <dgm:t>
        <a:bodyPr/>
        <a:lstStyle/>
        <a:p>
          <a:endParaRPr lang="es-CO" sz="2000" b="1"/>
        </a:p>
      </dgm:t>
    </dgm:pt>
    <dgm:pt modelId="{78335969-98D2-4D1E-910D-B411B400FD82}">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4"/>
          </dgm14:cNvPr>
        </a:ext>
      </dgm:extLst>
    </dgm:pt>
    <dgm:pt modelId="{5B2F0E0D-B889-47C2-AE38-C166CA1582AB}" type="parTrans" cxnId="{78902692-7E79-4D6D-81B5-8DFE95219E90}">
      <dgm:prSet/>
      <dgm:spPr/>
      <dgm:t>
        <a:bodyPr/>
        <a:lstStyle/>
        <a:p>
          <a:endParaRPr lang="es-CO" sz="2000" b="1"/>
        </a:p>
      </dgm:t>
    </dgm:pt>
    <dgm:pt modelId="{58E235BE-6B48-48B4-B94B-724683AAB92F}" type="sibTrans" cxnId="{78902692-7E79-4D6D-81B5-8DFE95219E90}">
      <dgm:prSet/>
      <dgm:spPr/>
      <dgm:t>
        <a:bodyPr/>
        <a:lstStyle/>
        <a:p>
          <a:endParaRPr lang="es-CO" sz="2000" b="1"/>
        </a:p>
      </dgm:t>
    </dgm:pt>
    <dgm:pt modelId="{2F716B9D-3ECA-4140-B613-462A7A86F61E}">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gm:t>
      <dgm:extLst>
        <a:ext uri="{E40237B7-FDA0-4F09-8148-C483321AD2D9}">
          <dgm14:cNvPr xmlns:dgm14="http://schemas.microsoft.com/office/drawing/2010/diagram" id="0" name="">
            <a:hlinkClick xmlns:r="http://schemas.openxmlformats.org/officeDocument/2006/relationships" r:id="rId5"/>
          </dgm14:cNvPr>
        </a:ext>
      </dgm:extLst>
    </dgm:pt>
    <dgm:pt modelId="{4C40C45F-6E40-4046-B1F8-2AFA03954E66}" type="parTrans" cxnId="{0009E9F4-5173-4C9E-8458-383EF8DF674F}">
      <dgm:prSet/>
      <dgm:spPr/>
      <dgm:t>
        <a:bodyPr/>
        <a:lstStyle/>
        <a:p>
          <a:endParaRPr lang="es-CO" sz="2000" b="1"/>
        </a:p>
      </dgm:t>
    </dgm:pt>
    <dgm:pt modelId="{2930108A-E235-433E-93B4-8CB93A96D9C7}" type="sibTrans" cxnId="{0009E9F4-5173-4C9E-8458-383EF8DF674F}">
      <dgm:prSet/>
      <dgm:spPr/>
      <dgm:t>
        <a:bodyPr/>
        <a:lstStyle/>
        <a:p>
          <a:endParaRPr lang="es-CO" sz="2000" b="1"/>
        </a:p>
      </dgm:t>
    </dgm:pt>
    <dgm:pt modelId="{AD26F4AA-2382-442F-A8D7-F2855CB0A308}">
      <dgm:prSet custT="1">
        <dgm:style>
          <a:lnRef idx="2">
            <a:schemeClr val="accent3"/>
          </a:lnRef>
          <a:fillRef idx="1">
            <a:schemeClr val="lt1"/>
          </a:fillRef>
          <a:effectRef idx="0">
            <a:schemeClr val="accent3"/>
          </a:effectRef>
          <a:fontRef idx="minor">
            <a:schemeClr val="dk1"/>
          </a:fontRef>
        </dgm:style>
      </dgm:prSet>
      <dgm:spPr>
        <a:ln/>
      </dgm:spPr>
      <dgm:t>
        <a:bodyPr spcFirstLastPara="0" vert="horz" wrap="square" lIns="240170" tIns="0" rIns="240170" bIns="0" numCol="1" spcCol="1270" anchor="ctr" anchorCtr="0"/>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Anexo 1: MAPA DE RIESGOS DE CORRUPCIÓN </a:t>
          </a:r>
          <a:r>
            <a:rPr lang="es-CO" sz="1400" b="1" i="0" kern="1200" dirty="0">
              <a:solidFill>
                <a:srgbClr val="F79646">
                  <a:lumMod val="50000"/>
                </a:srgbClr>
              </a:solidFill>
              <a:latin typeface="Calibri" panose="020F0502020204030204"/>
              <a:ea typeface="+mn-ea"/>
              <a:cs typeface="+mn-cs"/>
            </a:rPr>
            <a:t>Ver link </a:t>
          </a:r>
          <a:r>
            <a:rPr lang="es-MX" sz="1000" b="1" i="0" kern="1200" dirty="0">
              <a:solidFill>
                <a:schemeClr val="tx2">
                  <a:lumMod val="75000"/>
                </a:schemeClr>
              </a:solidFill>
              <a:latin typeface="Calibri" panose="020F0502020204030204"/>
              <a:ea typeface="+mn-ea"/>
              <a:cs typeface="+mn-cs"/>
            </a:rPr>
            <a:t>https://www.cajaviviendapopular.gov.co/?q=matriz-de-riesgos-plan-anticorrupci%C3%B3n-y-atenci%C3%B3n-al-ciudadano</a:t>
          </a:r>
          <a:endParaRPr lang="es-CO" sz="2000" b="1" i="0" kern="1200" dirty="0">
            <a:solidFill>
              <a:schemeClr val="tx2">
                <a:lumMod val="75000"/>
              </a:schemeClr>
            </a:solidFill>
            <a:latin typeface="Calibri" panose="020F0502020204030204"/>
            <a:ea typeface="+mn-ea"/>
            <a:cs typeface="+mn-cs"/>
          </a:endParaRPr>
        </a:p>
      </dgm:t>
      <dgm:extLst>
        <a:ext uri="{E40237B7-FDA0-4F09-8148-C483321AD2D9}">
          <dgm14:cNvPr xmlns:dgm14="http://schemas.microsoft.com/office/drawing/2010/diagram" id="0" name="">
            <a:hlinkClick xmlns:r="http://schemas.openxmlformats.org/officeDocument/2006/relationships" r:id="rId6"/>
          </dgm14:cNvPr>
        </a:ext>
      </dgm:extLst>
    </dgm:pt>
    <dgm:pt modelId="{D236AEAB-0B80-4E59-86DF-DD9963F0281C}" type="sibTrans" cxnId="{B65BF092-32B2-4EC1-8C00-0F9B97134186}">
      <dgm:prSet/>
      <dgm:spPr/>
      <dgm:t>
        <a:bodyPr/>
        <a:lstStyle/>
        <a:p>
          <a:endParaRPr lang="es-CO" sz="2000" b="1"/>
        </a:p>
      </dgm:t>
    </dgm:pt>
    <dgm:pt modelId="{69BC60F0-169F-4BD8-ADBF-8A96DB4CAC90}" type="parTrans" cxnId="{B65BF092-32B2-4EC1-8C00-0F9B97134186}">
      <dgm:prSet/>
      <dgm:spPr/>
      <dgm:t>
        <a:bodyPr/>
        <a:lstStyle/>
        <a:p>
          <a:endParaRPr lang="es-CO" sz="2000" b="1"/>
        </a:p>
      </dgm:t>
    </dgm:pt>
    <dgm:pt modelId="{9018164B-6216-4D0D-A992-F64DFF94BB7A}" type="pres">
      <dgm:prSet presAssocID="{DD2C887E-2633-4F12-BCBA-44645ECDF739}" presName="linear" presStyleCnt="0">
        <dgm:presLayoutVars>
          <dgm:dir/>
          <dgm:animLvl val="lvl"/>
          <dgm:resizeHandles val="exact"/>
        </dgm:presLayoutVars>
      </dgm:prSet>
      <dgm:spPr/>
    </dgm:pt>
    <dgm:pt modelId="{FD6C2E36-1AF4-4A6C-930E-31B6BC4FCC8A}" type="pres">
      <dgm:prSet presAssocID="{AD26F4AA-2382-442F-A8D7-F2855CB0A308}" presName="parentLin" presStyleCnt="0"/>
      <dgm:spPr/>
    </dgm:pt>
    <dgm:pt modelId="{D340BF89-C45F-45D4-8C7B-DC1F91B8CEBD}" type="pres">
      <dgm:prSet presAssocID="{AD26F4AA-2382-442F-A8D7-F2855CB0A308}" presName="parentLeftMargin" presStyleLbl="node1" presStyleIdx="0" presStyleCnt="6"/>
      <dgm:spPr/>
    </dgm:pt>
    <dgm:pt modelId="{24EEA205-161E-4213-A0A0-DA353A6154AD}" type="pres">
      <dgm:prSet presAssocID="{AD26F4AA-2382-442F-A8D7-F2855CB0A308}" presName="parentText" presStyleLbl="node1" presStyleIdx="0" presStyleCnt="6" custScaleY="144889">
        <dgm:presLayoutVars>
          <dgm:chMax val="0"/>
          <dgm:bulletEnabled val="1"/>
        </dgm:presLayoutVars>
      </dgm:prSet>
      <dgm:spPr>
        <a:xfrm>
          <a:off x="453863" y="111961"/>
          <a:ext cx="6354094" cy="265680"/>
        </a:xfrm>
        <a:prstGeom prst="roundRect">
          <a:avLst/>
        </a:prstGeom>
      </dgm:spPr>
    </dgm:pt>
    <dgm:pt modelId="{E433CCA7-4C6D-43C1-B77E-AA4E45B291CB}" type="pres">
      <dgm:prSet presAssocID="{AD26F4AA-2382-442F-A8D7-F2855CB0A308}" presName="negativeSpace" presStyleCnt="0"/>
      <dgm:spPr/>
    </dgm:pt>
    <dgm:pt modelId="{81B8CBC7-BCD0-4BE9-9073-7224C8FD52F5}" type="pres">
      <dgm:prSet presAssocID="{AD26F4AA-2382-442F-A8D7-F2855CB0A308}" presName="childText" presStyleLbl="conFgAcc1" presStyleIdx="0" presStyleCnt="6">
        <dgm:presLayoutVars>
          <dgm:bulletEnabled val="1"/>
        </dgm:presLayoutVars>
      </dgm:prSet>
      <dgm:spPr>
        <a:noFill/>
        <a:ln>
          <a:noFill/>
        </a:ln>
      </dgm:spPr>
    </dgm:pt>
    <dgm:pt modelId="{80BBE224-2D98-43F3-98B8-B3444D25A4EC}" type="pres">
      <dgm:prSet presAssocID="{D236AEAB-0B80-4E59-86DF-DD9963F0281C}" presName="spaceBetweenRectangles" presStyleCnt="0"/>
      <dgm:spPr/>
    </dgm:pt>
    <dgm:pt modelId="{F3017515-2170-47B3-9014-473538DFD019}" type="pres">
      <dgm:prSet presAssocID="{0D1FA031-B9B4-4984-8034-D7C15F8C68EA}" presName="parentLin" presStyleCnt="0"/>
      <dgm:spPr/>
    </dgm:pt>
    <dgm:pt modelId="{0899B61B-D332-4C08-A4B4-609CFBFE5F10}" type="pres">
      <dgm:prSet presAssocID="{0D1FA031-B9B4-4984-8034-D7C15F8C68EA}" presName="parentLeftMargin" presStyleLbl="node1" presStyleIdx="0" presStyleCnt="6"/>
      <dgm:spPr/>
    </dgm:pt>
    <dgm:pt modelId="{6516E63F-E323-4790-BEAF-A9D4BC3D1027}" type="pres">
      <dgm:prSet presAssocID="{0D1FA031-B9B4-4984-8034-D7C15F8C68EA}" presName="parentText" presStyleLbl="node1" presStyleIdx="1" presStyleCnt="6">
        <dgm:presLayoutVars>
          <dgm:chMax val="0"/>
          <dgm:bulletEnabled val="1"/>
        </dgm:presLayoutVars>
      </dgm:prSet>
      <dgm:spPr>
        <a:xfrm>
          <a:off x="453863" y="520201"/>
          <a:ext cx="6354094" cy="265680"/>
        </a:xfrm>
        <a:prstGeom prst="roundRect">
          <a:avLst/>
        </a:prstGeom>
      </dgm:spPr>
    </dgm:pt>
    <dgm:pt modelId="{18691DCF-407B-46D7-B062-8016D94302C2}" type="pres">
      <dgm:prSet presAssocID="{0D1FA031-B9B4-4984-8034-D7C15F8C68EA}" presName="negativeSpace" presStyleCnt="0"/>
      <dgm:spPr/>
    </dgm:pt>
    <dgm:pt modelId="{04E236FF-715E-45A9-8ADC-FB8AB7D2B7F1}" type="pres">
      <dgm:prSet presAssocID="{0D1FA031-B9B4-4984-8034-D7C15F8C68EA}" presName="childText" presStyleLbl="conFgAcc1" presStyleIdx="1" presStyleCnt="6">
        <dgm:presLayoutVars>
          <dgm:bulletEnabled val="1"/>
        </dgm:presLayoutVars>
      </dgm:prSet>
      <dgm:spPr>
        <a:noFill/>
        <a:ln>
          <a:noFill/>
        </a:ln>
      </dgm:spPr>
    </dgm:pt>
    <dgm:pt modelId="{13DF1339-7761-452D-84AD-44B437AAA575}" type="pres">
      <dgm:prSet presAssocID="{E6B32BA0-ACE8-4F9B-9C8B-DC73E44FEF30}" presName="spaceBetweenRectangles" presStyleCnt="0"/>
      <dgm:spPr/>
    </dgm:pt>
    <dgm:pt modelId="{7BC48FF4-B831-455E-801C-1CF7F0E6BA32}" type="pres">
      <dgm:prSet presAssocID="{AF508E41-31B6-498C-A3C6-67FD524B37C5}" presName="parentLin" presStyleCnt="0"/>
      <dgm:spPr/>
    </dgm:pt>
    <dgm:pt modelId="{8910B2D2-C25E-49CA-8C73-6884295ABC63}" type="pres">
      <dgm:prSet presAssocID="{AF508E41-31B6-498C-A3C6-67FD524B37C5}" presName="parentLeftMargin" presStyleLbl="node1" presStyleIdx="1" presStyleCnt="6"/>
      <dgm:spPr/>
    </dgm:pt>
    <dgm:pt modelId="{38D2E5DD-92DD-45B1-AF5B-C761B293FDDE}" type="pres">
      <dgm:prSet presAssocID="{AF508E41-31B6-498C-A3C6-67FD524B37C5}" presName="parentText" presStyleLbl="node1" presStyleIdx="2" presStyleCnt="6">
        <dgm:presLayoutVars>
          <dgm:chMax val="0"/>
          <dgm:bulletEnabled val="1"/>
        </dgm:presLayoutVars>
      </dgm:prSet>
      <dgm:spPr>
        <a:xfrm>
          <a:off x="453863" y="928441"/>
          <a:ext cx="6354094" cy="265680"/>
        </a:xfrm>
        <a:prstGeom prst="roundRect">
          <a:avLst/>
        </a:prstGeom>
      </dgm:spPr>
    </dgm:pt>
    <dgm:pt modelId="{322366C9-66BA-4D3B-AEB0-6429F472C1DE}" type="pres">
      <dgm:prSet presAssocID="{AF508E41-31B6-498C-A3C6-67FD524B37C5}" presName="negativeSpace" presStyleCnt="0"/>
      <dgm:spPr/>
    </dgm:pt>
    <dgm:pt modelId="{81678187-D13C-448E-87D7-156DAC2405FF}" type="pres">
      <dgm:prSet presAssocID="{AF508E41-31B6-498C-A3C6-67FD524B37C5}" presName="childText" presStyleLbl="conFgAcc1" presStyleIdx="2" presStyleCnt="6">
        <dgm:presLayoutVars>
          <dgm:bulletEnabled val="1"/>
        </dgm:presLayoutVars>
      </dgm:prSet>
      <dgm:spPr>
        <a:noFill/>
        <a:ln>
          <a:noFill/>
        </a:ln>
      </dgm:spPr>
    </dgm:pt>
    <dgm:pt modelId="{7B0DF477-C98D-4D6E-B0C6-9CD49D0D15AF}" type="pres">
      <dgm:prSet presAssocID="{8C2A6FAB-DF1B-4328-B439-0AFA78240B7C}" presName="spaceBetweenRectangles" presStyleCnt="0"/>
      <dgm:spPr/>
    </dgm:pt>
    <dgm:pt modelId="{A2ED06D9-2626-4AE2-9DA8-A963EEBF81A9}" type="pres">
      <dgm:prSet presAssocID="{6F6A88A5-2E46-46BF-A361-856F62DAF335}" presName="parentLin" presStyleCnt="0"/>
      <dgm:spPr/>
    </dgm:pt>
    <dgm:pt modelId="{1A050171-650B-47D4-89BB-0819A0ACF299}" type="pres">
      <dgm:prSet presAssocID="{6F6A88A5-2E46-46BF-A361-856F62DAF335}" presName="parentLeftMargin" presStyleLbl="node1" presStyleIdx="2" presStyleCnt="6"/>
      <dgm:spPr/>
    </dgm:pt>
    <dgm:pt modelId="{758F1524-B15B-483F-B0B3-7FC3F2852D9E}" type="pres">
      <dgm:prSet presAssocID="{6F6A88A5-2E46-46BF-A361-856F62DAF335}" presName="parentText" presStyleLbl="node1" presStyleIdx="3" presStyleCnt="6">
        <dgm:presLayoutVars>
          <dgm:chMax val="0"/>
          <dgm:bulletEnabled val="1"/>
        </dgm:presLayoutVars>
      </dgm:prSet>
      <dgm:spPr>
        <a:xfrm>
          <a:off x="453863" y="1336681"/>
          <a:ext cx="6354094" cy="265680"/>
        </a:xfrm>
        <a:prstGeom prst="roundRect">
          <a:avLst/>
        </a:prstGeom>
      </dgm:spPr>
    </dgm:pt>
    <dgm:pt modelId="{F784451E-60F8-41E0-8941-4E225EEA32F3}" type="pres">
      <dgm:prSet presAssocID="{6F6A88A5-2E46-46BF-A361-856F62DAF335}" presName="negativeSpace" presStyleCnt="0"/>
      <dgm:spPr/>
    </dgm:pt>
    <dgm:pt modelId="{C28D8697-965F-40E4-82E6-D16961B2557D}" type="pres">
      <dgm:prSet presAssocID="{6F6A88A5-2E46-46BF-A361-856F62DAF335}" presName="childText" presStyleLbl="conFgAcc1" presStyleIdx="3" presStyleCnt="6">
        <dgm:presLayoutVars>
          <dgm:bulletEnabled val="1"/>
        </dgm:presLayoutVars>
      </dgm:prSet>
      <dgm:spPr>
        <a:noFill/>
        <a:ln>
          <a:noFill/>
        </a:ln>
      </dgm:spPr>
    </dgm:pt>
    <dgm:pt modelId="{5113608A-CD7A-4A6E-A08E-8112C223736C}" type="pres">
      <dgm:prSet presAssocID="{FA280F02-9A46-4046-BC5B-CFAA482D973A}" presName="spaceBetweenRectangles" presStyleCnt="0"/>
      <dgm:spPr/>
    </dgm:pt>
    <dgm:pt modelId="{093176F5-1931-489C-A0D2-0404722040A6}" type="pres">
      <dgm:prSet presAssocID="{78335969-98D2-4D1E-910D-B411B400FD82}" presName="parentLin" presStyleCnt="0"/>
      <dgm:spPr/>
    </dgm:pt>
    <dgm:pt modelId="{3B8677C9-FFDE-4449-A7C1-FCBBD4F878AB}" type="pres">
      <dgm:prSet presAssocID="{78335969-98D2-4D1E-910D-B411B400FD82}" presName="parentLeftMargin" presStyleLbl="node1" presStyleIdx="3" presStyleCnt="6"/>
      <dgm:spPr/>
    </dgm:pt>
    <dgm:pt modelId="{C6CA8470-86C0-4C2A-B1B2-C0A7269D745D}" type="pres">
      <dgm:prSet presAssocID="{78335969-98D2-4D1E-910D-B411B400FD82}" presName="parentText" presStyleLbl="node1" presStyleIdx="4" presStyleCnt="6">
        <dgm:presLayoutVars>
          <dgm:chMax val="0"/>
          <dgm:bulletEnabled val="1"/>
        </dgm:presLayoutVars>
      </dgm:prSet>
      <dgm:spPr>
        <a:xfrm>
          <a:off x="453863" y="1744921"/>
          <a:ext cx="6354094" cy="265680"/>
        </a:xfrm>
        <a:prstGeom prst="roundRect">
          <a:avLst/>
        </a:prstGeom>
      </dgm:spPr>
    </dgm:pt>
    <dgm:pt modelId="{6208E948-C495-4E28-BA07-7D1CDB379F30}" type="pres">
      <dgm:prSet presAssocID="{78335969-98D2-4D1E-910D-B411B400FD82}" presName="negativeSpace" presStyleCnt="0"/>
      <dgm:spPr/>
    </dgm:pt>
    <dgm:pt modelId="{B223CFC1-52BD-4CA0-8FB1-6BCB0916E1EF}" type="pres">
      <dgm:prSet presAssocID="{78335969-98D2-4D1E-910D-B411B400FD82}" presName="childText" presStyleLbl="conFgAcc1" presStyleIdx="4" presStyleCnt="6">
        <dgm:presLayoutVars>
          <dgm:bulletEnabled val="1"/>
        </dgm:presLayoutVars>
      </dgm:prSet>
      <dgm:spPr>
        <a:noFill/>
        <a:ln>
          <a:noFill/>
        </a:ln>
      </dgm:spPr>
    </dgm:pt>
    <dgm:pt modelId="{71842200-6E8A-49BF-AAF6-0B0CE2BD38AF}" type="pres">
      <dgm:prSet presAssocID="{58E235BE-6B48-48B4-B94B-724683AAB92F}" presName="spaceBetweenRectangles" presStyleCnt="0"/>
      <dgm:spPr/>
    </dgm:pt>
    <dgm:pt modelId="{AA366914-EB62-4805-84D2-F87691EF2844}" type="pres">
      <dgm:prSet presAssocID="{2F716B9D-3ECA-4140-B613-462A7A86F61E}" presName="parentLin" presStyleCnt="0"/>
      <dgm:spPr/>
    </dgm:pt>
    <dgm:pt modelId="{569CC893-8961-445C-8358-1F9F4578DD90}" type="pres">
      <dgm:prSet presAssocID="{2F716B9D-3ECA-4140-B613-462A7A86F61E}" presName="parentLeftMargin" presStyleLbl="node1" presStyleIdx="4" presStyleCnt="6"/>
      <dgm:spPr/>
    </dgm:pt>
    <dgm:pt modelId="{FEF986FE-D388-4FCC-913E-B9423F3B8CB4}" type="pres">
      <dgm:prSet presAssocID="{2F716B9D-3ECA-4140-B613-462A7A86F61E}" presName="parentText" presStyleLbl="node1" presStyleIdx="5" presStyleCnt="6">
        <dgm:presLayoutVars>
          <dgm:chMax val="0"/>
          <dgm:bulletEnabled val="1"/>
        </dgm:presLayoutVars>
      </dgm:prSet>
      <dgm:spPr>
        <a:xfrm>
          <a:off x="453863" y="2153161"/>
          <a:ext cx="6354094" cy="265680"/>
        </a:xfrm>
        <a:prstGeom prst="roundRect">
          <a:avLst/>
        </a:prstGeom>
      </dgm:spPr>
    </dgm:pt>
    <dgm:pt modelId="{EDBBDF22-A250-4CF9-9655-BEDB8590BB22}" type="pres">
      <dgm:prSet presAssocID="{2F716B9D-3ECA-4140-B613-462A7A86F61E}" presName="negativeSpace" presStyleCnt="0"/>
      <dgm:spPr/>
    </dgm:pt>
    <dgm:pt modelId="{4D7555D6-C4F7-4CAA-AB6A-38284E4CE640}" type="pres">
      <dgm:prSet presAssocID="{2F716B9D-3ECA-4140-B613-462A7A86F61E}" presName="childText" presStyleLbl="conFgAcc1" presStyleIdx="5" presStyleCnt="6">
        <dgm:presLayoutVars>
          <dgm:bulletEnabled val="1"/>
        </dgm:presLayoutVars>
      </dgm:prSet>
      <dgm:spPr>
        <a:noFill/>
        <a:ln>
          <a:noFill/>
        </a:ln>
      </dgm:spPr>
    </dgm:pt>
  </dgm:ptLst>
  <dgm:cxnLst>
    <dgm:cxn modelId="{EC3F5717-EE39-4273-99DF-DDDB14B04A1B}" type="presOf" srcId="{AF508E41-31B6-498C-A3C6-67FD524B37C5}" destId="{38D2E5DD-92DD-45B1-AF5B-C761B293FDDE}" srcOrd="1" destOrd="0" presId="urn:microsoft.com/office/officeart/2005/8/layout/list1"/>
    <dgm:cxn modelId="{D97C8939-61AA-43AD-A5B2-6C80C28866D1}" srcId="{DD2C887E-2633-4F12-BCBA-44645ECDF739}" destId="{6F6A88A5-2E46-46BF-A361-856F62DAF335}" srcOrd="3" destOrd="0" parTransId="{B15CC5DB-F026-4C27-9CF3-C9E4645652C8}" sibTransId="{FA280F02-9A46-4046-BC5B-CFAA482D973A}"/>
    <dgm:cxn modelId="{C9304665-72A1-45BC-9A06-BC35BCB8CD8F}" srcId="{DD2C887E-2633-4F12-BCBA-44645ECDF739}" destId="{0D1FA031-B9B4-4984-8034-D7C15F8C68EA}" srcOrd="1" destOrd="0" parTransId="{E7B77B2F-75CB-479B-A221-5A0763ABBCD0}" sibTransId="{E6B32BA0-ACE8-4F9B-9C8B-DC73E44FEF30}"/>
    <dgm:cxn modelId="{6FE90169-C33B-4AE9-872D-03CCD45CD588}" type="presOf" srcId="{AF508E41-31B6-498C-A3C6-67FD524B37C5}" destId="{8910B2D2-C25E-49CA-8C73-6884295ABC63}" srcOrd="0" destOrd="0" presId="urn:microsoft.com/office/officeart/2005/8/layout/list1"/>
    <dgm:cxn modelId="{DE3DC369-79CB-4469-A6C4-C6C4BF112BD8}" srcId="{DD2C887E-2633-4F12-BCBA-44645ECDF739}" destId="{AF508E41-31B6-498C-A3C6-67FD524B37C5}" srcOrd="2" destOrd="0" parTransId="{C2DD9BC3-A75B-42A3-9524-EF8235766030}" sibTransId="{8C2A6FAB-DF1B-4328-B439-0AFA78240B7C}"/>
    <dgm:cxn modelId="{8320A96B-C1F5-4CBE-8F8A-58E1BE5946AF}" type="presOf" srcId="{AD26F4AA-2382-442F-A8D7-F2855CB0A308}" destId="{D340BF89-C45F-45D4-8C7B-DC1F91B8CEBD}" srcOrd="0" destOrd="0" presId="urn:microsoft.com/office/officeart/2005/8/layout/list1"/>
    <dgm:cxn modelId="{6615B06D-D482-42E9-8DB1-1DEBBAD2C64B}" type="presOf" srcId="{78335969-98D2-4D1E-910D-B411B400FD82}" destId="{3B8677C9-FFDE-4449-A7C1-FCBBD4F878AB}" srcOrd="0" destOrd="0" presId="urn:microsoft.com/office/officeart/2005/8/layout/list1"/>
    <dgm:cxn modelId="{7DFB424E-F655-4742-B586-7DA4633819E7}" type="presOf" srcId="{2F716B9D-3ECA-4140-B613-462A7A86F61E}" destId="{569CC893-8961-445C-8358-1F9F4578DD90}" srcOrd="0" destOrd="0" presId="urn:microsoft.com/office/officeart/2005/8/layout/list1"/>
    <dgm:cxn modelId="{D0BAC58C-4ED3-4E75-A5D6-66768FAFA552}" type="presOf" srcId="{0D1FA031-B9B4-4984-8034-D7C15F8C68EA}" destId="{6516E63F-E323-4790-BEAF-A9D4BC3D1027}" srcOrd="1" destOrd="0" presId="urn:microsoft.com/office/officeart/2005/8/layout/list1"/>
    <dgm:cxn modelId="{78902692-7E79-4D6D-81B5-8DFE95219E90}" srcId="{DD2C887E-2633-4F12-BCBA-44645ECDF739}" destId="{78335969-98D2-4D1E-910D-B411B400FD82}" srcOrd="4" destOrd="0" parTransId="{5B2F0E0D-B889-47C2-AE38-C166CA1582AB}" sibTransId="{58E235BE-6B48-48B4-B94B-724683AAB92F}"/>
    <dgm:cxn modelId="{44492B92-6782-43CB-9E22-81CD67101F8A}" type="presOf" srcId="{6F6A88A5-2E46-46BF-A361-856F62DAF335}" destId="{758F1524-B15B-483F-B0B3-7FC3F2852D9E}" srcOrd="1" destOrd="0" presId="urn:microsoft.com/office/officeart/2005/8/layout/list1"/>
    <dgm:cxn modelId="{B65BF092-32B2-4EC1-8C00-0F9B97134186}" srcId="{DD2C887E-2633-4F12-BCBA-44645ECDF739}" destId="{AD26F4AA-2382-442F-A8D7-F2855CB0A308}" srcOrd="0" destOrd="0" parTransId="{69BC60F0-169F-4BD8-ADBF-8A96DB4CAC90}" sibTransId="{D236AEAB-0B80-4E59-86DF-DD9963F0281C}"/>
    <dgm:cxn modelId="{76ACFB98-8AC9-48F0-9AFF-1C52ABA3EF84}" type="presOf" srcId="{78335969-98D2-4D1E-910D-B411B400FD82}" destId="{C6CA8470-86C0-4C2A-B1B2-C0A7269D745D}" srcOrd="1" destOrd="0" presId="urn:microsoft.com/office/officeart/2005/8/layout/list1"/>
    <dgm:cxn modelId="{9EC211B2-3FA7-4238-881A-1514EBD9EE2B}" type="presOf" srcId="{DD2C887E-2633-4F12-BCBA-44645ECDF739}" destId="{9018164B-6216-4D0D-A992-F64DFF94BB7A}" srcOrd="0" destOrd="0" presId="urn:microsoft.com/office/officeart/2005/8/layout/list1"/>
    <dgm:cxn modelId="{DA7170CE-E9DC-42DC-A740-48D70230E58F}" type="presOf" srcId="{2F716B9D-3ECA-4140-B613-462A7A86F61E}" destId="{FEF986FE-D388-4FCC-913E-B9423F3B8CB4}" srcOrd="1" destOrd="0" presId="urn:microsoft.com/office/officeart/2005/8/layout/list1"/>
    <dgm:cxn modelId="{599AC0D1-365E-4ECB-A29E-19ECDFB00E88}" type="presOf" srcId="{6F6A88A5-2E46-46BF-A361-856F62DAF335}" destId="{1A050171-650B-47D4-89BB-0819A0ACF299}" srcOrd="0" destOrd="0" presId="urn:microsoft.com/office/officeart/2005/8/layout/list1"/>
    <dgm:cxn modelId="{4824F4E5-6886-4EAB-A4BA-E2E2AFC035B9}" type="presOf" srcId="{AD26F4AA-2382-442F-A8D7-F2855CB0A308}" destId="{24EEA205-161E-4213-A0A0-DA353A6154AD}" srcOrd="1" destOrd="0" presId="urn:microsoft.com/office/officeart/2005/8/layout/list1"/>
    <dgm:cxn modelId="{0009E9F4-5173-4C9E-8458-383EF8DF674F}" srcId="{DD2C887E-2633-4F12-BCBA-44645ECDF739}" destId="{2F716B9D-3ECA-4140-B613-462A7A86F61E}" srcOrd="5" destOrd="0" parTransId="{4C40C45F-6E40-4046-B1F8-2AFA03954E66}" sibTransId="{2930108A-E235-433E-93B4-8CB93A96D9C7}"/>
    <dgm:cxn modelId="{95FB49F8-755A-4BC5-AA10-5E401C9F7DE6}" type="presOf" srcId="{0D1FA031-B9B4-4984-8034-D7C15F8C68EA}" destId="{0899B61B-D332-4C08-A4B4-609CFBFE5F10}" srcOrd="0" destOrd="0" presId="urn:microsoft.com/office/officeart/2005/8/layout/list1"/>
    <dgm:cxn modelId="{7F97601D-E6AE-4FAC-857D-377A58CB32C2}" type="presParOf" srcId="{9018164B-6216-4D0D-A992-F64DFF94BB7A}" destId="{FD6C2E36-1AF4-4A6C-930E-31B6BC4FCC8A}" srcOrd="0" destOrd="0" presId="urn:microsoft.com/office/officeart/2005/8/layout/list1"/>
    <dgm:cxn modelId="{E6264403-DD33-4E69-899F-AC11FC9CA051}" type="presParOf" srcId="{FD6C2E36-1AF4-4A6C-930E-31B6BC4FCC8A}" destId="{D340BF89-C45F-45D4-8C7B-DC1F91B8CEBD}" srcOrd="0" destOrd="0" presId="urn:microsoft.com/office/officeart/2005/8/layout/list1"/>
    <dgm:cxn modelId="{6BBAB6D9-7230-4526-BE4A-94D13F5FFED4}" type="presParOf" srcId="{FD6C2E36-1AF4-4A6C-930E-31B6BC4FCC8A}" destId="{24EEA205-161E-4213-A0A0-DA353A6154AD}" srcOrd="1" destOrd="0" presId="urn:microsoft.com/office/officeart/2005/8/layout/list1"/>
    <dgm:cxn modelId="{B9380ABF-4516-4389-98B1-8720F925377A}" type="presParOf" srcId="{9018164B-6216-4D0D-A992-F64DFF94BB7A}" destId="{E433CCA7-4C6D-43C1-B77E-AA4E45B291CB}" srcOrd="1" destOrd="0" presId="urn:microsoft.com/office/officeart/2005/8/layout/list1"/>
    <dgm:cxn modelId="{BBA789D1-B7CD-4A2F-A7C0-0EBC899E7BEF}" type="presParOf" srcId="{9018164B-6216-4D0D-A992-F64DFF94BB7A}" destId="{81B8CBC7-BCD0-4BE9-9073-7224C8FD52F5}" srcOrd="2" destOrd="0" presId="urn:microsoft.com/office/officeart/2005/8/layout/list1"/>
    <dgm:cxn modelId="{552DBA1F-2E27-4E7D-8B7D-1B622BEF77E8}" type="presParOf" srcId="{9018164B-6216-4D0D-A992-F64DFF94BB7A}" destId="{80BBE224-2D98-43F3-98B8-B3444D25A4EC}" srcOrd="3" destOrd="0" presId="urn:microsoft.com/office/officeart/2005/8/layout/list1"/>
    <dgm:cxn modelId="{E4724C63-2BC2-4E19-A7C3-6D96686E3E5D}" type="presParOf" srcId="{9018164B-6216-4D0D-A992-F64DFF94BB7A}" destId="{F3017515-2170-47B3-9014-473538DFD019}" srcOrd="4" destOrd="0" presId="urn:microsoft.com/office/officeart/2005/8/layout/list1"/>
    <dgm:cxn modelId="{B0CBCB5F-B4E6-493B-A064-C25A730244F1}" type="presParOf" srcId="{F3017515-2170-47B3-9014-473538DFD019}" destId="{0899B61B-D332-4C08-A4B4-609CFBFE5F10}" srcOrd="0" destOrd="0" presId="urn:microsoft.com/office/officeart/2005/8/layout/list1"/>
    <dgm:cxn modelId="{EF7AD8DB-E51D-47B2-98D0-43B405EF7627}" type="presParOf" srcId="{F3017515-2170-47B3-9014-473538DFD019}" destId="{6516E63F-E323-4790-BEAF-A9D4BC3D1027}" srcOrd="1" destOrd="0" presId="urn:microsoft.com/office/officeart/2005/8/layout/list1"/>
    <dgm:cxn modelId="{EF99C6C2-E087-469C-AB8F-AB5D90D815AD}" type="presParOf" srcId="{9018164B-6216-4D0D-A992-F64DFF94BB7A}" destId="{18691DCF-407B-46D7-B062-8016D94302C2}" srcOrd="5" destOrd="0" presId="urn:microsoft.com/office/officeart/2005/8/layout/list1"/>
    <dgm:cxn modelId="{4C0D2043-58BF-48ED-BE64-5FF568E97307}" type="presParOf" srcId="{9018164B-6216-4D0D-A992-F64DFF94BB7A}" destId="{04E236FF-715E-45A9-8ADC-FB8AB7D2B7F1}" srcOrd="6" destOrd="0" presId="urn:microsoft.com/office/officeart/2005/8/layout/list1"/>
    <dgm:cxn modelId="{300796EC-C77F-4CFF-B610-A4941445DC4A}" type="presParOf" srcId="{9018164B-6216-4D0D-A992-F64DFF94BB7A}" destId="{13DF1339-7761-452D-84AD-44B437AAA575}" srcOrd="7" destOrd="0" presId="urn:microsoft.com/office/officeart/2005/8/layout/list1"/>
    <dgm:cxn modelId="{36C85360-84BC-43F2-9D4F-761258FD9573}" type="presParOf" srcId="{9018164B-6216-4D0D-A992-F64DFF94BB7A}" destId="{7BC48FF4-B831-455E-801C-1CF7F0E6BA32}" srcOrd="8" destOrd="0" presId="urn:microsoft.com/office/officeart/2005/8/layout/list1"/>
    <dgm:cxn modelId="{C0264E89-338D-45C3-8104-C10836F38539}" type="presParOf" srcId="{7BC48FF4-B831-455E-801C-1CF7F0E6BA32}" destId="{8910B2D2-C25E-49CA-8C73-6884295ABC63}" srcOrd="0" destOrd="0" presId="urn:microsoft.com/office/officeart/2005/8/layout/list1"/>
    <dgm:cxn modelId="{DC41FFA1-FD72-490F-9267-84FD73A350F9}" type="presParOf" srcId="{7BC48FF4-B831-455E-801C-1CF7F0E6BA32}" destId="{38D2E5DD-92DD-45B1-AF5B-C761B293FDDE}" srcOrd="1" destOrd="0" presId="urn:microsoft.com/office/officeart/2005/8/layout/list1"/>
    <dgm:cxn modelId="{DFAB75E7-E974-430C-8D74-64B353244694}" type="presParOf" srcId="{9018164B-6216-4D0D-A992-F64DFF94BB7A}" destId="{322366C9-66BA-4D3B-AEB0-6429F472C1DE}" srcOrd="9" destOrd="0" presId="urn:microsoft.com/office/officeart/2005/8/layout/list1"/>
    <dgm:cxn modelId="{5920A5AD-D051-4E7A-BFB6-A1E81374C574}" type="presParOf" srcId="{9018164B-6216-4D0D-A992-F64DFF94BB7A}" destId="{81678187-D13C-448E-87D7-156DAC2405FF}" srcOrd="10" destOrd="0" presId="urn:microsoft.com/office/officeart/2005/8/layout/list1"/>
    <dgm:cxn modelId="{C42FE1A6-6375-473A-A9E3-DCAF85BC4016}" type="presParOf" srcId="{9018164B-6216-4D0D-A992-F64DFF94BB7A}" destId="{7B0DF477-C98D-4D6E-B0C6-9CD49D0D15AF}" srcOrd="11" destOrd="0" presId="urn:microsoft.com/office/officeart/2005/8/layout/list1"/>
    <dgm:cxn modelId="{86654C76-7EAF-452F-B884-5AB1CFFAA59F}" type="presParOf" srcId="{9018164B-6216-4D0D-A992-F64DFF94BB7A}" destId="{A2ED06D9-2626-4AE2-9DA8-A963EEBF81A9}" srcOrd="12" destOrd="0" presId="urn:microsoft.com/office/officeart/2005/8/layout/list1"/>
    <dgm:cxn modelId="{C5FD4B3E-D8C5-4634-A7E9-40CBD72101AB}" type="presParOf" srcId="{A2ED06D9-2626-4AE2-9DA8-A963EEBF81A9}" destId="{1A050171-650B-47D4-89BB-0819A0ACF299}" srcOrd="0" destOrd="0" presId="urn:microsoft.com/office/officeart/2005/8/layout/list1"/>
    <dgm:cxn modelId="{2E56E4F3-4377-468A-BCE8-AD962EA848E9}" type="presParOf" srcId="{A2ED06D9-2626-4AE2-9DA8-A963EEBF81A9}" destId="{758F1524-B15B-483F-B0B3-7FC3F2852D9E}" srcOrd="1" destOrd="0" presId="urn:microsoft.com/office/officeart/2005/8/layout/list1"/>
    <dgm:cxn modelId="{491AAD4D-0C78-4AB2-8984-4A0CDDA1BCE7}" type="presParOf" srcId="{9018164B-6216-4D0D-A992-F64DFF94BB7A}" destId="{F784451E-60F8-41E0-8941-4E225EEA32F3}" srcOrd="13" destOrd="0" presId="urn:microsoft.com/office/officeart/2005/8/layout/list1"/>
    <dgm:cxn modelId="{A8F6B5BE-45BF-4115-A601-EF59C7A0E00D}" type="presParOf" srcId="{9018164B-6216-4D0D-A992-F64DFF94BB7A}" destId="{C28D8697-965F-40E4-82E6-D16961B2557D}" srcOrd="14" destOrd="0" presId="urn:microsoft.com/office/officeart/2005/8/layout/list1"/>
    <dgm:cxn modelId="{D56DEB7E-5145-4503-8908-393AD84EA6D7}" type="presParOf" srcId="{9018164B-6216-4D0D-A992-F64DFF94BB7A}" destId="{5113608A-CD7A-4A6E-A08E-8112C223736C}" srcOrd="15" destOrd="0" presId="urn:microsoft.com/office/officeart/2005/8/layout/list1"/>
    <dgm:cxn modelId="{7AD2F1D7-5B38-482E-8067-4602ADB6A627}" type="presParOf" srcId="{9018164B-6216-4D0D-A992-F64DFF94BB7A}" destId="{093176F5-1931-489C-A0D2-0404722040A6}" srcOrd="16" destOrd="0" presId="urn:microsoft.com/office/officeart/2005/8/layout/list1"/>
    <dgm:cxn modelId="{9D3F7CE8-18A9-4637-A894-1FD804193E3A}" type="presParOf" srcId="{093176F5-1931-489C-A0D2-0404722040A6}" destId="{3B8677C9-FFDE-4449-A7C1-FCBBD4F878AB}" srcOrd="0" destOrd="0" presId="urn:microsoft.com/office/officeart/2005/8/layout/list1"/>
    <dgm:cxn modelId="{ECD980C9-F2AE-4D2A-BBFD-85E620D3DCED}" type="presParOf" srcId="{093176F5-1931-489C-A0D2-0404722040A6}" destId="{C6CA8470-86C0-4C2A-B1B2-C0A7269D745D}" srcOrd="1" destOrd="0" presId="urn:microsoft.com/office/officeart/2005/8/layout/list1"/>
    <dgm:cxn modelId="{FF4E9659-A822-47A8-834B-3A844DAEA093}" type="presParOf" srcId="{9018164B-6216-4D0D-A992-F64DFF94BB7A}" destId="{6208E948-C495-4E28-BA07-7D1CDB379F30}" srcOrd="17" destOrd="0" presId="urn:microsoft.com/office/officeart/2005/8/layout/list1"/>
    <dgm:cxn modelId="{42F97DEC-361C-48C0-BC39-981400ECCB43}" type="presParOf" srcId="{9018164B-6216-4D0D-A992-F64DFF94BB7A}" destId="{B223CFC1-52BD-4CA0-8FB1-6BCB0916E1EF}" srcOrd="18" destOrd="0" presId="urn:microsoft.com/office/officeart/2005/8/layout/list1"/>
    <dgm:cxn modelId="{8EB081C2-DD04-4E3E-BEB7-3AD81473DC2C}" type="presParOf" srcId="{9018164B-6216-4D0D-A992-F64DFF94BB7A}" destId="{71842200-6E8A-49BF-AAF6-0B0CE2BD38AF}" srcOrd="19" destOrd="0" presId="urn:microsoft.com/office/officeart/2005/8/layout/list1"/>
    <dgm:cxn modelId="{19104643-023E-44C1-9E9C-8C0E1C26B4F0}" type="presParOf" srcId="{9018164B-6216-4D0D-A992-F64DFF94BB7A}" destId="{AA366914-EB62-4805-84D2-F87691EF2844}" srcOrd="20" destOrd="0" presId="urn:microsoft.com/office/officeart/2005/8/layout/list1"/>
    <dgm:cxn modelId="{3A39CA42-E4B9-4EBE-871F-44F00D81DFD8}" type="presParOf" srcId="{AA366914-EB62-4805-84D2-F87691EF2844}" destId="{569CC893-8961-445C-8358-1F9F4578DD90}" srcOrd="0" destOrd="0" presId="urn:microsoft.com/office/officeart/2005/8/layout/list1"/>
    <dgm:cxn modelId="{30C9B3DA-3AD2-4C40-8C3F-FAE804046E93}" type="presParOf" srcId="{AA366914-EB62-4805-84D2-F87691EF2844}" destId="{FEF986FE-D388-4FCC-913E-B9423F3B8CB4}" srcOrd="1" destOrd="0" presId="urn:microsoft.com/office/officeart/2005/8/layout/list1"/>
    <dgm:cxn modelId="{42792E58-AC7F-4CC9-8220-232AF7B50E9A}" type="presParOf" srcId="{9018164B-6216-4D0D-A992-F64DFF94BB7A}" destId="{EDBBDF22-A250-4CF9-9655-BEDB8590BB22}" srcOrd="21" destOrd="0" presId="urn:microsoft.com/office/officeart/2005/8/layout/list1"/>
    <dgm:cxn modelId="{D5CB8488-150D-4B41-8162-44C807834FD8}" type="presParOf" srcId="{9018164B-6216-4D0D-A992-F64DFF94BB7A}" destId="{4D7555D6-C4F7-4CAA-AB6A-38284E4CE640}" srcOrd="22" destOrd="0" presId="urn:microsoft.com/office/officeart/2005/8/layout/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81B8CBC7-BCD0-4BE9-9073-7224C8FD52F5}">
      <dsp:nvSpPr>
        <dsp:cNvPr id="0" name=""/>
        <dsp:cNvSpPr/>
      </dsp:nvSpPr>
      <dsp:spPr>
        <a:xfrm>
          <a:off x="0" y="65310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24EEA205-161E-4213-A0A0-DA353A6154AD}">
      <dsp:nvSpPr>
        <dsp:cNvPr id="0" name=""/>
        <dsp:cNvSpPr/>
      </dsp:nvSpPr>
      <dsp:spPr>
        <a:xfrm>
          <a:off x="459102" y="8846"/>
          <a:ext cx="6427437" cy="983738"/>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1: GESTIÓN DEL RIESGO DE CORRUPCIÓN - Anexo 1: MAPA DE RIESGOS DE CORRUPCIÓN </a:t>
          </a:r>
          <a:r>
            <a:rPr lang="es-CO" sz="1400" b="1" i="0" kern="1200" dirty="0">
              <a:solidFill>
                <a:srgbClr val="F79646">
                  <a:lumMod val="50000"/>
                </a:srgbClr>
              </a:solidFill>
              <a:latin typeface="Calibri" panose="020F0502020204030204"/>
              <a:ea typeface="+mn-ea"/>
              <a:cs typeface="+mn-cs"/>
            </a:rPr>
            <a:t>Ver link </a:t>
          </a:r>
          <a:r>
            <a:rPr lang="es-MX" sz="1000" b="1" i="0" kern="1200" dirty="0">
              <a:solidFill>
                <a:schemeClr val="tx2">
                  <a:lumMod val="75000"/>
                </a:schemeClr>
              </a:solidFill>
              <a:latin typeface="Calibri" panose="020F0502020204030204"/>
              <a:ea typeface="+mn-ea"/>
              <a:cs typeface="+mn-cs"/>
            </a:rPr>
            <a:t>https://www.cajaviviendapopular.gov.co/?q=matriz-de-riesgos-plan-anticorrupci%C3%B3n-y-atenci%C3%B3n-al-ciudadano</a:t>
          </a:r>
          <a:endParaRPr lang="es-CO" sz="2000" b="1" i="0" kern="1200" dirty="0">
            <a:solidFill>
              <a:schemeClr val="tx2">
                <a:lumMod val="75000"/>
              </a:schemeClr>
            </a:solidFill>
            <a:latin typeface="Calibri" panose="020F0502020204030204"/>
            <a:ea typeface="+mn-ea"/>
            <a:cs typeface="+mn-cs"/>
          </a:endParaRPr>
        </a:p>
      </dsp:txBody>
      <dsp:txXfrm>
        <a:off x="507124" y="56868"/>
        <a:ext cx="6331393" cy="887694"/>
      </dsp:txXfrm>
    </dsp:sp>
    <dsp:sp modelId="{04E236FF-715E-45A9-8ADC-FB8AB7D2B7F1}">
      <dsp:nvSpPr>
        <dsp:cNvPr id="0" name=""/>
        <dsp:cNvSpPr/>
      </dsp:nvSpPr>
      <dsp:spPr>
        <a:xfrm>
          <a:off x="0" y="169638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6516E63F-E323-4790-BEAF-A9D4BC3D1027}">
      <dsp:nvSpPr>
        <dsp:cNvPr id="0" name=""/>
        <dsp:cNvSpPr/>
      </dsp:nvSpPr>
      <dsp:spPr>
        <a:xfrm>
          <a:off x="459102" y="135690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2: RACIONALIZACIÓN DE TRÁMITES </a:t>
          </a:r>
        </a:p>
      </dsp:txBody>
      <dsp:txXfrm>
        <a:off x="492246" y="1390048"/>
        <a:ext cx="6361149" cy="612672"/>
      </dsp:txXfrm>
    </dsp:sp>
    <dsp:sp modelId="{81678187-D13C-448E-87D7-156DAC2405FF}">
      <dsp:nvSpPr>
        <dsp:cNvPr id="0" name=""/>
        <dsp:cNvSpPr/>
      </dsp:nvSpPr>
      <dsp:spPr>
        <a:xfrm>
          <a:off x="0" y="273966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38D2E5DD-92DD-45B1-AF5B-C761B293FDDE}">
      <dsp:nvSpPr>
        <dsp:cNvPr id="0" name=""/>
        <dsp:cNvSpPr/>
      </dsp:nvSpPr>
      <dsp:spPr>
        <a:xfrm>
          <a:off x="459102" y="240018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3: RENDICIÓN DE CUENTAS</a:t>
          </a:r>
        </a:p>
      </dsp:txBody>
      <dsp:txXfrm>
        <a:off x="492246" y="2433328"/>
        <a:ext cx="6361149" cy="612672"/>
      </dsp:txXfrm>
    </dsp:sp>
    <dsp:sp modelId="{C28D8697-965F-40E4-82E6-D16961B2557D}">
      <dsp:nvSpPr>
        <dsp:cNvPr id="0" name=""/>
        <dsp:cNvSpPr/>
      </dsp:nvSpPr>
      <dsp:spPr>
        <a:xfrm>
          <a:off x="0" y="378294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758F1524-B15B-483F-B0B3-7FC3F2852D9E}">
      <dsp:nvSpPr>
        <dsp:cNvPr id="0" name=""/>
        <dsp:cNvSpPr/>
      </dsp:nvSpPr>
      <dsp:spPr>
        <a:xfrm>
          <a:off x="459102" y="344346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4: MECANISMOS PARA MEJORAR LA ATENCIÓN AL CIUDADANO</a:t>
          </a:r>
        </a:p>
      </dsp:txBody>
      <dsp:txXfrm>
        <a:off x="492246" y="3476608"/>
        <a:ext cx="6361149" cy="612672"/>
      </dsp:txXfrm>
    </dsp:sp>
    <dsp:sp modelId="{B223CFC1-52BD-4CA0-8FB1-6BCB0916E1EF}">
      <dsp:nvSpPr>
        <dsp:cNvPr id="0" name=""/>
        <dsp:cNvSpPr/>
      </dsp:nvSpPr>
      <dsp:spPr>
        <a:xfrm>
          <a:off x="0" y="482622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C6CA8470-86C0-4C2A-B1B2-C0A7269D745D}">
      <dsp:nvSpPr>
        <dsp:cNvPr id="0" name=""/>
        <dsp:cNvSpPr/>
      </dsp:nvSpPr>
      <dsp:spPr>
        <a:xfrm>
          <a:off x="459102" y="448674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5: MECANISMOS PARA LA TRANSPARENCIA Y ACCESO A LA INFORMACIÓN</a:t>
          </a:r>
        </a:p>
      </dsp:txBody>
      <dsp:txXfrm>
        <a:off x="492246" y="4519888"/>
        <a:ext cx="6361149" cy="612672"/>
      </dsp:txXfrm>
    </dsp:sp>
    <dsp:sp modelId="{4D7555D6-C4F7-4CAA-AB6A-38284E4CE640}">
      <dsp:nvSpPr>
        <dsp:cNvPr id="0" name=""/>
        <dsp:cNvSpPr/>
      </dsp:nvSpPr>
      <dsp:spPr>
        <a:xfrm>
          <a:off x="0" y="5869504"/>
          <a:ext cx="9182053" cy="579600"/>
        </a:xfrm>
        <a:prstGeom prst="rect">
          <a:avLst/>
        </a:prstGeom>
        <a:noFill/>
        <a:ln w="25400" cap="flat" cmpd="sng" algn="ctr">
          <a:noFill/>
          <a:prstDash val="solid"/>
        </a:ln>
        <a:effectLst/>
      </dsp:spPr>
      <dsp:style>
        <a:lnRef idx="2">
          <a:scrgbClr r="0" g="0" b="0"/>
        </a:lnRef>
        <a:fillRef idx="1">
          <a:scrgbClr r="0" g="0" b="0"/>
        </a:fillRef>
        <a:effectRef idx="0">
          <a:scrgbClr r="0" g="0" b="0"/>
        </a:effectRef>
        <a:fontRef idx="minor"/>
      </dsp:style>
    </dsp:sp>
    <dsp:sp modelId="{FEF986FE-D388-4FCC-913E-B9423F3B8CB4}">
      <dsp:nvSpPr>
        <dsp:cNvPr id="0" name=""/>
        <dsp:cNvSpPr/>
      </dsp:nvSpPr>
      <dsp:spPr>
        <a:xfrm>
          <a:off x="459102" y="5530024"/>
          <a:ext cx="6427437" cy="678960"/>
        </a:xfrm>
        <a:prstGeom prst="roundRect">
          <a:avLst/>
        </a:prstGeom>
        <a:solidFill>
          <a:schemeClr val="lt1"/>
        </a:solidFill>
        <a:ln w="25400" cap="flat" cmpd="sng" algn="ctr">
          <a:solidFill>
            <a:schemeClr val="accent3"/>
          </a:solidFill>
          <a:prstDash val="solid"/>
        </a:ln>
        <a:effectLst/>
      </dsp:spPr>
      <dsp:style>
        <a:lnRef idx="2">
          <a:schemeClr val="accent3"/>
        </a:lnRef>
        <a:fillRef idx="1">
          <a:schemeClr val="lt1"/>
        </a:fillRef>
        <a:effectRef idx="0">
          <a:schemeClr val="accent3"/>
        </a:effectRef>
        <a:fontRef idx="minor">
          <a:schemeClr val="dk1"/>
        </a:fontRef>
      </dsp:style>
      <dsp:txBody>
        <a:bodyPr spcFirstLastPara="0" vert="horz" wrap="square" lIns="240170" tIns="0" rIns="240170" bIns="0" numCol="1" spcCol="1270" anchor="ctr" anchorCtr="0">
          <a:noAutofit/>
        </a:bodyPr>
        <a:lstStyle/>
        <a:p>
          <a:pPr marL="0" lvl="0" indent="0" algn="l" defTabSz="711200">
            <a:lnSpc>
              <a:spcPct val="90000"/>
            </a:lnSpc>
            <a:spcBef>
              <a:spcPct val="0"/>
            </a:spcBef>
            <a:spcAft>
              <a:spcPct val="35000"/>
            </a:spcAft>
            <a:buNone/>
          </a:pPr>
          <a:r>
            <a:rPr lang="es-CO" sz="2000" b="1" i="0" kern="1200" dirty="0">
              <a:solidFill>
                <a:srgbClr val="F79646">
                  <a:lumMod val="50000"/>
                </a:srgbClr>
              </a:solidFill>
              <a:latin typeface="Calibri" panose="020F0502020204030204"/>
              <a:ea typeface="+mn-ea"/>
              <a:cs typeface="+mn-cs"/>
            </a:rPr>
            <a:t>COMPONENTE No. 6:  INICIATIVAS ADICIONALES</a:t>
          </a:r>
        </a:p>
      </dsp:txBody>
      <dsp:txXfrm>
        <a:off x="492246" y="5563168"/>
        <a:ext cx="6361149" cy="612672"/>
      </dsp:txXfrm>
    </dsp:sp>
  </dsp:spTree>
</dsp:drawing>
</file>

<file path=xl/diagrams/layout1.xml><?xml version="1.0" encoding="utf-8"?>
<dgm:layoutDef xmlns:dgm="http://schemas.openxmlformats.org/drawingml/2006/diagram" xmlns:a="http://schemas.openxmlformats.org/drawingml/2006/main" uniqueId="urn:microsoft.com/office/officeart/2005/8/layout/list1">
  <dgm:title val=""/>
  <dgm:desc val=""/>
  <dgm:catLst>
    <dgm:cat type="list" pri="4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t modelId="2"/>
      </dgm:ptLst>
      <dgm:cxnLst>
        <dgm:cxn modelId="4" srcId="0" destId="1" srcOrd="0" destOrd="0"/>
        <dgm:cxn modelId="5"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
    <dgm:varLst>
      <dgm:dir/>
      <dgm:animLvl val="lvl"/>
      <dgm:resizeHandles val="exact"/>
    </dgm:varLst>
    <dgm:choose name="Name0">
      <dgm:if name="Name1" func="var" arg="dir" op="equ" val="norm">
        <dgm:alg type="lin">
          <dgm:param type="linDir" val="fromT"/>
          <dgm:param type="vertAlign" val="mid"/>
          <dgm:param type="horzAlign" val="l"/>
          <dgm:param type="nodeHorzAlign" val="l"/>
        </dgm:alg>
      </dgm:if>
      <dgm:else name="Name2">
        <dgm:alg type="lin">
          <dgm:param type="linDir" val="fromT"/>
          <dgm:param type="vertAlign" val="mid"/>
          <dgm:param type="horzAlign" val="r"/>
          <dgm:param type="nodeHorzAlign" val="r"/>
        </dgm:alg>
      </dgm:else>
    </dgm:choose>
    <dgm:shape xmlns:r="http://schemas.openxmlformats.org/officeDocument/2006/relationships" r:blip="">
      <dgm:adjLst/>
    </dgm:shape>
    <dgm:presOf/>
    <dgm:constrLst>
      <dgm:constr type="w" for="ch" forName="parentLin" refType="w"/>
      <dgm:constr type="h" for="ch" forName="parentLin" val="INF"/>
      <dgm:constr type="w" for="des" forName="parentLeftMargin" refType="w" fact="0.05"/>
      <dgm:constr type="w" for="des" forName="parentText" refType="w" fact="0.7"/>
      <dgm:constr type="h" for="des" forName="parentText" refType="primFontSz" refFor="des" refForName="parentText" fact="0.82"/>
      <dgm:constr type="h" for="ch" forName="negativeSpace" refType="primFontSz" refFor="des" refForName="parentText" fact="-0.41"/>
      <dgm:constr type="h" for="ch" forName="negativeSpace" refType="h" refFor="des" refForName="parentText" op="lte" fact="-0.82"/>
      <dgm:constr type="h" for="ch" forName="negativeSpace" refType="h" refFor="des" refForName="parentText" op="gte" fact="-0.82"/>
      <dgm:constr type="w" for="ch" forName="childText" refType="w"/>
      <dgm:constr type="h" for="ch" forName="childText" refType="primFontSz" refFor="des" refForName="parentText" fact="0.7"/>
      <dgm:constr type="primFontSz" for="des" forName="parentText" val="65"/>
      <dgm:constr type="primFontSz" for="ch" forName="childText" refType="primFontSz" refFor="des" refForName="parentText"/>
      <dgm:constr type="tMarg" for="ch" forName="childText" refType="primFontSz" refFor="des" refForName="parentText" fact="1.64"/>
      <dgm:constr type="tMarg" for="ch" forName="childText" refType="h" refFor="des" refForName="parentText" op="lte" fact="3.28"/>
      <dgm:constr type="tMarg" for="ch" forName="childText" refType="h" refFor="des" refForName="parentText" op="gte" fact="3.28"/>
      <dgm:constr type="lMarg" for="ch" forName="childText" refType="w" fact="0.22"/>
      <dgm:constr type="rMarg" for="ch" forName="childText" refType="lMarg" refFor="ch" refForName="childText"/>
      <dgm:constr type="lMarg" for="des" forName="parentText" refType="w" fact="0.075"/>
      <dgm:constr type="rMarg" for="des" forName="parentText" refType="lMarg" refFor="des" refForName="parentText"/>
      <dgm:constr type="h" for="ch" forName="spaceBetweenRectangles" refType="primFontSz" refFor="des" refForName="parentText" fact="0.15"/>
    </dgm:constrLst>
    <dgm:ruleLst>
      <dgm:rule type="primFontSz" for="des" forName="parentText" val="5" fact="NaN" max="NaN"/>
    </dgm:ruleLst>
    <dgm:forEach name="Name3" axis="ch" ptType="node">
      <dgm:layoutNode name="parentLin">
        <dgm:choose name="Name4">
          <dgm:if name="Name5" func="var" arg="dir" op="equ" val="norm">
            <dgm:alg type="lin">
              <dgm:param type="linDir" val="fromL"/>
              <dgm:param type="horzAlign" val="l"/>
              <dgm:param type="nodeHorzAlign" val="l"/>
            </dgm:alg>
          </dgm:if>
          <dgm:else name="Name6">
            <dgm:alg type="lin">
              <dgm:param type="linDir" val="fromR"/>
              <dgm:param type="horzAlign" val="r"/>
              <dgm:param type="nodeHorzAlign" val="r"/>
            </dgm:alg>
          </dgm:else>
        </dgm:choose>
        <dgm:shape xmlns:r="http://schemas.openxmlformats.org/officeDocument/2006/relationships" r:blip="">
          <dgm:adjLst/>
        </dgm:shape>
        <dgm:presOf/>
        <dgm:constrLst/>
        <dgm:ruleLst/>
        <dgm:layoutNode name="parentLeftMargin">
          <dgm:alg type="sp"/>
          <dgm:shape xmlns:r="http://schemas.openxmlformats.org/officeDocument/2006/relationships" type="rect" r:blip="" hideGeom="1">
            <dgm:adjLst/>
          </dgm:shape>
          <dgm:presOf axis="self"/>
          <dgm:constrLst>
            <dgm:constr type="h"/>
          </dgm:constrLst>
          <dgm:ruleLst/>
        </dgm:layoutNode>
        <dgm:layoutNode name="parentText" styleLbl="node1">
          <dgm:varLst>
            <dgm:chMax val="0"/>
            <dgm:bulletEnabled val="1"/>
          </dgm:varLst>
          <dgm:choose name="Name7">
            <dgm:if name="Name8" func="var" arg="dir" op="equ" val="norm">
              <dgm:alg type="tx">
                <dgm:param type="parTxLTRAlign" val="l"/>
                <dgm:param type="parTxRTLAlign" val="l"/>
              </dgm:alg>
            </dgm:if>
            <dgm:else name="Name9">
              <dgm:alg type="tx">
                <dgm:param type="parTxLTRAlign" val="r"/>
                <dgm:param type="parTxRTLAlign" val="r"/>
              </dgm:alg>
            </dgm:else>
          </dgm:choose>
          <dgm:shape xmlns:r="http://schemas.openxmlformats.org/officeDocument/2006/relationships" type="roundRect" r:blip="">
            <dgm:adjLst/>
          </dgm:shape>
          <dgm:presOf axis="self" ptType="node"/>
          <dgm:constrLst>
            <dgm:constr type="tMarg"/>
            <dgm:constr type="bMarg"/>
          </dgm:constrLst>
          <dgm:ruleLst/>
        </dgm:layoutNode>
      </dgm:layoutNode>
      <dgm:layoutNode name="negativeSpace">
        <dgm:alg type="sp"/>
        <dgm:shape xmlns:r="http://schemas.openxmlformats.org/officeDocument/2006/relationships" r:blip="">
          <dgm:adjLst/>
        </dgm:shape>
        <dgm:presOf/>
        <dgm:constrLst/>
        <dgm:ruleLst/>
      </dgm:layoutNode>
      <dgm:layoutNode name="childText" styleLbl="conFgAcc1">
        <dgm:varLst>
          <dgm:bulletEnabled val="1"/>
        </dgm:varLst>
        <dgm:alg type="tx">
          <dgm:param type="stBulletLvl" val="1"/>
        </dgm:alg>
        <dgm:shape xmlns:r="http://schemas.openxmlformats.org/officeDocument/2006/relationships" type="rect" r:blip="" zOrderOff="-2">
          <dgm:adjLst/>
        </dgm:shape>
        <dgm:presOf axis="des" ptType="node"/>
        <dgm:constrLst>
          <dgm:constr type="secFontSz" refType="primFontSz"/>
        </dgm:constrLst>
        <dgm:ruleLst>
          <dgm:rule type="h" val="INF" fact="NaN" max="NaN"/>
        </dgm:ruleLst>
      </dgm:layoutNode>
      <dgm:forEach name="Name10" axis="followSib" ptType="sibTrans" cnt="1">
        <dgm:layoutNode name="spaceBetweenRectangle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660660</xdr:colOff>
      <xdr:row>0</xdr:row>
      <xdr:rowOff>0</xdr:rowOff>
    </xdr:from>
    <xdr:to>
      <xdr:col>18</xdr:col>
      <xdr:colOff>400050</xdr:colOff>
      <xdr:row>13</xdr:row>
      <xdr:rowOff>42855</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74535" b="69458"/>
        <a:stretch/>
      </xdr:blipFill>
      <xdr:spPr>
        <a:xfrm>
          <a:off x="11462010" y="0"/>
          <a:ext cx="2825490" cy="2519355"/>
        </a:xfrm>
        <a:prstGeom prst="rect">
          <a:avLst/>
        </a:prstGeom>
      </xdr:spPr>
    </xdr:pic>
    <xdr:clientData/>
  </xdr:twoCellAnchor>
  <xdr:twoCellAnchor>
    <xdr:from>
      <xdr:col>0</xdr:col>
      <xdr:colOff>0</xdr:colOff>
      <xdr:row>0</xdr:row>
      <xdr:rowOff>0</xdr:rowOff>
    </xdr:from>
    <xdr:to>
      <xdr:col>18</xdr:col>
      <xdr:colOff>7082</xdr:colOff>
      <xdr:row>43</xdr:row>
      <xdr:rowOff>57149</xdr:rowOff>
    </xdr:to>
    <xdr:grpSp>
      <xdr:nvGrpSpPr>
        <xdr:cNvPr id="3" name="Grupo 2">
          <a:extLst>
            <a:ext uri="{FF2B5EF4-FFF2-40B4-BE49-F238E27FC236}">
              <a16:creationId xmlns:a16="http://schemas.microsoft.com/office/drawing/2014/main" id="{00000000-0008-0000-0100-000003000000}"/>
            </a:ext>
          </a:extLst>
        </xdr:cNvPr>
        <xdr:cNvGrpSpPr/>
      </xdr:nvGrpSpPr>
      <xdr:grpSpPr>
        <a:xfrm>
          <a:off x="0" y="0"/>
          <a:ext cx="13968011" cy="8248649"/>
          <a:chOff x="0" y="0"/>
          <a:chExt cx="13894532" cy="8248649"/>
        </a:xfrm>
      </xdr:grpSpPr>
      <xdr:pic>
        <xdr:nvPicPr>
          <xdr:cNvPr id="4" name="Picture 2">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84160" b="45728"/>
          <a:stretch/>
        </xdr:blipFill>
        <xdr:spPr>
          <a:xfrm>
            <a:off x="0" y="0"/>
            <a:ext cx="11772900" cy="8239124"/>
          </a:xfrm>
          <a:prstGeom prst="rect">
            <a:avLst/>
          </a:prstGeom>
        </xdr:spPr>
      </xdr:pic>
      <xdr:pic>
        <xdr:nvPicPr>
          <xdr:cNvPr id="5" name="Picture 2">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l="53837"/>
          <a:stretch/>
        </xdr:blipFill>
        <xdr:spPr>
          <a:xfrm>
            <a:off x="8877299" y="0"/>
            <a:ext cx="5017233" cy="8248649"/>
          </a:xfrm>
          <a:prstGeom prst="rect">
            <a:avLst/>
          </a:prstGeom>
        </xdr:spPr>
      </xdr:pic>
    </xdr:grpSp>
    <xdr:clientData/>
  </xdr:twoCellAnchor>
  <xdr:twoCellAnchor>
    <xdr:from>
      <xdr:col>0</xdr:col>
      <xdr:colOff>0</xdr:colOff>
      <xdr:row>7</xdr:row>
      <xdr:rowOff>95249</xdr:rowOff>
    </xdr:from>
    <xdr:to>
      <xdr:col>11</xdr:col>
      <xdr:colOff>695278</xdr:colOff>
      <xdr:row>41</xdr:row>
      <xdr:rowOff>76200</xdr:rowOff>
    </xdr:to>
    <xdr:graphicFrame macro="">
      <xdr:nvGraphicFramePr>
        <xdr:cNvPr id="6" name="Diagrama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1</xdr:col>
      <xdr:colOff>38100</xdr:colOff>
      <xdr:row>0</xdr:row>
      <xdr:rowOff>23813</xdr:rowOff>
    </xdr:from>
    <xdr:to>
      <xdr:col>18</xdr:col>
      <xdr:colOff>109537</xdr:colOff>
      <xdr:row>7</xdr:row>
      <xdr:rowOff>63501</xdr:rowOff>
    </xdr:to>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809625" y="23813"/>
          <a:ext cx="13187362"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PLAN ANTICORRUPCIÓN Y DE ATENCIÓN AL CIUDADANO - 2022</a:t>
          </a:r>
        </a:p>
      </xdr:txBody>
    </xdr:sp>
    <xdr:clientData/>
  </xdr:twoCellAnchor>
  <xdr:twoCellAnchor>
    <xdr:from>
      <xdr:col>11</xdr:col>
      <xdr:colOff>257175</xdr:colOff>
      <xdr:row>12</xdr:row>
      <xdr:rowOff>85725</xdr:rowOff>
    </xdr:from>
    <xdr:to>
      <xdr:col>15</xdr:col>
      <xdr:colOff>514350</xdr:colOff>
      <xdr:row>19</xdr:row>
      <xdr:rowOff>171450</xdr:rowOff>
    </xdr:to>
    <xdr:sp macro="" textlink="">
      <xdr:nvSpPr>
        <xdr:cNvPr id="8" name="CuadroTexto 7">
          <a:extLst>
            <a:ext uri="{FF2B5EF4-FFF2-40B4-BE49-F238E27FC236}">
              <a16:creationId xmlns:a16="http://schemas.microsoft.com/office/drawing/2014/main" id="{00000000-0008-0000-0100-000008000000}"/>
            </a:ext>
          </a:extLst>
        </xdr:cNvPr>
        <xdr:cNvSpPr txBox="1"/>
      </xdr:nvSpPr>
      <xdr:spPr>
        <a:xfrm>
          <a:off x="8743950" y="2371725"/>
          <a:ext cx="3343275" cy="1419225"/>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r>
            <a:rPr lang="es-MX" sz="1100">
              <a:latin typeface="Bahnschrift SemiBold" panose="020B0502040204020203" pitchFamily="34" charset="0"/>
            </a:rPr>
            <a:t>Documento</a:t>
          </a:r>
          <a:r>
            <a:rPr lang="es-MX" sz="1100" baseline="0">
              <a:latin typeface="Bahnschrift SemiBold" panose="020B0502040204020203" pitchFamily="34" charset="0"/>
            </a:rPr>
            <a:t> PAAC - Final Enero 31 de 2022</a:t>
          </a:r>
        </a:p>
        <a:p>
          <a:pPr algn="ctr"/>
          <a:endParaRPr lang="es-MX" sz="1100" baseline="0">
            <a:latin typeface="Bahnschrift SemiBold" panose="020B0502040204020203" pitchFamily="34" charset="0"/>
          </a:endParaRPr>
        </a:p>
        <a:p>
          <a:pPr algn="ctr"/>
          <a:r>
            <a:rPr lang="es-MX" sz="1100" baseline="0">
              <a:latin typeface="Bahnschrift SemiBold" panose="020B0502040204020203" pitchFamily="34" charset="0"/>
            </a:rPr>
            <a:t>Formato actualizado de acuerdo a los lineamientos del Departamento Administrativo de la Función Pública - DAFP - Circular Externa 100 - 020 del 10 de diciembre de 2021</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2</xdr:col>
      <xdr:colOff>95250</xdr:colOff>
      <xdr:row>2</xdr:row>
      <xdr:rowOff>308390</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900-000004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1247774</xdr:colOff>
      <xdr:row>0</xdr:row>
      <xdr:rowOff>117361</xdr:rowOff>
    </xdr:from>
    <xdr:to>
      <xdr:col>0</xdr:col>
      <xdr:colOff>2397125</xdr:colOff>
      <xdr:row>2</xdr:row>
      <xdr:rowOff>320675</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srcRect/>
        <a:stretch>
          <a:fillRect/>
        </a:stretch>
      </xdr:blipFill>
      <xdr:spPr bwMode="auto">
        <a:xfrm>
          <a:off x="1247774" y="117361"/>
          <a:ext cx="1149351" cy="1012939"/>
        </a:xfrm>
        <a:prstGeom prst="rect">
          <a:avLst/>
        </a:prstGeom>
        <a:noFill/>
        <a:ln w="9525">
          <a:noFill/>
          <a:miter lim="800000"/>
          <a:headEnd/>
          <a:tailEnd/>
        </a:ln>
      </xdr:spPr>
    </xdr:pic>
    <xdr:clientData/>
  </xdr:twoCellAnchor>
  <xdr:twoCellAnchor editAs="oneCell">
    <xdr:from>
      <xdr:col>21</xdr:col>
      <xdr:colOff>1510393</xdr:colOff>
      <xdr:row>0</xdr:row>
      <xdr:rowOff>149678</xdr:rowOff>
    </xdr:from>
    <xdr:to>
      <xdr:col>21</xdr:col>
      <xdr:colOff>2659744</xdr:colOff>
      <xdr:row>2</xdr:row>
      <xdr:rowOff>352992</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srcRect/>
        <a:stretch>
          <a:fillRect/>
        </a:stretch>
      </xdr:blipFill>
      <xdr:spPr bwMode="auto">
        <a:xfrm>
          <a:off x="65661268" y="149678"/>
          <a:ext cx="1149351" cy="1012939"/>
        </a:xfrm>
        <a:prstGeom prst="rect">
          <a:avLst/>
        </a:prstGeom>
        <a:noFill/>
        <a:ln w="9525">
          <a:noFill/>
          <a:miter lim="800000"/>
          <a:headEnd/>
          <a:tailEnd/>
        </a:ln>
      </xdr:spPr>
    </xdr:pic>
    <xdr:clientData/>
  </xdr:twoCellAnchor>
  <xdr:oneCellAnchor>
    <xdr:from>
      <xdr:col>8</xdr:col>
      <xdr:colOff>1247774</xdr:colOff>
      <xdr:row>0</xdr:row>
      <xdr:rowOff>117361</xdr:rowOff>
    </xdr:from>
    <xdr:ext cx="1149351" cy="1019743"/>
    <xdr:pic>
      <xdr:nvPicPr>
        <xdr:cNvPr id="5" name="2 Imagen" descr="C:\Users\afrojas\AppData\Local\Microsoft\Windows\Temporary Internet Files\Content.IE5\QBJB3MOR\Escudo_CVP.jpg">
          <a:extLst>
            <a:ext uri="{FF2B5EF4-FFF2-40B4-BE49-F238E27FC236}">
              <a16:creationId xmlns:a16="http://schemas.microsoft.com/office/drawing/2014/main" id="{E5DB1FEB-3057-4861-B31D-4E67DA67E706}"/>
            </a:ext>
          </a:extLst>
        </xdr:cNvPr>
        <xdr:cNvPicPr/>
      </xdr:nvPicPr>
      <xdr:blipFill>
        <a:blip xmlns:r="http://schemas.openxmlformats.org/officeDocument/2006/relationships" r:embed="rId1" cstate="print"/>
        <a:srcRect/>
        <a:stretch>
          <a:fillRect/>
        </a:stretch>
      </xdr:blipFill>
      <xdr:spPr bwMode="auto">
        <a:xfrm>
          <a:off x="1247774" y="117361"/>
          <a:ext cx="1149351" cy="1019743"/>
        </a:xfrm>
        <a:prstGeom prst="rect">
          <a:avLst/>
        </a:prstGeom>
        <a:noFill/>
        <a:ln w="9525">
          <a:noFill/>
          <a:miter lim="800000"/>
          <a:headEnd/>
          <a:tailEnd/>
        </a:ln>
      </xdr:spPr>
    </xdr:pic>
    <xdr:clientData/>
  </xdr:oneCellAnchor>
  <xdr:oneCellAnchor>
    <xdr:from>
      <xdr:col>35</xdr:col>
      <xdr:colOff>1510393</xdr:colOff>
      <xdr:row>0</xdr:row>
      <xdr:rowOff>149678</xdr:rowOff>
    </xdr:from>
    <xdr:ext cx="1149351" cy="1028814"/>
    <xdr:pic>
      <xdr:nvPicPr>
        <xdr:cNvPr id="2" name="2 Imagen" descr="C:\Users\afrojas\AppData\Local\Microsoft\Windows\Temporary Internet Files\Content.IE5\QBJB3MOR\Escudo_CVP.jpg">
          <a:extLst>
            <a:ext uri="{FF2B5EF4-FFF2-40B4-BE49-F238E27FC236}">
              <a16:creationId xmlns:a16="http://schemas.microsoft.com/office/drawing/2014/main" id="{C0F5AF9B-F2DD-4174-9C99-6D58116A4D19}"/>
            </a:ext>
          </a:extLst>
        </xdr:cNvPr>
        <xdr:cNvPicPr/>
      </xdr:nvPicPr>
      <xdr:blipFill>
        <a:blip xmlns:r="http://schemas.openxmlformats.org/officeDocument/2006/relationships" r:embed="rId1" cstate="print"/>
        <a:srcRect/>
        <a:stretch>
          <a:fillRect/>
        </a:stretch>
      </xdr:blipFill>
      <xdr:spPr bwMode="auto">
        <a:xfrm>
          <a:off x="65820018" y="149678"/>
          <a:ext cx="1149351" cy="1028814"/>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269874</xdr:colOff>
      <xdr:row>0</xdr:row>
      <xdr:rowOff>164986</xdr:rowOff>
    </xdr:from>
    <xdr:to>
      <xdr:col>1</xdr:col>
      <xdr:colOff>1419225</xdr:colOff>
      <xdr:row>2</xdr:row>
      <xdr:rowOff>305708</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1031874" y="164986"/>
          <a:ext cx="1149351" cy="1045597"/>
        </a:xfrm>
        <a:prstGeom prst="rect">
          <a:avLst/>
        </a:prstGeom>
        <a:noFill/>
        <a:ln w="9525">
          <a:noFill/>
          <a:miter lim="800000"/>
          <a:headEnd/>
          <a:tailEnd/>
        </a:ln>
      </xdr:spPr>
    </xdr:pic>
    <xdr:clientData/>
  </xdr:twoCellAnchor>
  <xdr:oneCellAnchor>
    <xdr:from>
      <xdr:col>10</xdr:col>
      <xdr:colOff>2276474</xdr:colOff>
      <xdr:row>0</xdr:row>
      <xdr:rowOff>152400</xdr:rowOff>
    </xdr:from>
    <xdr:ext cx="1149351" cy="1038793"/>
    <xdr:pic>
      <xdr:nvPicPr>
        <xdr:cNvPr id="3" name="2 Imagen" descr="C:\Users\afrojas\AppData\Local\Microsoft\Windows\Temporary Internet Files\Content.IE5\QBJB3MOR\Escudo_CVP.jpg">
          <a:extLst>
            <a:ext uri="{FF2B5EF4-FFF2-40B4-BE49-F238E27FC236}">
              <a16:creationId xmlns:a16="http://schemas.microsoft.com/office/drawing/2014/main" id="{28042274-957B-471B-A36B-FE2B73A9955A}"/>
            </a:ext>
          </a:extLst>
        </xdr:cNvPr>
        <xdr:cNvPicPr/>
      </xdr:nvPicPr>
      <xdr:blipFill>
        <a:blip xmlns:r="http://schemas.openxmlformats.org/officeDocument/2006/relationships" r:embed="rId1" cstate="print"/>
        <a:srcRect/>
        <a:stretch>
          <a:fillRect/>
        </a:stretch>
      </xdr:blipFill>
      <xdr:spPr bwMode="auto">
        <a:xfrm>
          <a:off x="30953074" y="152400"/>
          <a:ext cx="1149351" cy="1038793"/>
        </a:xfrm>
        <a:prstGeom prst="rect">
          <a:avLst/>
        </a:prstGeom>
        <a:noFill/>
        <a:ln w="9525">
          <a:noFill/>
          <a:miter lim="800000"/>
          <a:headEnd/>
          <a:tailEnd/>
        </a:ln>
      </xdr:spPr>
    </xdr:pic>
    <xdr:clientData/>
  </xdr:oneCellAnchor>
  <xdr:oneCellAnchor>
    <xdr:from>
      <xdr:col>23</xdr:col>
      <xdr:colOff>1981200</xdr:colOff>
      <xdr:row>0</xdr:row>
      <xdr:rowOff>304800</xdr:rowOff>
    </xdr:from>
    <xdr:ext cx="1149351" cy="1038793"/>
    <xdr:pic>
      <xdr:nvPicPr>
        <xdr:cNvPr id="4" name="2 Imagen" descr="C:\Users\afrojas\AppData\Local\Microsoft\Windows\Temporary Internet Files\Content.IE5\QBJB3MOR\Escudo_CVP.jpg">
          <a:extLst>
            <a:ext uri="{FF2B5EF4-FFF2-40B4-BE49-F238E27FC236}">
              <a16:creationId xmlns:a16="http://schemas.microsoft.com/office/drawing/2014/main" id="{793A963F-4FA7-4758-A370-BE04CE389A4A}"/>
            </a:ext>
          </a:extLst>
        </xdr:cNvPr>
        <xdr:cNvPicPr/>
      </xdr:nvPicPr>
      <xdr:blipFill>
        <a:blip xmlns:r="http://schemas.openxmlformats.org/officeDocument/2006/relationships" r:embed="rId1" cstate="print"/>
        <a:srcRect/>
        <a:stretch>
          <a:fillRect/>
        </a:stretch>
      </xdr:blipFill>
      <xdr:spPr bwMode="auto">
        <a:xfrm>
          <a:off x="63169800" y="304800"/>
          <a:ext cx="1149351" cy="1038793"/>
        </a:xfrm>
        <a:prstGeom prst="rect">
          <a:avLst/>
        </a:prstGeom>
        <a:noFill/>
        <a:ln w="9525">
          <a:noFill/>
          <a:miter lim="800000"/>
          <a:headEnd/>
          <a:tailEnd/>
        </a:ln>
      </xdr:spPr>
    </xdr:pic>
    <xdr:clientData/>
  </xdr:oneCellAnchor>
  <xdr:oneCellAnchor>
    <xdr:from>
      <xdr:col>37</xdr:col>
      <xdr:colOff>1981200</xdr:colOff>
      <xdr:row>0</xdr:row>
      <xdr:rowOff>304800</xdr:rowOff>
    </xdr:from>
    <xdr:ext cx="1149351" cy="1038793"/>
    <xdr:pic>
      <xdr:nvPicPr>
        <xdr:cNvPr id="5" name="2 Imagen" descr="C:\Users\afrojas\AppData\Local\Microsoft\Windows\Temporary Internet Files\Content.IE5\QBJB3MOR\Escudo_CVP.jpg">
          <a:extLst>
            <a:ext uri="{FF2B5EF4-FFF2-40B4-BE49-F238E27FC236}">
              <a16:creationId xmlns:a16="http://schemas.microsoft.com/office/drawing/2014/main" id="{CD4006D0-DB68-48F5-B23B-46EAC164EB34}"/>
            </a:ext>
          </a:extLst>
        </xdr:cNvPr>
        <xdr:cNvPicPr/>
      </xdr:nvPicPr>
      <xdr:blipFill>
        <a:blip xmlns:r="http://schemas.openxmlformats.org/officeDocument/2006/relationships" r:embed="rId1" cstate="print"/>
        <a:srcRect/>
        <a:stretch>
          <a:fillRect/>
        </a:stretch>
      </xdr:blipFill>
      <xdr:spPr bwMode="auto">
        <a:xfrm>
          <a:off x="63539914" y="304800"/>
          <a:ext cx="1149351" cy="1038793"/>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465667</xdr:colOff>
      <xdr:row>0</xdr:row>
      <xdr:rowOff>204107</xdr:rowOff>
    </xdr:from>
    <xdr:to>
      <xdr:col>0</xdr:col>
      <xdr:colOff>1793875</xdr:colOff>
      <xdr:row>2</xdr:row>
      <xdr:rowOff>381000</xdr:rowOff>
    </xdr:to>
    <xdr:pic>
      <xdr:nvPicPr>
        <xdr:cNvPr id="7" name="2 Imagen" descr="C:\Users\afrojas\AppData\Local\Microsoft\Windows\Temporary Internet Files\Content.IE5\QBJB3MOR\Escudo_CVP.jpg">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srcRect/>
        <a:stretch>
          <a:fillRect/>
        </a:stretch>
      </xdr:blipFill>
      <xdr:spPr bwMode="auto">
        <a:xfrm>
          <a:off x="465667" y="204107"/>
          <a:ext cx="1328208" cy="1065893"/>
        </a:xfrm>
        <a:prstGeom prst="rect">
          <a:avLst/>
        </a:prstGeom>
        <a:noFill/>
        <a:ln w="9525">
          <a:noFill/>
          <a:miter lim="800000"/>
          <a:headEnd/>
          <a:tailEnd/>
        </a:ln>
      </xdr:spPr>
    </xdr:pic>
    <xdr:clientData/>
  </xdr:twoCellAnchor>
  <xdr:oneCellAnchor>
    <xdr:from>
      <xdr:col>21</xdr:col>
      <xdr:colOff>1021291</xdr:colOff>
      <xdr:row>0</xdr:row>
      <xdr:rowOff>394607</xdr:rowOff>
    </xdr:from>
    <xdr:ext cx="1248833" cy="1161143"/>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rcRect/>
        <a:stretch>
          <a:fillRect/>
        </a:stretch>
      </xdr:blipFill>
      <xdr:spPr bwMode="auto">
        <a:xfrm>
          <a:off x="55282041" y="394607"/>
          <a:ext cx="1248833" cy="1161143"/>
        </a:xfrm>
        <a:prstGeom prst="rect">
          <a:avLst/>
        </a:prstGeom>
        <a:noFill/>
        <a:ln w="9525">
          <a:noFill/>
          <a:miter lim="800000"/>
          <a:headEnd/>
          <a:tailEnd/>
        </a:ln>
      </xdr:spPr>
    </xdr:pic>
    <xdr:clientData/>
  </xdr:oneCellAnchor>
  <xdr:oneCellAnchor>
    <xdr:from>
      <xdr:col>8</xdr:col>
      <xdr:colOff>465667</xdr:colOff>
      <xdr:row>0</xdr:row>
      <xdr:rowOff>204107</xdr:rowOff>
    </xdr:from>
    <xdr:ext cx="1328208" cy="1065893"/>
    <xdr:pic>
      <xdr:nvPicPr>
        <xdr:cNvPr id="5" name="2 Imagen" descr="C:\Users\afrojas\AppData\Local\Microsoft\Windows\Temporary Internet Files\Content.IE5\QBJB3MOR\Escudo_CVP.jpg">
          <a:extLst>
            <a:ext uri="{FF2B5EF4-FFF2-40B4-BE49-F238E27FC236}">
              <a16:creationId xmlns:a16="http://schemas.microsoft.com/office/drawing/2014/main" id="{05EC9D7F-BE04-4E42-8FFC-81DC817742D0}"/>
            </a:ext>
          </a:extLst>
        </xdr:cNvPr>
        <xdr:cNvPicPr/>
      </xdr:nvPicPr>
      <xdr:blipFill>
        <a:blip xmlns:r="http://schemas.openxmlformats.org/officeDocument/2006/relationships" r:embed="rId1" cstate="print"/>
        <a:srcRect/>
        <a:stretch>
          <a:fillRect/>
        </a:stretch>
      </xdr:blipFill>
      <xdr:spPr bwMode="auto">
        <a:xfrm>
          <a:off x="465667" y="204107"/>
          <a:ext cx="1328208" cy="1065893"/>
        </a:xfrm>
        <a:prstGeom prst="rect">
          <a:avLst/>
        </a:prstGeom>
        <a:noFill/>
        <a:ln w="9525">
          <a:noFill/>
          <a:miter lim="800000"/>
          <a:headEnd/>
          <a:tailEnd/>
        </a:ln>
      </xdr:spPr>
    </xdr:pic>
    <xdr:clientData/>
  </xdr:oneCellAnchor>
  <xdr:oneCellAnchor>
    <xdr:from>
      <xdr:col>15</xdr:col>
      <xdr:colOff>465667</xdr:colOff>
      <xdr:row>0</xdr:row>
      <xdr:rowOff>204107</xdr:rowOff>
    </xdr:from>
    <xdr:ext cx="1328208" cy="1065893"/>
    <xdr:pic>
      <xdr:nvPicPr>
        <xdr:cNvPr id="6" name="2 Imagen" descr="C:\Users\afrojas\AppData\Local\Microsoft\Windows\Temporary Internet Files\Content.IE5\QBJB3MOR\Escudo_CVP.jpg">
          <a:extLst>
            <a:ext uri="{FF2B5EF4-FFF2-40B4-BE49-F238E27FC236}">
              <a16:creationId xmlns:a16="http://schemas.microsoft.com/office/drawing/2014/main" id="{FB921FD1-3C7D-4C2A-BC5F-AD3CC5CB950C}"/>
            </a:ext>
          </a:extLst>
        </xdr:cNvPr>
        <xdr:cNvPicPr/>
      </xdr:nvPicPr>
      <xdr:blipFill>
        <a:blip xmlns:r="http://schemas.openxmlformats.org/officeDocument/2006/relationships" r:embed="rId1" cstate="print"/>
        <a:srcRect/>
        <a:stretch>
          <a:fillRect/>
        </a:stretch>
      </xdr:blipFill>
      <xdr:spPr bwMode="auto">
        <a:xfrm>
          <a:off x="19642667" y="204107"/>
          <a:ext cx="1328208" cy="1065893"/>
        </a:xfrm>
        <a:prstGeom prst="rect">
          <a:avLst/>
        </a:prstGeom>
        <a:noFill/>
        <a:ln w="9525">
          <a:noFill/>
          <a:miter lim="800000"/>
          <a:headEnd/>
          <a:tailEnd/>
        </a:ln>
      </xdr:spPr>
    </xdr:pic>
    <xdr:clientData/>
  </xdr:oneCellAnchor>
  <xdr:oneCellAnchor>
    <xdr:from>
      <xdr:col>35</xdr:col>
      <xdr:colOff>1021291</xdr:colOff>
      <xdr:row>0</xdr:row>
      <xdr:rowOff>394607</xdr:rowOff>
    </xdr:from>
    <xdr:ext cx="1248833" cy="1161143"/>
    <xdr:pic>
      <xdr:nvPicPr>
        <xdr:cNvPr id="2" name="2 Imagen" descr="C:\Users\afrojas\AppData\Local\Microsoft\Windows\Temporary Internet Files\Content.IE5\QBJB3MOR\Escudo_CVP.jpg">
          <a:extLst>
            <a:ext uri="{FF2B5EF4-FFF2-40B4-BE49-F238E27FC236}">
              <a16:creationId xmlns:a16="http://schemas.microsoft.com/office/drawing/2014/main" id="{2DE59FDE-8C48-4958-A331-50481E85DA1F}"/>
            </a:ext>
          </a:extLst>
        </xdr:cNvPr>
        <xdr:cNvPicPr/>
      </xdr:nvPicPr>
      <xdr:blipFill>
        <a:blip xmlns:r="http://schemas.openxmlformats.org/officeDocument/2006/relationships" r:embed="rId1" cstate="print"/>
        <a:srcRect/>
        <a:stretch>
          <a:fillRect/>
        </a:stretch>
      </xdr:blipFill>
      <xdr:spPr bwMode="auto">
        <a:xfrm>
          <a:off x="54524577" y="394607"/>
          <a:ext cx="1248833" cy="1161143"/>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592668</xdr:colOff>
      <xdr:row>0</xdr:row>
      <xdr:rowOff>204107</xdr:rowOff>
    </xdr:from>
    <xdr:to>
      <xdr:col>0</xdr:col>
      <xdr:colOff>1559720</xdr:colOff>
      <xdr:row>2</xdr:row>
      <xdr:rowOff>63499</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592668" y="204107"/>
          <a:ext cx="967052" cy="748393"/>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1624012</xdr:colOff>
      <xdr:row>2</xdr:row>
      <xdr:rowOff>343315</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500-000005000000}"/>
            </a:ext>
          </a:extLst>
        </xdr:cNvPr>
        <xdr:cNvPicPr/>
      </xdr:nvPicPr>
      <xdr:blipFill>
        <a:blip xmlns:r="http://schemas.openxmlformats.org/officeDocument/2006/relationships" r:embed="rId1" cstate="print"/>
        <a:srcRect/>
        <a:stretch>
          <a:fillRect/>
        </a:stretch>
      </xdr:blipFill>
      <xdr:spPr bwMode="auto">
        <a:xfrm>
          <a:off x="592667" y="204107"/>
          <a:ext cx="1031345" cy="794846"/>
        </a:xfrm>
        <a:prstGeom prst="rect">
          <a:avLst/>
        </a:prstGeom>
        <a:noFill/>
        <a:ln w="9525">
          <a:noFill/>
          <a:miter lim="800000"/>
          <a:headEnd/>
          <a:tailEnd/>
        </a:ln>
      </xdr:spPr>
    </xdr:pic>
    <xdr:clientData/>
  </xdr:twoCellAnchor>
  <xdr:twoCellAnchor editAs="oneCell">
    <xdr:from>
      <xdr:col>0</xdr:col>
      <xdr:colOff>592667</xdr:colOff>
      <xdr:row>0</xdr:row>
      <xdr:rowOff>204108</xdr:rowOff>
    </xdr:from>
    <xdr:to>
      <xdr:col>0</xdr:col>
      <xdr:colOff>1624012</xdr:colOff>
      <xdr:row>2</xdr:row>
      <xdr:rowOff>428626</xdr:rowOff>
    </xdr:to>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500-000006000000}"/>
            </a:ext>
          </a:extLst>
        </xdr:cNvPr>
        <xdr:cNvPicPr/>
      </xdr:nvPicPr>
      <xdr:blipFill>
        <a:blip xmlns:r="http://schemas.openxmlformats.org/officeDocument/2006/relationships" r:embed="rId1" cstate="print"/>
        <a:srcRect/>
        <a:stretch>
          <a:fillRect/>
        </a:stretch>
      </xdr:blipFill>
      <xdr:spPr bwMode="auto">
        <a:xfrm>
          <a:off x="592667" y="204108"/>
          <a:ext cx="1031345" cy="1113518"/>
        </a:xfrm>
        <a:prstGeom prst="rect">
          <a:avLst/>
        </a:prstGeom>
        <a:noFill/>
        <a:ln w="9525">
          <a:noFill/>
          <a:miter lim="800000"/>
          <a:headEnd/>
          <a:tailEnd/>
        </a:ln>
      </xdr:spPr>
    </xdr:pic>
    <xdr:clientData/>
  </xdr:twoCellAnchor>
  <xdr:oneCellAnchor>
    <xdr:from>
      <xdr:col>21</xdr:col>
      <xdr:colOff>592668</xdr:colOff>
      <xdr:row>0</xdr:row>
      <xdr:rowOff>204107</xdr:rowOff>
    </xdr:from>
    <xdr:ext cx="967052" cy="748392"/>
    <xdr:pic>
      <xdr:nvPicPr>
        <xdr:cNvPr id="7" name="2 Imagen" descr="C:\Users\afrojas\AppData\Local\Microsoft\Windows\Temporary Internet Files\Content.IE5\QBJB3MOR\Escudo_CVP.jpg">
          <a:extLst>
            <a:ext uri="{FF2B5EF4-FFF2-40B4-BE49-F238E27FC236}">
              <a16:creationId xmlns:a16="http://schemas.microsoft.com/office/drawing/2014/main" id="{00000000-0008-0000-0500-000007000000}"/>
            </a:ext>
          </a:extLst>
        </xdr:cNvPr>
        <xdr:cNvPicPr/>
      </xdr:nvPicPr>
      <xdr:blipFill>
        <a:blip xmlns:r="http://schemas.openxmlformats.org/officeDocument/2006/relationships" r:embed="rId1" cstate="print"/>
        <a:srcRect/>
        <a:stretch>
          <a:fillRect/>
        </a:stretch>
      </xdr:blipFill>
      <xdr:spPr bwMode="auto">
        <a:xfrm>
          <a:off x="61219293" y="204107"/>
          <a:ext cx="967052" cy="748392"/>
        </a:xfrm>
        <a:prstGeom prst="rect">
          <a:avLst/>
        </a:prstGeom>
        <a:noFill/>
        <a:ln w="9525">
          <a:noFill/>
          <a:miter lim="800000"/>
          <a:headEnd/>
          <a:tailEnd/>
        </a:ln>
      </xdr:spPr>
    </xdr:pic>
    <xdr:clientData/>
  </xdr:oneCellAnchor>
  <xdr:oneCellAnchor>
    <xdr:from>
      <xdr:col>21</xdr:col>
      <xdr:colOff>592667</xdr:colOff>
      <xdr:row>0</xdr:row>
      <xdr:rowOff>204107</xdr:rowOff>
    </xdr:from>
    <xdr:ext cx="1031345" cy="1028208"/>
    <xdr:pic>
      <xdr:nvPicPr>
        <xdr:cNvPr id="8" name="2 Imagen" descr="C:\Users\afrojas\AppData\Local\Microsoft\Windows\Temporary Internet Files\Content.IE5\QBJB3MOR\Escudo_CVP.jpg">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1" cstate="print"/>
        <a:srcRect/>
        <a:stretch>
          <a:fillRect/>
        </a:stretch>
      </xdr:blipFill>
      <xdr:spPr bwMode="auto">
        <a:xfrm>
          <a:off x="61219292" y="204107"/>
          <a:ext cx="1031345" cy="1028208"/>
        </a:xfrm>
        <a:prstGeom prst="rect">
          <a:avLst/>
        </a:prstGeom>
        <a:noFill/>
        <a:ln w="9525">
          <a:noFill/>
          <a:miter lim="800000"/>
          <a:headEnd/>
          <a:tailEnd/>
        </a:ln>
      </xdr:spPr>
    </xdr:pic>
    <xdr:clientData/>
  </xdr:oneCellAnchor>
  <xdr:oneCellAnchor>
    <xdr:from>
      <xdr:col>21</xdr:col>
      <xdr:colOff>592667</xdr:colOff>
      <xdr:row>0</xdr:row>
      <xdr:rowOff>204108</xdr:rowOff>
    </xdr:from>
    <xdr:ext cx="1031345" cy="1113518"/>
    <xdr:pic>
      <xdr:nvPicPr>
        <xdr:cNvPr id="9" name="2 Imagen" descr="C:\Users\afrojas\AppData\Local\Microsoft\Windows\Temporary Internet Files\Content.IE5\QBJB3MOR\Escudo_CVP.jpg">
          <a:extLst>
            <a:ext uri="{FF2B5EF4-FFF2-40B4-BE49-F238E27FC236}">
              <a16:creationId xmlns:a16="http://schemas.microsoft.com/office/drawing/2014/main" id="{00000000-0008-0000-0500-000009000000}"/>
            </a:ext>
          </a:extLst>
        </xdr:cNvPr>
        <xdr:cNvPicPr/>
      </xdr:nvPicPr>
      <xdr:blipFill>
        <a:blip xmlns:r="http://schemas.openxmlformats.org/officeDocument/2006/relationships" r:embed="rId1" cstate="print"/>
        <a:srcRect/>
        <a:stretch>
          <a:fillRect/>
        </a:stretch>
      </xdr:blipFill>
      <xdr:spPr bwMode="auto">
        <a:xfrm>
          <a:off x="61219292" y="204108"/>
          <a:ext cx="1031345" cy="1113518"/>
        </a:xfrm>
        <a:prstGeom prst="rect">
          <a:avLst/>
        </a:prstGeom>
        <a:noFill/>
        <a:ln w="9525">
          <a:noFill/>
          <a:miter lim="800000"/>
          <a:headEnd/>
          <a:tailEnd/>
        </a:ln>
      </xdr:spPr>
    </xdr:pic>
    <xdr:clientData/>
  </xdr:oneCellAnchor>
  <xdr:twoCellAnchor editAs="oneCell">
    <xdr:from>
      <xdr:col>8</xdr:col>
      <xdr:colOff>1428750</xdr:colOff>
      <xdr:row>0</xdr:row>
      <xdr:rowOff>238125</xdr:rowOff>
    </xdr:from>
    <xdr:to>
      <xdr:col>8</xdr:col>
      <xdr:colOff>2565401</xdr:colOff>
      <xdr:row>2</xdr:row>
      <xdr:rowOff>359797</xdr:rowOff>
    </xdr:to>
    <xdr:pic>
      <xdr:nvPicPr>
        <xdr:cNvPr id="10" name="2 Imagen" descr="C:\Users\afrojas\AppData\Local\Microsoft\Windows\Temporary Internet Files\Content.IE5\QBJB3MOR\Escudo_CVP.jpg">
          <a:extLst>
            <a:ext uri="{FF2B5EF4-FFF2-40B4-BE49-F238E27FC236}">
              <a16:creationId xmlns:a16="http://schemas.microsoft.com/office/drawing/2014/main" id="{1147B708-7368-431D-AE50-D9157B9A42C0}"/>
            </a:ext>
          </a:extLst>
        </xdr:cNvPr>
        <xdr:cNvPicPr/>
      </xdr:nvPicPr>
      <xdr:blipFill>
        <a:blip xmlns:r="http://schemas.openxmlformats.org/officeDocument/2006/relationships" r:embed="rId1" cstate="print"/>
        <a:srcRect/>
        <a:stretch>
          <a:fillRect/>
        </a:stretch>
      </xdr:blipFill>
      <xdr:spPr bwMode="auto">
        <a:xfrm>
          <a:off x="17449800" y="238125"/>
          <a:ext cx="1136651" cy="1017022"/>
        </a:xfrm>
        <a:prstGeom prst="rect">
          <a:avLst/>
        </a:prstGeom>
        <a:noFill/>
        <a:ln w="9525">
          <a:noFill/>
          <a:miter lim="800000"/>
          <a:headEnd/>
          <a:tailEnd/>
        </a:ln>
      </xdr:spPr>
    </xdr:pic>
    <xdr:clientData/>
  </xdr:twoCellAnchor>
  <xdr:oneCellAnchor>
    <xdr:from>
      <xdr:col>35</xdr:col>
      <xdr:colOff>592668</xdr:colOff>
      <xdr:row>0</xdr:row>
      <xdr:rowOff>204107</xdr:rowOff>
    </xdr:from>
    <xdr:ext cx="967052" cy="748392"/>
    <xdr:pic>
      <xdr:nvPicPr>
        <xdr:cNvPr id="3" name="2 Imagen" descr="C:\Users\afrojas\AppData\Local\Microsoft\Windows\Temporary Internet Files\Content.IE5\QBJB3MOR\Escudo_CVP.jpg">
          <a:extLst>
            <a:ext uri="{FF2B5EF4-FFF2-40B4-BE49-F238E27FC236}">
              <a16:creationId xmlns:a16="http://schemas.microsoft.com/office/drawing/2014/main" id="{2971F7EF-6297-412F-BFCC-AA3C1E65B4B8}"/>
            </a:ext>
          </a:extLst>
        </xdr:cNvPr>
        <xdr:cNvPicPr/>
      </xdr:nvPicPr>
      <xdr:blipFill>
        <a:blip xmlns:r="http://schemas.openxmlformats.org/officeDocument/2006/relationships" r:embed="rId1" cstate="print"/>
        <a:srcRect/>
        <a:stretch>
          <a:fillRect/>
        </a:stretch>
      </xdr:blipFill>
      <xdr:spPr bwMode="auto">
        <a:xfrm>
          <a:off x="61219293" y="204107"/>
          <a:ext cx="967052" cy="748392"/>
        </a:xfrm>
        <a:prstGeom prst="rect">
          <a:avLst/>
        </a:prstGeom>
        <a:noFill/>
        <a:ln w="9525">
          <a:noFill/>
          <a:miter lim="800000"/>
          <a:headEnd/>
          <a:tailEnd/>
        </a:ln>
      </xdr:spPr>
    </xdr:pic>
    <xdr:clientData/>
  </xdr:oneCellAnchor>
  <xdr:oneCellAnchor>
    <xdr:from>
      <xdr:col>35</xdr:col>
      <xdr:colOff>592667</xdr:colOff>
      <xdr:row>0</xdr:row>
      <xdr:rowOff>204107</xdr:rowOff>
    </xdr:from>
    <xdr:ext cx="1031345" cy="1028208"/>
    <xdr:pic>
      <xdr:nvPicPr>
        <xdr:cNvPr id="4" name="2 Imagen" descr="C:\Users\afrojas\AppData\Local\Microsoft\Windows\Temporary Internet Files\Content.IE5\QBJB3MOR\Escudo_CVP.jpg">
          <a:extLst>
            <a:ext uri="{FF2B5EF4-FFF2-40B4-BE49-F238E27FC236}">
              <a16:creationId xmlns:a16="http://schemas.microsoft.com/office/drawing/2014/main" id="{4D581FB2-9B72-4177-A719-D04E4F84CD66}"/>
            </a:ext>
          </a:extLst>
        </xdr:cNvPr>
        <xdr:cNvPicPr/>
      </xdr:nvPicPr>
      <xdr:blipFill>
        <a:blip xmlns:r="http://schemas.openxmlformats.org/officeDocument/2006/relationships" r:embed="rId1" cstate="print"/>
        <a:srcRect/>
        <a:stretch>
          <a:fillRect/>
        </a:stretch>
      </xdr:blipFill>
      <xdr:spPr bwMode="auto">
        <a:xfrm>
          <a:off x="61219292" y="204107"/>
          <a:ext cx="1031345" cy="1028208"/>
        </a:xfrm>
        <a:prstGeom prst="rect">
          <a:avLst/>
        </a:prstGeom>
        <a:noFill/>
        <a:ln w="9525">
          <a:noFill/>
          <a:miter lim="800000"/>
          <a:headEnd/>
          <a:tailEnd/>
        </a:ln>
      </xdr:spPr>
    </xdr:pic>
    <xdr:clientData/>
  </xdr:oneCellAnchor>
  <xdr:oneCellAnchor>
    <xdr:from>
      <xdr:col>35</xdr:col>
      <xdr:colOff>592667</xdr:colOff>
      <xdr:row>0</xdr:row>
      <xdr:rowOff>204108</xdr:rowOff>
    </xdr:from>
    <xdr:ext cx="1031345" cy="1113518"/>
    <xdr:pic>
      <xdr:nvPicPr>
        <xdr:cNvPr id="11" name="2 Imagen" descr="C:\Users\afrojas\AppData\Local\Microsoft\Windows\Temporary Internet Files\Content.IE5\QBJB3MOR\Escudo_CVP.jpg">
          <a:extLst>
            <a:ext uri="{FF2B5EF4-FFF2-40B4-BE49-F238E27FC236}">
              <a16:creationId xmlns:a16="http://schemas.microsoft.com/office/drawing/2014/main" id="{D318EBC0-4E53-4B23-AE23-D1BE1E085B6B}"/>
            </a:ext>
          </a:extLst>
        </xdr:cNvPr>
        <xdr:cNvPicPr/>
      </xdr:nvPicPr>
      <xdr:blipFill>
        <a:blip xmlns:r="http://schemas.openxmlformats.org/officeDocument/2006/relationships" r:embed="rId1" cstate="print"/>
        <a:srcRect/>
        <a:stretch>
          <a:fillRect/>
        </a:stretch>
      </xdr:blipFill>
      <xdr:spPr bwMode="auto">
        <a:xfrm>
          <a:off x="61219292" y="204108"/>
          <a:ext cx="1031345" cy="1113518"/>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1622651</xdr:colOff>
      <xdr:row>2</xdr:row>
      <xdr:rowOff>103603</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5061D410-8603-4947-A41C-B78966DB0FE2}"/>
            </a:ext>
          </a:extLst>
        </xdr:cNvPr>
        <xdr:cNvPicPr/>
      </xdr:nvPicPr>
      <xdr:blipFill>
        <a:blip xmlns:r="http://schemas.openxmlformats.org/officeDocument/2006/relationships" r:embed="rId1" cstate="print"/>
        <a:srcRect/>
        <a:stretch>
          <a:fillRect/>
        </a:stretch>
      </xdr:blipFill>
      <xdr:spPr bwMode="auto">
        <a:xfrm>
          <a:off x="592667" y="204107"/>
          <a:ext cx="1029984" cy="794846"/>
        </a:xfrm>
        <a:prstGeom prst="rect">
          <a:avLst/>
        </a:prstGeom>
        <a:noFill/>
        <a:ln w="9525">
          <a:noFill/>
          <a:miter lim="800000"/>
          <a:headEnd/>
          <a:tailEnd/>
        </a:ln>
      </xdr:spPr>
    </xdr:pic>
    <xdr:clientData/>
  </xdr:twoCellAnchor>
  <xdr:twoCellAnchor editAs="oneCell">
    <xdr:from>
      <xdr:col>0</xdr:col>
      <xdr:colOff>592667</xdr:colOff>
      <xdr:row>0</xdr:row>
      <xdr:rowOff>204107</xdr:rowOff>
    </xdr:from>
    <xdr:to>
      <xdr:col>0</xdr:col>
      <xdr:colOff>1622651</xdr:colOff>
      <xdr:row>2</xdr:row>
      <xdr:rowOff>258384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B878CD7D-E36E-428C-AE1B-BA4373253175}"/>
            </a:ext>
          </a:extLst>
        </xdr:cNvPr>
        <xdr:cNvPicPr/>
      </xdr:nvPicPr>
      <xdr:blipFill>
        <a:blip xmlns:r="http://schemas.openxmlformats.org/officeDocument/2006/relationships" r:embed="rId1" cstate="print"/>
        <a:srcRect/>
        <a:stretch>
          <a:fillRect/>
        </a:stretch>
      </xdr:blipFill>
      <xdr:spPr bwMode="auto">
        <a:xfrm>
          <a:off x="592667" y="204107"/>
          <a:ext cx="1029984" cy="949627"/>
        </a:xfrm>
        <a:prstGeom prst="rect">
          <a:avLst/>
        </a:prstGeom>
        <a:noFill/>
        <a:ln w="9525">
          <a:noFill/>
          <a:miter lim="800000"/>
          <a:headEnd/>
          <a:tailEnd/>
        </a:ln>
      </xdr:spPr>
    </xdr:pic>
    <xdr:clientData/>
  </xdr:twoCellAnchor>
  <xdr:oneCellAnchor>
    <xdr:from>
      <xdr:col>21</xdr:col>
      <xdr:colOff>3469218</xdr:colOff>
      <xdr:row>0</xdr:row>
      <xdr:rowOff>0</xdr:rowOff>
    </xdr:from>
    <xdr:ext cx="1388532" cy="1428750"/>
    <xdr:pic>
      <xdr:nvPicPr>
        <xdr:cNvPr id="4" name="2 Imagen" descr="C:\Users\afrojas\AppData\Local\Microsoft\Windows\Temporary Internet Files\Content.IE5\QBJB3MOR\Escudo_CVP.jpg">
          <a:extLst>
            <a:ext uri="{FF2B5EF4-FFF2-40B4-BE49-F238E27FC236}">
              <a16:creationId xmlns:a16="http://schemas.microsoft.com/office/drawing/2014/main" id="{4AE29FEF-305E-4F7F-ABCF-5CF9DF48AE46}"/>
            </a:ext>
          </a:extLst>
        </xdr:cNvPr>
        <xdr:cNvPicPr/>
      </xdr:nvPicPr>
      <xdr:blipFill>
        <a:blip xmlns:r="http://schemas.openxmlformats.org/officeDocument/2006/relationships" r:embed="rId1" cstate="print"/>
        <a:srcRect/>
        <a:stretch>
          <a:fillRect/>
        </a:stretch>
      </xdr:blipFill>
      <xdr:spPr bwMode="auto">
        <a:xfrm>
          <a:off x="71668218" y="0"/>
          <a:ext cx="1388532" cy="1428750"/>
        </a:xfrm>
        <a:prstGeom prst="rect">
          <a:avLst/>
        </a:prstGeom>
        <a:noFill/>
        <a:ln w="9525">
          <a:noFill/>
          <a:miter lim="800000"/>
          <a:headEnd/>
          <a:tailEnd/>
        </a:ln>
      </xdr:spPr>
    </xdr:pic>
    <xdr:clientData/>
  </xdr:oneCellAnchor>
  <xdr:oneCellAnchor>
    <xdr:from>
      <xdr:col>8</xdr:col>
      <xdr:colOff>592667</xdr:colOff>
      <xdr:row>0</xdr:row>
      <xdr:rowOff>204107</xdr:rowOff>
    </xdr:from>
    <xdr:ext cx="1025372" cy="803564"/>
    <xdr:pic>
      <xdr:nvPicPr>
        <xdr:cNvPr id="7" name="2 Imagen" descr="C:\Users\afrojas\AppData\Local\Microsoft\Windows\Temporary Internet Files\Content.IE5\QBJB3MOR\Escudo_CVP.jpg">
          <a:extLst>
            <a:ext uri="{FF2B5EF4-FFF2-40B4-BE49-F238E27FC236}">
              <a16:creationId xmlns:a16="http://schemas.microsoft.com/office/drawing/2014/main" id="{7156FB7E-944F-453D-8C9D-6995DE3D2E45}"/>
            </a:ext>
          </a:extLst>
        </xdr:cNvPr>
        <xdr:cNvPicPr/>
      </xdr:nvPicPr>
      <xdr:blipFill>
        <a:blip xmlns:r="http://schemas.openxmlformats.org/officeDocument/2006/relationships" r:embed="rId1" cstate="print"/>
        <a:srcRect/>
        <a:stretch>
          <a:fillRect/>
        </a:stretch>
      </xdr:blipFill>
      <xdr:spPr bwMode="auto">
        <a:xfrm>
          <a:off x="24471842" y="204107"/>
          <a:ext cx="1025372" cy="803564"/>
        </a:xfrm>
        <a:prstGeom prst="rect">
          <a:avLst/>
        </a:prstGeom>
        <a:noFill/>
        <a:ln w="9525">
          <a:noFill/>
          <a:miter lim="800000"/>
          <a:headEnd/>
          <a:tailEnd/>
        </a:ln>
      </xdr:spPr>
    </xdr:pic>
    <xdr:clientData/>
  </xdr:oneCellAnchor>
  <xdr:oneCellAnchor>
    <xdr:from>
      <xdr:col>8</xdr:col>
      <xdr:colOff>592667</xdr:colOff>
      <xdr:row>0</xdr:row>
      <xdr:rowOff>204107</xdr:rowOff>
    </xdr:from>
    <xdr:ext cx="1025372" cy="958345"/>
    <xdr:pic>
      <xdr:nvPicPr>
        <xdr:cNvPr id="8" name="2 Imagen" descr="C:\Users\afrojas\AppData\Local\Microsoft\Windows\Temporary Internet Files\Content.IE5\QBJB3MOR\Escudo_CVP.jpg">
          <a:extLst>
            <a:ext uri="{FF2B5EF4-FFF2-40B4-BE49-F238E27FC236}">
              <a16:creationId xmlns:a16="http://schemas.microsoft.com/office/drawing/2014/main" id="{618FBC0A-D5CD-41FD-A844-8EB9A30D6BCF}"/>
            </a:ext>
          </a:extLst>
        </xdr:cNvPr>
        <xdr:cNvPicPr/>
      </xdr:nvPicPr>
      <xdr:blipFill>
        <a:blip xmlns:r="http://schemas.openxmlformats.org/officeDocument/2006/relationships" r:embed="rId1" cstate="print"/>
        <a:srcRect/>
        <a:stretch>
          <a:fillRect/>
        </a:stretch>
      </xdr:blipFill>
      <xdr:spPr bwMode="auto">
        <a:xfrm>
          <a:off x="24471842" y="204107"/>
          <a:ext cx="1025372" cy="958345"/>
        </a:xfrm>
        <a:prstGeom prst="rect">
          <a:avLst/>
        </a:prstGeom>
        <a:noFill/>
        <a:ln w="9525">
          <a:noFill/>
          <a:miter lim="800000"/>
          <a:headEnd/>
          <a:tailEnd/>
        </a:ln>
      </xdr:spPr>
    </xdr:pic>
    <xdr:clientData/>
  </xdr:oneCellAnchor>
  <xdr:oneCellAnchor>
    <xdr:from>
      <xdr:col>35</xdr:col>
      <xdr:colOff>3469218</xdr:colOff>
      <xdr:row>0</xdr:row>
      <xdr:rowOff>0</xdr:rowOff>
    </xdr:from>
    <xdr:ext cx="1388532" cy="1428750"/>
    <xdr:pic>
      <xdr:nvPicPr>
        <xdr:cNvPr id="5" name="2 Imagen" descr="C:\Users\afrojas\AppData\Local\Microsoft\Windows\Temporary Internet Files\Content.IE5\QBJB3MOR\Escudo_CVP.jpg">
          <a:extLst>
            <a:ext uri="{FF2B5EF4-FFF2-40B4-BE49-F238E27FC236}">
              <a16:creationId xmlns:a16="http://schemas.microsoft.com/office/drawing/2014/main" id="{61E484AA-1408-4C71-AFE0-02B3B5052C59}"/>
            </a:ext>
          </a:extLst>
        </xdr:cNvPr>
        <xdr:cNvPicPr/>
      </xdr:nvPicPr>
      <xdr:blipFill>
        <a:blip xmlns:r="http://schemas.openxmlformats.org/officeDocument/2006/relationships" r:embed="rId1" cstate="print"/>
        <a:srcRect/>
        <a:stretch>
          <a:fillRect/>
        </a:stretch>
      </xdr:blipFill>
      <xdr:spPr bwMode="auto">
        <a:xfrm>
          <a:off x="69667968" y="0"/>
          <a:ext cx="1388532" cy="1428750"/>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745067</xdr:colOff>
      <xdr:row>1</xdr:row>
      <xdr:rowOff>51707</xdr:rowOff>
    </xdr:from>
    <xdr:to>
      <xdr:col>1</xdr:col>
      <xdr:colOff>872490</xdr:colOff>
      <xdr:row>2</xdr:row>
      <xdr:rowOff>376766</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1956C3AD-9361-4C6F-8CA3-BE9D63C6A605}"/>
            </a:ext>
          </a:extLst>
        </xdr:cNvPr>
        <xdr:cNvPicPr/>
      </xdr:nvPicPr>
      <xdr:blipFill>
        <a:blip xmlns:r="http://schemas.openxmlformats.org/officeDocument/2006/relationships" r:embed="rId1" cstate="print"/>
        <a:srcRect/>
        <a:stretch>
          <a:fillRect/>
        </a:stretch>
      </xdr:blipFill>
      <xdr:spPr bwMode="auto">
        <a:xfrm>
          <a:off x="745067" y="432707"/>
          <a:ext cx="1041823" cy="820359"/>
        </a:xfrm>
        <a:prstGeom prst="rect">
          <a:avLst/>
        </a:prstGeom>
        <a:noFill/>
        <a:ln w="9525">
          <a:noFill/>
          <a:miter lim="800000"/>
          <a:headEnd/>
          <a:tailEnd/>
        </a:ln>
      </xdr:spPr>
    </xdr:pic>
    <xdr:clientData/>
  </xdr:twoCellAnchor>
  <xdr:oneCellAnchor>
    <xdr:from>
      <xdr:col>20</xdr:col>
      <xdr:colOff>2192868</xdr:colOff>
      <xdr:row>1</xdr:row>
      <xdr:rowOff>166007</xdr:rowOff>
    </xdr:from>
    <xdr:ext cx="967052" cy="748392"/>
    <xdr:pic>
      <xdr:nvPicPr>
        <xdr:cNvPr id="3" name="2 Imagen" descr="C:\Users\afrojas\AppData\Local\Microsoft\Windows\Temporary Internet Files\Content.IE5\QBJB3MOR\Escudo_CVP.jpg">
          <a:extLst>
            <a:ext uri="{FF2B5EF4-FFF2-40B4-BE49-F238E27FC236}">
              <a16:creationId xmlns:a16="http://schemas.microsoft.com/office/drawing/2014/main" id="{0173E149-F37A-40A9-844F-8C47D5B0579F}"/>
            </a:ext>
          </a:extLst>
        </xdr:cNvPr>
        <xdr:cNvPicPr/>
      </xdr:nvPicPr>
      <xdr:blipFill>
        <a:blip xmlns:r="http://schemas.openxmlformats.org/officeDocument/2006/relationships" r:embed="rId1" cstate="print"/>
        <a:srcRect/>
        <a:stretch>
          <a:fillRect/>
        </a:stretch>
      </xdr:blipFill>
      <xdr:spPr bwMode="auto">
        <a:xfrm>
          <a:off x="56294868" y="547007"/>
          <a:ext cx="967052" cy="748392"/>
        </a:xfrm>
        <a:prstGeom prst="rect">
          <a:avLst/>
        </a:prstGeom>
        <a:noFill/>
        <a:ln w="9525">
          <a:noFill/>
          <a:miter lim="800000"/>
          <a:headEnd/>
          <a:tailEnd/>
        </a:ln>
      </xdr:spPr>
    </xdr:pic>
    <xdr:clientData/>
  </xdr:oneCellAnchor>
  <xdr:twoCellAnchor editAs="oneCell">
    <xdr:from>
      <xdr:col>7</xdr:col>
      <xdr:colOff>2857500</xdr:colOff>
      <xdr:row>0</xdr:row>
      <xdr:rowOff>285750</xdr:rowOff>
    </xdr:from>
    <xdr:to>
      <xdr:col>8</xdr:col>
      <xdr:colOff>91622</xdr:colOff>
      <xdr:row>2</xdr:row>
      <xdr:rowOff>407422</xdr:rowOff>
    </xdr:to>
    <xdr:pic>
      <xdr:nvPicPr>
        <xdr:cNvPr id="6" name="2 Imagen" descr="C:\Users\afrojas\AppData\Local\Microsoft\Windows\Temporary Internet Files\Content.IE5\QBJB3MOR\Escudo_CVP.jpg">
          <a:extLst>
            <a:ext uri="{FF2B5EF4-FFF2-40B4-BE49-F238E27FC236}">
              <a16:creationId xmlns:a16="http://schemas.microsoft.com/office/drawing/2014/main" id="{99B48C87-BC98-4AA8-87F6-C170F5FBAFB1}"/>
            </a:ext>
          </a:extLst>
        </xdr:cNvPr>
        <xdr:cNvPicPr/>
      </xdr:nvPicPr>
      <xdr:blipFill>
        <a:blip xmlns:r="http://schemas.openxmlformats.org/officeDocument/2006/relationships" r:embed="rId1" cstate="print"/>
        <a:srcRect/>
        <a:stretch>
          <a:fillRect/>
        </a:stretch>
      </xdr:blipFill>
      <xdr:spPr bwMode="auto">
        <a:xfrm>
          <a:off x="19107150" y="285750"/>
          <a:ext cx="1139372" cy="1017022"/>
        </a:xfrm>
        <a:prstGeom prst="rect">
          <a:avLst/>
        </a:prstGeom>
        <a:noFill/>
        <a:ln w="9525">
          <a:noFill/>
          <a:miter lim="800000"/>
          <a:headEnd/>
          <a:tailEnd/>
        </a:ln>
      </xdr:spPr>
    </xdr:pic>
    <xdr:clientData/>
  </xdr:twoCellAnchor>
  <xdr:oneCellAnchor>
    <xdr:from>
      <xdr:col>34</xdr:col>
      <xdr:colOff>2192868</xdr:colOff>
      <xdr:row>1</xdr:row>
      <xdr:rowOff>166007</xdr:rowOff>
    </xdr:from>
    <xdr:ext cx="967052" cy="748392"/>
    <xdr:pic>
      <xdr:nvPicPr>
        <xdr:cNvPr id="4" name="2 Imagen" descr="C:\Users\afrojas\AppData\Local\Microsoft\Windows\Temporary Internet Files\Content.IE5\QBJB3MOR\Escudo_CVP.jpg">
          <a:extLst>
            <a:ext uri="{FF2B5EF4-FFF2-40B4-BE49-F238E27FC236}">
              <a16:creationId xmlns:a16="http://schemas.microsoft.com/office/drawing/2014/main" id="{6C865374-0453-44ED-BE01-F953AEBCBD77}"/>
            </a:ext>
          </a:extLst>
        </xdr:cNvPr>
        <xdr:cNvPicPr/>
      </xdr:nvPicPr>
      <xdr:blipFill>
        <a:blip xmlns:r="http://schemas.openxmlformats.org/officeDocument/2006/relationships" r:embed="rId1" cstate="print"/>
        <a:srcRect/>
        <a:stretch>
          <a:fillRect/>
        </a:stretch>
      </xdr:blipFill>
      <xdr:spPr bwMode="auto">
        <a:xfrm>
          <a:off x="54723243" y="562882"/>
          <a:ext cx="967052" cy="748392"/>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394607</xdr:colOff>
      <xdr:row>0</xdr:row>
      <xdr:rowOff>136071</xdr:rowOff>
    </xdr:from>
    <xdr:to>
      <xdr:col>1</xdr:col>
      <xdr:colOff>685961</xdr:colOff>
      <xdr:row>0</xdr:row>
      <xdr:rowOff>942895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1667AFAF-D1E9-4376-B32B-454B6B7DA3C4}"/>
            </a:ext>
          </a:extLst>
        </xdr:cNvPr>
        <xdr:cNvPicPr/>
      </xdr:nvPicPr>
      <xdr:blipFill>
        <a:blip xmlns:r="http://schemas.openxmlformats.org/officeDocument/2006/relationships" r:embed="rId1" cstate="print"/>
        <a:srcRect/>
        <a:stretch>
          <a:fillRect/>
        </a:stretch>
      </xdr:blipFill>
      <xdr:spPr bwMode="auto">
        <a:xfrm>
          <a:off x="394607" y="136071"/>
          <a:ext cx="1053354" cy="806824"/>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0</xdr:col>
      <xdr:colOff>1619250</xdr:colOff>
      <xdr:row>2</xdr:row>
      <xdr:rowOff>277434</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6752"/>
        </a:xfrm>
        <a:prstGeom prst="rect">
          <a:avLst/>
        </a:prstGeom>
        <a:noFill/>
        <a:ln w="9525">
          <a:noFill/>
          <a:miter lim="800000"/>
          <a:headEnd/>
          <a:tailEnd/>
        </a:ln>
      </xdr:spPr>
    </xdr:pic>
    <xdr:clientData/>
  </xdr:twoCellAnchor>
  <xdr:oneCellAnchor>
    <xdr:from>
      <xdr:col>7</xdr:col>
      <xdr:colOff>1408792</xdr:colOff>
      <xdr:row>0</xdr:row>
      <xdr:rowOff>10772</xdr:rowOff>
    </xdr:from>
    <xdr:ext cx="1149351" cy="1019743"/>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srcRect/>
        <a:stretch>
          <a:fillRect/>
        </a:stretch>
      </xdr:blipFill>
      <xdr:spPr bwMode="auto">
        <a:xfrm>
          <a:off x="16153492" y="10772"/>
          <a:ext cx="1149351" cy="1019743"/>
        </a:xfrm>
        <a:prstGeom prst="rect">
          <a:avLst/>
        </a:prstGeom>
        <a:noFill/>
        <a:ln w="9525">
          <a:noFill/>
          <a:miter lim="800000"/>
          <a:headEnd/>
          <a:tailEnd/>
        </a:ln>
      </xdr:spPr>
    </xdr:pic>
    <xdr:clientData/>
  </xdr:oneCellAnchor>
  <xdr:oneCellAnchor>
    <xdr:from>
      <xdr:col>20</xdr:col>
      <xdr:colOff>521380</xdr:colOff>
      <xdr:row>0</xdr:row>
      <xdr:rowOff>58397</xdr:rowOff>
    </xdr:from>
    <xdr:ext cx="1149351" cy="1019743"/>
    <xdr:pic>
      <xdr:nvPicPr>
        <xdr:cNvPr id="5" name="2 Imagen" descr="C:\Users\afrojas\AppData\Local\Microsoft\Windows\Temporary Internet Files\Content.IE5\QBJB3MOR\Escudo_CVP.jpg">
          <a:extLst>
            <a:ext uri="{FF2B5EF4-FFF2-40B4-BE49-F238E27FC236}">
              <a16:creationId xmlns:a16="http://schemas.microsoft.com/office/drawing/2014/main" id="{00000000-0008-0000-0800-000005000000}"/>
            </a:ext>
          </a:extLst>
        </xdr:cNvPr>
        <xdr:cNvPicPr/>
      </xdr:nvPicPr>
      <xdr:blipFill>
        <a:blip xmlns:r="http://schemas.openxmlformats.org/officeDocument/2006/relationships" r:embed="rId1" cstate="print"/>
        <a:srcRect/>
        <a:stretch>
          <a:fillRect/>
        </a:stretch>
      </xdr:blipFill>
      <xdr:spPr bwMode="auto">
        <a:xfrm>
          <a:off x="37799849" y="58397"/>
          <a:ext cx="1149351" cy="1019743"/>
        </a:xfrm>
        <a:prstGeom prst="rect">
          <a:avLst/>
        </a:prstGeom>
        <a:noFill/>
        <a:ln w="9525">
          <a:noFill/>
          <a:miter lim="800000"/>
          <a:headEnd/>
          <a:tailEnd/>
        </a:ln>
      </xdr:spPr>
    </xdr:pic>
    <xdr:clientData/>
  </xdr:oneCellAnchor>
  <xdr:oneCellAnchor>
    <xdr:from>
      <xdr:col>33</xdr:col>
      <xdr:colOff>815067</xdr:colOff>
      <xdr:row>0</xdr:row>
      <xdr:rowOff>74272</xdr:rowOff>
    </xdr:from>
    <xdr:ext cx="1149351" cy="1019743"/>
    <xdr:pic>
      <xdr:nvPicPr>
        <xdr:cNvPr id="6" name="2 Imagen" descr="C:\Users\afrojas\AppData\Local\Microsoft\Windows\Temporary Internet Files\Content.IE5\QBJB3MOR\Escudo_CVP.jpg">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cstate="print"/>
        <a:srcRect/>
        <a:stretch>
          <a:fillRect/>
        </a:stretch>
      </xdr:blipFill>
      <xdr:spPr bwMode="auto">
        <a:xfrm>
          <a:off x="56031492" y="74272"/>
          <a:ext cx="1149351" cy="1019743"/>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planeacion\Oficial\9%20PAAC\208-PLA-Ft-05%20Plan%20Anticorrupcion%20y%20Atencion%20a%20la%20Ciudadano%202022%20sin%20bloqueo.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10.216.160.201\calidad\19.%20CONSOLIDADO%20PAAC%20-%20MAPAS%20DE%20RIESGO\PAAC%20-%20MAPAS%20DE%20RIESGOS\2021\PLAN%20ANTICORRUPCI&#211;N%20Y%20DE%20ATENCI&#211;N%20AL%20CIUDADANO\4.%20MONITOREO\20210507_208-PLA-Ft-05%20PLAN%20ANTICORRUPCI&#211;N%20Y%20ATENCI&#211;N%20AL%20CIUDADANO_Monitoreo_Final%20(2).xlsx?64D6A505" TargetMode="External"/><Relationship Id="rId1" Type="http://schemas.openxmlformats.org/officeDocument/2006/relationships/externalLinkPath" Target="file:///\\64D6A505\20210507_208-PLA-Ft-05%20PLAN%20ANTICORRUPCI&#211;N%20Y%20ATENCI&#211;N%20AL%20CIUDADANO_Monitoreo_Final%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murilloc\Downloads\F%20-%20PAA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murilloc\Downloads\1202211400005823_0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sheetName val="INICIO"/>
      <sheetName val="OBJETIVOS"/>
      <sheetName val="1. GESTIÓN RIESGO CORRUPCIÓN"/>
      <sheetName val="2. RACIONALIZACIÓN DE TRÁMITES "/>
      <sheetName val="3. RENDICIÓN DE CUENTAS"/>
      <sheetName val="4. MECANISMO ATENCIÓN CIUDADANO"/>
      <sheetName val="5. TRANSPARENCIA"/>
      <sheetName val="6. INICIATIVAS ADICIONALES"/>
      <sheetName val="CONTROL DE CAMBIOS."/>
      <sheetName val="7. GESTIÓN DE INTEGRIDAD"/>
      <sheetName val="CONTROL DE CAMBIOS"/>
    </sheetNames>
    <sheetDataSet>
      <sheetData sheetId="0">
        <row r="25">
          <cell r="D25" t="str">
            <v>ExcepcionalInsignificante</v>
          </cell>
          <cell r="E25" t="str">
            <v>Bajo</v>
          </cell>
        </row>
        <row r="26">
          <cell r="D26" t="str">
            <v>ExcepcionalMenor</v>
          </cell>
          <cell r="E26" t="str">
            <v>Bajo</v>
          </cell>
        </row>
        <row r="27">
          <cell r="D27" t="str">
            <v>ExcepcionalModerado</v>
          </cell>
          <cell r="E27" t="str">
            <v>Medio</v>
          </cell>
        </row>
        <row r="28">
          <cell r="D28" t="str">
            <v>ExcepcionalMayor</v>
          </cell>
          <cell r="E28" t="str">
            <v>Alto</v>
          </cell>
        </row>
        <row r="29">
          <cell r="D29" t="str">
            <v>ExcepcionalCatastrofico</v>
          </cell>
          <cell r="E29" t="str">
            <v>Alto</v>
          </cell>
        </row>
        <row r="30">
          <cell r="D30" t="str">
            <v>ImprobableInsignificante</v>
          </cell>
          <cell r="E30" t="str">
            <v>Bajo</v>
          </cell>
        </row>
        <row r="31">
          <cell r="D31" t="str">
            <v>ImprobableMenor</v>
          </cell>
          <cell r="E31" t="str">
            <v>Bajo</v>
          </cell>
        </row>
        <row r="32">
          <cell r="D32" t="str">
            <v>ImprobableModerado</v>
          </cell>
          <cell r="E32" t="str">
            <v>Medio</v>
          </cell>
        </row>
        <row r="33">
          <cell r="D33" t="str">
            <v>ImprobableMayor</v>
          </cell>
          <cell r="E33" t="str">
            <v>Alto</v>
          </cell>
        </row>
        <row r="34">
          <cell r="D34" t="str">
            <v>ImprobableCatastrofico</v>
          </cell>
          <cell r="E34" t="str">
            <v>Extremo</v>
          </cell>
        </row>
        <row r="35">
          <cell r="D35" t="str">
            <v>PosibleInsignificante</v>
          </cell>
          <cell r="E35" t="str">
            <v>Bajo</v>
          </cell>
        </row>
        <row r="36">
          <cell r="D36" t="str">
            <v>PosibleMenor</v>
          </cell>
          <cell r="E36" t="str">
            <v>Medio</v>
          </cell>
        </row>
        <row r="37">
          <cell r="D37" t="str">
            <v>PosibleModerado</v>
          </cell>
          <cell r="E37" t="str">
            <v>Alto</v>
          </cell>
        </row>
        <row r="38">
          <cell r="D38" t="str">
            <v>PosibleMayor</v>
          </cell>
          <cell r="E38" t="str">
            <v>Extremo</v>
          </cell>
        </row>
        <row r="39">
          <cell r="D39" t="str">
            <v>PosibleCatastrofico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ProbableCatastrofico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SeguroCatastrofico</v>
          </cell>
          <cell r="E49" t="str">
            <v>Extremo</v>
          </cell>
        </row>
        <row r="57">
          <cell r="D57" t="str">
            <v>ExcepcionalModerado</v>
          </cell>
          <cell r="E57" t="str">
            <v>Baja</v>
          </cell>
        </row>
        <row r="58">
          <cell r="D58" t="str">
            <v>ExcepcionalMayor</v>
          </cell>
          <cell r="E58" t="str">
            <v>Baja</v>
          </cell>
        </row>
        <row r="59">
          <cell r="D59" t="str">
            <v>ExcepcionalCatastrofico</v>
          </cell>
          <cell r="E59" t="str">
            <v>Moderada</v>
          </cell>
        </row>
        <row r="60">
          <cell r="D60" t="str">
            <v>ImprobableModerado</v>
          </cell>
          <cell r="E60" t="str">
            <v>Baja</v>
          </cell>
        </row>
        <row r="61">
          <cell r="D61" t="str">
            <v>ImprobableMayor</v>
          </cell>
          <cell r="E61" t="str">
            <v>Moderada</v>
          </cell>
        </row>
        <row r="62">
          <cell r="D62" t="str">
            <v>ImprobableCatastrofico</v>
          </cell>
          <cell r="E62" t="str">
            <v>Alta</v>
          </cell>
        </row>
        <row r="63">
          <cell r="D63" t="str">
            <v>PosibleModerado</v>
          </cell>
          <cell r="E63" t="str">
            <v>Moderada</v>
          </cell>
        </row>
        <row r="64">
          <cell r="D64" t="str">
            <v>PosibleMayor</v>
          </cell>
          <cell r="E64" t="str">
            <v>Alta</v>
          </cell>
        </row>
        <row r="65">
          <cell r="D65" t="str">
            <v>PosibleCatastrofico</v>
          </cell>
          <cell r="E65" t="str">
            <v>Extrema</v>
          </cell>
        </row>
        <row r="66">
          <cell r="D66" t="str">
            <v>ProbableModerado</v>
          </cell>
          <cell r="E66" t="str">
            <v>Moderada</v>
          </cell>
        </row>
        <row r="67">
          <cell r="D67" t="str">
            <v>ProbableMayor</v>
          </cell>
          <cell r="E67" t="str">
            <v>Alta</v>
          </cell>
        </row>
        <row r="68">
          <cell r="D68" t="str">
            <v>ProbableCatastrofico</v>
          </cell>
          <cell r="E68" t="str">
            <v>Extrema</v>
          </cell>
        </row>
        <row r="69">
          <cell r="D69" t="str">
            <v>Casi SeguroModerado</v>
          </cell>
          <cell r="E69" t="str">
            <v>Moderada</v>
          </cell>
        </row>
        <row r="70">
          <cell r="D70" t="str">
            <v>Casi SeguroMayor</v>
          </cell>
          <cell r="E70" t="str">
            <v>Alta</v>
          </cell>
        </row>
        <row r="71">
          <cell r="D71" t="str">
            <v>Casi SeguroCatastrofico</v>
          </cell>
          <cell r="E71" t="str">
            <v>Extrema</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sheetName val="ÍNDICE"/>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row r="25">
          <cell r="D25" t="str">
            <v>ExcepcionalInsignificante</v>
          </cell>
          <cell r="E25" t="str">
            <v>Bajo</v>
          </cell>
        </row>
        <row r="26">
          <cell r="D26" t="str">
            <v>ExcepcionalMenor</v>
          </cell>
          <cell r="E26" t="str">
            <v>Bajo</v>
          </cell>
        </row>
        <row r="27">
          <cell r="D27" t="str">
            <v>ExcepcionalModerado</v>
          </cell>
          <cell r="E27" t="str">
            <v>Medio</v>
          </cell>
        </row>
        <row r="28">
          <cell r="D28" t="str">
            <v>ExcepcionalMayor</v>
          </cell>
          <cell r="E28" t="str">
            <v>Alto</v>
          </cell>
        </row>
        <row r="29">
          <cell r="D29" t="str">
            <v>ExcepcionalCatastrofico</v>
          </cell>
          <cell r="E29" t="str">
            <v>Alto</v>
          </cell>
        </row>
        <row r="30">
          <cell r="D30" t="str">
            <v>ImprobableInsignificante</v>
          </cell>
          <cell r="E30" t="str">
            <v>Bajo</v>
          </cell>
        </row>
        <row r="31">
          <cell r="D31" t="str">
            <v>ImprobableMenor</v>
          </cell>
          <cell r="E31" t="str">
            <v>Bajo</v>
          </cell>
        </row>
        <row r="32">
          <cell r="D32" t="str">
            <v>ImprobableModerado</v>
          </cell>
          <cell r="E32" t="str">
            <v>Medio</v>
          </cell>
        </row>
        <row r="33">
          <cell r="D33" t="str">
            <v>ImprobableMayor</v>
          </cell>
          <cell r="E33" t="str">
            <v>Alto</v>
          </cell>
        </row>
        <row r="34">
          <cell r="D34" t="str">
            <v>ImprobableCatastrofico</v>
          </cell>
          <cell r="E34" t="str">
            <v>Extremo</v>
          </cell>
        </row>
        <row r="35">
          <cell r="D35" t="str">
            <v>PosibleInsignificante</v>
          </cell>
          <cell r="E35" t="str">
            <v>Bajo</v>
          </cell>
        </row>
        <row r="36">
          <cell r="D36" t="str">
            <v>PosibleMenor</v>
          </cell>
          <cell r="E36" t="str">
            <v>Medio</v>
          </cell>
        </row>
        <row r="37">
          <cell r="D37" t="str">
            <v>PosibleModerado</v>
          </cell>
          <cell r="E37" t="str">
            <v>Alto</v>
          </cell>
        </row>
        <row r="38">
          <cell r="D38" t="str">
            <v>PosibleMayor</v>
          </cell>
          <cell r="E38" t="str">
            <v>Extremo</v>
          </cell>
        </row>
        <row r="39">
          <cell r="D39" t="str">
            <v>PosibleCatastrofico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ProbableCatastrofico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SeguroCatastrofico</v>
          </cell>
          <cell r="E49" t="str">
            <v>Extremo</v>
          </cell>
        </row>
        <row r="57">
          <cell r="D57" t="str">
            <v>ExcepcionalModerado</v>
          </cell>
          <cell r="E57" t="str">
            <v>Baja</v>
          </cell>
        </row>
        <row r="58">
          <cell r="D58" t="str">
            <v>ExcepcionalMayor</v>
          </cell>
          <cell r="E58" t="str">
            <v>Baja</v>
          </cell>
        </row>
        <row r="59">
          <cell r="D59" t="str">
            <v>ExcepcionalCatastrofico</v>
          </cell>
          <cell r="E59" t="str">
            <v>Moderada</v>
          </cell>
        </row>
        <row r="60">
          <cell r="D60" t="str">
            <v>ImprobableModerado</v>
          </cell>
          <cell r="E60" t="str">
            <v>Baja</v>
          </cell>
        </row>
        <row r="61">
          <cell r="D61" t="str">
            <v>ImprobableMayor</v>
          </cell>
          <cell r="E61" t="str">
            <v>Moderada</v>
          </cell>
        </row>
        <row r="62">
          <cell r="D62" t="str">
            <v>ImprobableCatastrofico</v>
          </cell>
          <cell r="E62" t="str">
            <v>Alta</v>
          </cell>
        </row>
        <row r="63">
          <cell r="D63" t="str">
            <v>PosibleModerado</v>
          </cell>
          <cell r="E63" t="str">
            <v>Moderada</v>
          </cell>
        </row>
        <row r="64">
          <cell r="D64" t="str">
            <v>PosibleMayor</v>
          </cell>
          <cell r="E64" t="str">
            <v>Alta</v>
          </cell>
        </row>
        <row r="65">
          <cell r="D65" t="str">
            <v>PosibleCatastrofico</v>
          </cell>
          <cell r="E65" t="str">
            <v>Extrema</v>
          </cell>
        </row>
        <row r="66">
          <cell r="D66" t="str">
            <v>ProbableModerado</v>
          </cell>
          <cell r="E66" t="str">
            <v>Moderada</v>
          </cell>
        </row>
        <row r="67">
          <cell r="D67" t="str">
            <v>ProbableMayor</v>
          </cell>
          <cell r="E67" t="str">
            <v>Alta</v>
          </cell>
        </row>
        <row r="68">
          <cell r="D68" t="str">
            <v>ProbableCatastrofico</v>
          </cell>
          <cell r="E68" t="str">
            <v>Extrema</v>
          </cell>
        </row>
        <row r="69">
          <cell r="D69" t="str">
            <v>Casi SeguroModerado</v>
          </cell>
          <cell r="E69" t="str">
            <v>Moderada</v>
          </cell>
        </row>
        <row r="70">
          <cell r="D70" t="str">
            <v>Casi SeguroMayor</v>
          </cell>
          <cell r="E70" t="str">
            <v>Alta</v>
          </cell>
        </row>
        <row r="71">
          <cell r="D71" t="str">
            <v>Casi SeguroCatastrofico</v>
          </cell>
          <cell r="E71" t="str">
            <v>Extrema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 val="OPCIONES"/>
      <sheetName val="REGISTRO"/>
      <sheetName val="CARACTERIZAR"/>
      <sheetName val="NOMBRES"/>
      <sheetName val="INDICADOR"/>
      <sheetName val="TD"/>
      <sheetName val="INICIO"/>
      <sheetName val="HISTORICO ACCIONES"/>
      <sheetName val="PAG"/>
      <sheetName val="HV Indicadores"/>
      <sheetName val="Contexto del Proceso"/>
      <sheetName val="Riesgo(1)"/>
      <sheetName val="BD"/>
      <sheetName val="Riesgo(2)"/>
      <sheetName val="Riesgo(3)"/>
      <sheetName val="RiesCrr(1)"/>
      <sheetName val="Hoja2"/>
      <sheetName val="DOFA"/>
      <sheetName val="Ejemplo Causas y Consecuencias"/>
      <sheetName val="INSTRUCTIVO"/>
      <sheetName val="ESTRATEGIAS DE RACIONALIZACION"/>
      <sheetName val="CADENA DE TRÁMITES"/>
      <sheetName val="TABLA"/>
      <sheetName val="Tablas instituciones"/>
      <sheetName val="3. RENDICION DE CUENTAS"/>
      <sheetName val="4. ATENCION AL CIUDADANO"/>
      <sheetName val="5. TRANSPARENCIA"/>
      <sheetName val="H de V"/>
      <sheetName val="Resultados"/>
      <sheetName val="RiesCrr(2)"/>
      <sheetName val="Plan Anual de Auditorías 2020"/>
      <sheetName val="Listas Desplegables"/>
      <sheetName val="1. GESTIÓN RIESGO CORRUPCIÓN"/>
      <sheetName val="2. RACIONALIZACIÓN DE TRÁMITES "/>
      <sheetName val="3. RENDICIÓN DE CUENTAS"/>
      <sheetName val="4. MECANISMO ATENCIÓN CIUDADANO"/>
      <sheetName val="6. INICIATIVAS ADICIONALES"/>
      <sheetName val="7. GESTIÓN DE INTEGRIDAD"/>
    </sheetNames>
    <sheetDataSet>
      <sheetData sheetId="0" refreshError="1"/>
      <sheetData sheetId="1"/>
      <sheetData sheetId="2"/>
      <sheetData sheetId="3"/>
      <sheetData sheetId="4"/>
      <sheetData sheetId="5"/>
      <sheetData sheetId="6"/>
      <sheetData sheetId="7"/>
      <sheetData sheetId="8"/>
      <sheetData sheetId="9"/>
      <sheetData sheetId="10"/>
      <sheetData sheetId="11">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2">
          <cell r="B2" t="str">
            <v>La materialización del riesgo no conlleva a pérdidas económicas.</v>
          </cell>
        </row>
      </sheetData>
      <sheetData sheetId="26" refreshError="1"/>
      <sheetData sheetId="27" refreshError="1"/>
      <sheetData sheetId="28" refreshError="1"/>
      <sheetData sheetId="29">
        <row r="2">
          <cell r="A2" t="str">
            <v>OAJ-1.1</v>
          </cell>
        </row>
      </sheetData>
      <sheetData sheetId="30" refreshError="1"/>
      <sheetData sheetId="31" refreshError="1"/>
      <sheetData sheetId="32" refreshError="1"/>
      <sheetData sheetId="33" refreshError="1"/>
      <sheetData sheetId="34" refreshError="1"/>
      <sheetData sheetId="35">
        <row r="2">
          <cell r="B2" t="str">
            <v>Agricultura y Desarrollo Rural</v>
          </cell>
        </row>
      </sheetData>
      <sheetData sheetId="36" refreshError="1"/>
      <sheetData sheetId="37"/>
      <sheetData sheetId="38"/>
      <sheetData sheetId="39"/>
      <sheetData sheetId="40"/>
      <sheetData sheetId="41" refreshError="1"/>
      <sheetData sheetId="42"/>
      <sheetData sheetId="43"/>
      <sheetData sheetId="44">
        <row r="4">
          <cell r="A4" t="str">
            <v>Auditoría</v>
          </cell>
        </row>
      </sheetData>
      <sheetData sheetId="45"/>
      <sheetData sheetId="46"/>
      <sheetData sheetId="47"/>
      <sheetData sheetId="48"/>
      <sheetData sheetId="49"/>
      <sheetData sheetId="5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sheetName val="1. GESTIÓN RIESGO CORRUPCIÓN"/>
      <sheetName val="2. RACIONALIZACIÓN DE TRÁMITES "/>
      <sheetName val="3. RENDICIÓN DE CUENTAS"/>
      <sheetName val="4. MECANISMO ATENCIÓN CIUDADANO"/>
      <sheetName val="5. TRANSPARENCIA"/>
      <sheetName val="6. INICIATIVAS ADICIONALES"/>
      <sheetName val="7. GESTIÓN DE INTEGRIDAD"/>
      <sheetName val="CONTROL DE CAMBIO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cajaviviendapopular.gov.co/?q=matriz-de-riesgos-plan-anticorrupci%C3%B3n-y-atenci%C3%B3n-al-ciudadano" TargetMode="External"/><Relationship Id="rId2" Type="http://schemas.openxmlformats.org/officeDocument/2006/relationships/hyperlink" Target="https://www.cajaviviendapopular.gov.co/?q=matriz-de-riesgos-plan-anticorrupci%C3%B3n-y-atenci%C3%B3n-al-ciudadano" TargetMode="External"/><Relationship Id="rId1" Type="http://schemas.openxmlformats.org/officeDocument/2006/relationships/hyperlink" Target="https://www.cajaviviendapopular.gov.co/?q=matriz-de-riesgos-plan-anticorrupci%C3%B3n-y-atenci%C3%B3n-al-ciudadan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cajaviviendapopular.gov.co/?q=men%C3%BA-participa" TargetMode="External"/><Relationship Id="rId7" Type="http://schemas.openxmlformats.org/officeDocument/2006/relationships/hyperlink" Target="https://www.cajaviviendapopular.gov.co/?q=Nosotros/Informes/informe-de-ejecucion-del-presupuesto-de-gastos-e-inversiones" TargetMode="External"/><Relationship Id="rId2" Type="http://schemas.openxmlformats.org/officeDocument/2006/relationships/hyperlink" Target="https://www.cajaviviendapopular.gov.co/?q=Nosotros/Informes/informe-de-ejecucion-del-presupuesto-de-gastos-e-inversiones" TargetMode="External"/><Relationship Id="rId1" Type="http://schemas.openxmlformats.org/officeDocument/2006/relationships/hyperlink" Target="https://www.cajaviviendapopular.gov.co/?q=Nosotros/Informes/informe-de-ejecucion-del-presupuesto-de-gastos-e-inversiones" TargetMode="External"/><Relationship Id="rId6" Type="http://schemas.openxmlformats.org/officeDocument/2006/relationships/hyperlink" Target="https://www.cajaviviendapopular.gov.co/?q=Nosotros/Informes/rendicion-de-cuentas" TargetMode="External"/><Relationship Id="rId5" Type="http://schemas.openxmlformats.org/officeDocument/2006/relationships/hyperlink" Target="https://drive.google.com/drive/folders/1p2Tq9L5FnxpwJv69ArZSOlVaOTptvvDH" TargetMode="External"/><Relationship Id="rId4" Type="http://schemas.openxmlformats.org/officeDocument/2006/relationships/hyperlink" Target="https://www.cajaviviendapopular.gov.co/?q=men%C3%BA-participa" TargetMode="External"/><Relationship Id="rId9"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hyperlink" Target="https://drive.google.com/drive/folders/1vlyratHGElpflqFYDw39qMF2Rk0RPVOI" TargetMode="External"/><Relationship Id="rId7" Type="http://schemas.openxmlformats.org/officeDocument/2006/relationships/drawing" Target="../drawings/drawing5.xml"/><Relationship Id="rId2" Type="http://schemas.openxmlformats.org/officeDocument/2006/relationships/hyperlink" Target="https://drive.google.com/drive/folders/12BR69nD34B67tfvrxwHdL6Rga-WX2zWV" TargetMode="External"/><Relationship Id="rId1" Type="http://schemas.openxmlformats.org/officeDocument/2006/relationships/hyperlink" Target="https://www.cajaviviendapopular.gov.co/?q=Servicio-al-ciudadano/informes-de-asistencia" TargetMode="External"/><Relationship Id="rId6" Type="http://schemas.openxmlformats.org/officeDocument/2006/relationships/printerSettings" Target="../printerSettings/printerSettings5.bin"/><Relationship Id="rId5" Type="http://schemas.openxmlformats.org/officeDocument/2006/relationships/hyperlink" Target="https://www.cajaviviendapopular.gov.co/?q=Servicio-al-ciudadano/tiempos-de-respuesta-requerimientos-2022" TargetMode="External"/><Relationship Id="rId4" Type="http://schemas.openxmlformats.org/officeDocument/2006/relationships/hyperlink" Target="https://www.cajaviviendapopular.gov.co/?q=Servicio-al-ciudadano/informes-de-asistencia"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cajaviviendapopular.gov.co/?q=Transparencia/informaci%C3%B3n-adicional" TargetMode="External"/><Relationship Id="rId13" Type="http://schemas.openxmlformats.org/officeDocument/2006/relationships/hyperlink" Target="https://datosabiertos.bogota.gov.co/dataset?groups=vivienda-ciudad-y-territorio&amp;organization=caja-de-la-vivienda-popular" TargetMode="External"/><Relationship Id="rId18" Type="http://schemas.openxmlformats.org/officeDocument/2006/relationships/drawing" Target="../drawings/drawing6.xml"/><Relationship Id="rId3" Type="http://schemas.openxmlformats.org/officeDocument/2006/relationships/hyperlink" Target="https://www.cajaviviendapopular.gov.co/?q=Nosotros/Gestion-Humana/acuerdos-de-gesti%C3%B3n-cvp" TargetMode="External"/><Relationship Id="rId7" Type="http://schemas.openxmlformats.org/officeDocument/2006/relationships/hyperlink" Target="https://www.cajaviviendapopular.gov.co/?q=Nosotros/Informes/informe-de-ejecucion-del-presupuesto-de-gastos-e-inversiones" TargetMode="External"/><Relationship Id="rId12" Type="http://schemas.openxmlformats.org/officeDocument/2006/relationships/hyperlink" Target="https://datosabiertos.bogota.gov.co/dataset?groups=vivienda-ciudad-y-territorio&amp;organization=caja-de-la-vivienda-popular" TargetMode="External"/><Relationship Id="rId17" Type="http://schemas.openxmlformats.org/officeDocument/2006/relationships/printerSettings" Target="../printerSettings/printerSettings6.bin"/><Relationship Id="rId2" Type="http://schemas.openxmlformats.org/officeDocument/2006/relationships/hyperlink" Target="https://www.cajaviviendapopular.gov.co/sites/default/files/Esquema%20de%20publicacion%20e%20informacion%20actualizado%20Junio%202022.xlsx" TargetMode="External"/><Relationship Id="rId16" Type="http://schemas.openxmlformats.org/officeDocument/2006/relationships/hyperlink" Target="https://www.cajaviviendapopular.gov.co/?q=Servicio-al-ciudadano/tiempos-de-respuesta-requerimientos-2022" TargetMode="External"/><Relationship Id="rId20" Type="http://schemas.openxmlformats.org/officeDocument/2006/relationships/comments" Target="../comments1.xml"/><Relationship Id="rId1" Type="http://schemas.openxmlformats.org/officeDocument/2006/relationships/hyperlink" Target="https://www.cajaviviendapopular.gov.co/sites/default/files/Esquema%20de%20publicacion%20e%20informacion%20actualizado%20Junio%202022.xlsx" TargetMode="External"/><Relationship Id="rId6" Type="http://schemas.openxmlformats.org/officeDocument/2006/relationships/hyperlink" Target="https://datosabiertos.bogota.gov.co/dataset?groups=vivienda-ciudad-y-territorio&amp;organization=caja-de-la-vivienda-popular" TargetMode="External"/><Relationship Id="rId11" Type="http://schemas.openxmlformats.org/officeDocument/2006/relationships/hyperlink" Target="https://www.cajaviviendapopular.gov.co/?q=Nosotros/Gestion-Humana/acuerdos-de-gesti%C3%B3n-cvp" TargetMode="External"/><Relationship Id="rId5" Type="http://schemas.openxmlformats.org/officeDocument/2006/relationships/hyperlink" Target="https://www.cajaviviendapopular.gov.co/?q=transparencia-y-acceso-la-informaci%C3%B3n-p%C3%Bablica" TargetMode="External"/><Relationship Id="rId15" Type="http://schemas.openxmlformats.org/officeDocument/2006/relationships/hyperlink" Target="https://www.cajaviviendapopular.gov.co/?q=Servicio-al-ciudadano/tiempos-de-respuesta-requerimientos-2022" TargetMode="External"/><Relationship Id="rId10" Type="http://schemas.openxmlformats.org/officeDocument/2006/relationships/hyperlink" Target="https://www.cajaviviendapopular.gov.co/?q=Nosotros/Gestion-Humana/acuerdos-de-gesti%C3%B3n-cvp" TargetMode="External"/><Relationship Id="rId19" Type="http://schemas.openxmlformats.org/officeDocument/2006/relationships/vmlDrawing" Target="../drawings/vmlDrawing1.vml"/><Relationship Id="rId4" Type="http://schemas.openxmlformats.org/officeDocument/2006/relationships/hyperlink" Target="https://www.cajaviviendapopular.gov.co/sites/default/files/Esquema%20de%20publicacion%20e%20informacion%20actualizado%20Marzo%202022.xlsx" TargetMode="External"/><Relationship Id="rId9" Type="http://schemas.openxmlformats.org/officeDocument/2006/relationships/hyperlink" Target="https://drive.google.com/drive/folders/19uzhtlawidloGrFSjJT81XwQLhoAYwRh" TargetMode="External"/><Relationship Id="rId14" Type="http://schemas.openxmlformats.org/officeDocument/2006/relationships/hyperlink" Target="https://www.cajaviviendapopular.gov.co/?q=Nosotros/Informes/informe-de-ejecucion-del-presupuesto-de-gastos-e-inversiones"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73"/>
  <sheetViews>
    <sheetView topLeftCell="A40" workbookViewId="0">
      <selection activeCell="I45" sqref="I45"/>
    </sheetView>
  </sheetViews>
  <sheetFormatPr baseColWidth="10" defaultRowHeight="15" x14ac:dyDescent="0.25"/>
  <cols>
    <col min="1" max="1" width="14.140625" customWidth="1"/>
    <col min="2" max="6" width="25" customWidth="1"/>
    <col min="7" max="7" width="12.42578125" customWidth="1"/>
    <col min="10" max="10" width="11.85546875" bestFit="1" customWidth="1"/>
  </cols>
  <sheetData>
    <row r="1" spans="1:7" ht="15.75" thickBot="1" x14ac:dyDescent="0.3"/>
    <row r="2" spans="1:7" ht="120" x14ac:dyDescent="0.25">
      <c r="A2" s="10" t="s">
        <v>0</v>
      </c>
      <c r="B2" s="2" t="s">
        <v>4</v>
      </c>
      <c r="C2" s="3" t="s">
        <v>10</v>
      </c>
      <c r="D2" s="3" t="s">
        <v>20</v>
      </c>
      <c r="E2" s="3" t="s">
        <v>11</v>
      </c>
      <c r="F2" s="4" t="s">
        <v>12</v>
      </c>
      <c r="G2" s="29"/>
    </row>
    <row r="3" spans="1:7" ht="75" x14ac:dyDescent="0.25">
      <c r="A3" s="11" t="s">
        <v>1</v>
      </c>
      <c r="B3" s="5" t="s">
        <v>7</v>
      </c>
      <c r="C3" s="1" t="s">
        <v>13</v>
      </c>
      <c r="D3" s="1" t="s">
        <v>14</v>
      </c>
      <c r="E3" s="1" t="s">
        <v>15</v>
      </c>
      <c r="F3" s="6" t="s">
        <v>16</v>
      </c>
      <c r="G3" s="29"/>
    </row>
    <row r="4" spans="1:7" ht="75" x14ac:dyDescent="0.25">
      <c r="A4" s="11" t="s">
        <v>2</v>
      </c>
      <c r="B4" s="5" t="s">
        <v>6</v>
      </c>
      <c r="C4" s="1" t="s">
        <v>27</v>
      </c>
      <c r="D4" s="1" t="s">
        <v>24</v>
      </c>
      <c r="E4" s="1" t="s">
        <v>26</v>
      </c>
      <c r="F4" s="6" t="s">
        <v>25</v>
      </c>
      <c r="G4" s="29"/>
    </row>
    <row r="5" spans="1:7" ht="90" x14ac:dyDescent="0.25">
      <c r="A5" s="11" t="s">
        <v>3</v>
      </c>
      <c r="B5" s="5" t="s">
        <v>28</v>
      </c>
      <c r="C5" s="1" t="s">
        <v>30</v>
      </c>
      <c r="D5" s="1" t="s">
        <v>34</v>
      </c>
      <c r="E5" s="1" t="s">
        <v>31</v>
      </c>
      <c r="F5" s="6" t="s">
        <v>29</v>
      </c>
      <c r="G5" s="29"/>
    </row>
    <row r="6" spans="1:7" ht="90" x14ac:dyDescent="0.25">
      <c r="A6" s="11" t="s">
        <v>35</v>
      </c>
      <c r="B6" s="5" t="s">
        <v>9</v>
      </c>
      <c r="C6" s="1" t="s">
        <v>21</v>
      </c>
      <c r="D6" s="1" t="s">
        <v>17</v>
      </c>
      <c r="E6" s="1" t="s">
        <v>18</v>
      </c>
      <c r="F6" s="6" t="s">
        <v>19</v>
      </c>
      <c r="G6" s="29"/>
    </row>
    <row r="7" spans="1:7" ht="75.75" thickBot="1" x14ac:dyDescent="0.3">
      <c r="A7" s="12" t="s">
        <v>5</v>
      </c>
      <c r="B7" s="16" t="s">
        <v>8</v>
      </c>
      <c r="C7" s="17" t="s">
        <v>33</v>
      </c>
      <c r="D7" s="17" t="s">
        <v>32</v>
      </c>
      <c r="E7" s="17" t="s">
        <v>22</v>
      </c>
      <c r="F7" s="18" t="s">
        <v>23</v>
      </c>
      <c r="G7" s="29"/>
    </row>
    <row r="8" spans="1:7" ht="15.75" thickBot="1" x14ac:dyDescent="0.3">
      <c r="B8" s="19">
        <v>1</v>
      </c>
      <c r="C8" s="20">
        <v>2</v>
      </c>
      <c r="D8" s="20">
        <v>3</v>
      </c>
      <c r="E8" s="20">
        <v>4</v>
      </c>
      <c r="F8" s="21">
        <v>5</v>
      </c>
      <c r="G8" s="30"/>
    </row>
    <row r="11" spans="1:7" ht="15.75" thickBot="1" x14ac:dyDescent="0.3"/>
    <row r="12" spans="1:7" ht="45" x14ac:dyDescent="0.25">
      <c r="A12" s="13" t="s">
        <v>41</v>
      </c>
      <c r="B12" s="2" t="s">
        <v>36</v>
      </c>
      <c r="C12" s="3" t="s">
        <v>39</v>
      </c>
      <c r="D12" s="3" t="s">
        <v>40</v>
      </c>
      <c r="E12" s="3" t="s">
        <v>38</v>
      </c>
      <c r="F12" s="4" t="s">
        <v>37</v>
      </c>
      <c r="G12" s="29"/>
    </row>
    <row r="13" spans="1:7" ht="75" x14ac:dyDescent="0.25">
      <c r="A13" s="14" t="s">
        <v>47</v>
      </c>
      <c r="B13" s="5" t="s">
        <v>46</v>
      </c>
      <c r="C13" s="1" t="s">
        <v>45</v>
      </c>
      <c r="D13" s="1" t="s">
        <v>44</v>
      </c>
      <c r="E13" s="1" t="s">
        <v>43</v>
      </c>
      <c r="F13" s="6" t="s">
        <v>42</v>
      </c>
      <c r="G13" s="29"/>
    </row>
    <row r="14" spans="1:7" ht="90" x14ac:dyDescent="0.25">
      <c r="A14" s="14" t="s">
        <v>56</v>
      </c>
      <c r="B14" s="5" t="s">
        <v>48</v>
      </c>
      <c r="C14" s="1" t="s">
        <v>50</v>
      </c>
      <c r="D14" s="1" t="s">
        <v>49</v>
      </c>
      <c r="E14" s="1" t="s">
        <v>52</v>
      </c>
      <c r="F14" s="6" t="s">
        <v>51</v>
      </c>
      <c r="G14" s="29"/>
    </row>
    <row r="15" spans="1:7" ht="90.75" thickBot="1" x14ac:dyDescent="0.3">
      <c r="A15" s="15" t="s">
        <v>53</v>
      </c>
      <c r="B15" s="7" t="s">
        <v>120</v>
      </c>
      <c r="C15" s="8" t="s">
        <v>121</v>
      </c>
      <c r="D15" s="8" t="s">
        <v>55</v>
      </c>
      <c r="E15" s="8" t="s">
        <v>54</v>
      </c>
      <c r="F15" s="9" t="s">
        <v>122</v>
      </c>
      <c r="G15" s="29"/>
    </row>
    <row r="16" spans="1:7" ht="15.75" thickBot="1" x14ac:dyDescent="0.3">
      <c r="B16" s="19">
        <v>1</v>
      </c>
      <c r="C16" s="20">
        <v>2</v>
      </c>
      <c r="D16" s="20">
        <v>3</v>
      </c>
      <c r="E16" s="20">
        <v>4</v>
      </c>
      <c r="F16" s="21">
        <v>5</v>
      </c>
      <c r="G16" s="30"/>
    </row>
    <row r="18" spans="1:14" ht="15.75" thickBot="1" x14ac:dyDescent="0.3"/>
    <row r="19" spans="1:14" ht="15.75" thickBot="1" x14ac:dyDescent="0.3">
      <c r="A19" s="25" t="s">
        <v>63</v>
      </c>
      <c r="D19" t="s">
        <v>64</v>
      </c>
    </row>
    <row r="20" spans="1:14" x14ac:dyDescent="0.25">
      <c r="A20" s="22" t="s">
        <v>58</v>
      </c>
      <c r="D20" t="s">
        <v>65</v>
      </c>
    </row>
    <row r="21" spans="1:14" x14ac:dyDescent="0.25">
      <c r="A21" s="23" t="s">
        <v>59</v>
      </c>
      <c r="D21" t="s">
        <v>66</v>
      </c>
      <c r="H21" s="26"/>
    </row>
    <row r="22" spans="1:14" x14ac:dyDescent="0.25">
      <c r="A22" s="23" t="s">
        <v>60</v>
      </c>
      <c r="D22" t="s">
        <v>67</v>
      </c>
      <c r="H22" s="26"/>
    </row>
    <row r="23" spans="1:14" x14ac:dyDescent="0.25">
      <c r="A23" s="23" t="s">
        <v>61</v>
      </c>
      <c r="D23" t="s">
        <v>68</v>
      </c>
      <c r="H23" s="26"/>
      <c r="J23" t="s">
        <v>64</v>
      </c>
      <c r="K23" t="s">
        <v>65</v>
      </c>
      <c r="L23" t="s">
        <v>66</v>
      </c>
      <c r="M23" t="s">
        <v>67</v>
      </c>
      <c r="N23" t="s">
        <v>68</v>
      </c>
    </row>
    <row r="24" spans="1:14" ht="15.75" thickBot="1" x14ac:dyDescent="0.3">
      <c r="A24" s="24" t="s">
        <v>62</v>
      </c>
      <c r="H24" s="26"/>
      <c r="I24" t="s">
        <v>98</v>
      </c>
      <c r="J24" t="str">
        <f t="shared" ref="J24:N28" si="0">VLOOKUP($I24&amp;J$23,VALOR,2,0)</f>
        <v>Bajo</v>
      </c>
      <c r="K24" t="str">
        <f t="shared" si="0"/>
        <v>Bajo</v>
      </c>
      <c r="L24" t="str">
        <f t="shared" si="0"/>
        <v>Medio</v>
      </c>
      <c r="M24" t="str">
        <f t="shared" si="0"/>
        <v>Alto</v>
      </c>
      <c r="N24" t="str">
        <f t="shared" si="0"/>
        <v>Alto</v>
      </c>
    </row>
    <row r="25" spans="1:14" x14ac:dyDescent="0.25">
      <c r="D25" t="s">
        <v>73</v>
      </c>
      <c r="E25" s="26" t="s">
        <v>69</v>
      </c>
      <c r="F25" s="26">
        <v>1</v>
      </c>
      <c r="G25" s="26" t="str">
        <f>E25</f>
        <v>Bajo</v>
      </c>
      <c r="I25" t="s">
        <v>99</v>
      </c>
      <c r="J25" t="str">
        <f t="shared" si="0"/>
        <v>Bajo</v>
      </c>
      <c r="K25" t="str">
        <f t="shared" si="0"/>
        <v>Bajo</v>
      </c>
      <c r="L25" t="str">
        <f t="shared" si="0"/>
        <v>Medio</v>
      </c>
      <c r="M25" t="str">
        <f t="shared" si="0"/>
        <v>Alto</v>
      </c>
      <c r="N25" t="str">
        <f t="shared" si="0"/>
        <v>Extremo</v>
      </c>
    </row>
    <row r="26" spans="1:14" ht="15.75" thickBot="1" x14ac:dyDescent="0.3">
      <c r="D26" t="s">
        <v>74</v>
      </c>
      <c r="E26" s="26" t="s">
        <v>69</v>
      </c>
      <c r="F26" s="26">
        <v>2</v>
      </c>
      <c r="G26" s="26" t="str">
        <f t="shared" ref="G26:G49" si="1">E26</f>
        <v>Bajo</v>
      </c>
      <c r="I26" t="s">
        <v>100</v>
      </c>
      <c r="J26" t="str">
        <f t="shared" si="0"/>
        <v>Bajo</v>
      </c>
      <c r="K26" t="str">
        <f t="shared" si="0"/>
        <v>Medio</v>
      </c>
      <c r="L26" t="str">
        <f t="shared" si="0"/>
        <v>Alto</v>
      </c>
      <c r="M26" t="str">
        <f t="shared" si="0"/>
        <v>Extremo</v>
      </c>
      <c r="N26" t="str">
        <f t="shared" si="0"/>
        <v>Extremo</v>
      </c>
    </row>
    <row r="27" spans="1:14" x14ac:dyDescent="0.25">
      <c r="A27" s="33" t="s">
        <v>113</v>
      </c>
      <c r="D27" s="31" t="s">
        <v>75</v>
      </c>
      <c r="E27" s="32" t="s">
        <v>70</v>
      </c>
      <c r="F27" s="26">
        <v>3</v>
      </c>
      <c r="G27" s="26" t="str">
        <f t="shared" si="1"/>
        <v>Medio</v>
      </c>
      <c r="I27" t="s">
        <v>101</v>
      </c>
      <c r="J27" t="str">
        <f t="shared" si="0"/>
        <v>Medio</v>
      </c>
      <c r="K27" t="str">
        <f t="shared" si="0"/>
        <v>Alto</v>
      </c>
      <c r="L27" t="str">
        <f t="shared" si="0"/>
        <v>Alto</v>
      </c>
      <c r="M27" t="str">
        <f t="shared" si="0"/>
        <v>Extremo</v>
      </c>
      <c r="N27" t="str">
        <f t="shared" si="0"/>
        <v>Extremo</v>
      </c>
    </row>
    <row r="28" spans="1:14" x14ac:dyDescent="0.25">
      <c r="A28" s="34" t="s">
        <v>114</v>
      </c>
      <c r="D28" s="31" t="s">
        <v>76</v>
      </c>
      <c r="E28" s="32" t="s">
        <v>71</v>
      </c>
      <c r="F28" s="26">
        <v>4</v>
      </c>
      <c r="G28" s="26" t="str">
        <f t="shared" si="1"/>
        <v>Alto</v>
      </c>
      <c r="I28" t="s">
        <v>102</v>
      </c>
      <c r="J28" t="str">
        <f t="shared" si="0"/>
        <v>Alto</v>
      </c>
      <c r="K28" t="str">
        <f t="shared" si="0"/>
        <v>Alto</v>
      </c>
      <c r="L28" t="str">
        <f t="shared" si="0"/>
        <v>Extremo</v>
      </c>
      <c r="M28" t="str">
        <f t="shared" si="0"/>
        <v>Extremo</v>
      </c>
      <c r="N28" t="str">
        <f t="shared" si="0"/>
        <v>Extremo</v>
      </c>
    </row>
    <row r="29" spans="1:14" x14ac:dyDescent="0.25">
      <c r="A29" s="34" t="s">
        <v>115</v>
      </c>
      <c r="D29" s="31" t="s">
        <v>77</v>
      </c>
      <c r="E29" s="32" t="s">
        <v>71</v>
      </c>
      <c r="F29" s="26">
        <v>5</v>
      </c>
      <c r="G29" s="26" t="str">
        <f t="shared" si="1"/>
        <v>Alto</v>
      </c>
    </row>
    <row r="30" spans="1:14" x14ac:dyDescent="0.25">
      <c r="A30" s="34" t="s">
        <v>116</v>
      </c>
      <c r="D30" t="s">
        <v>78</v>
      </c>
      <c r="E30" s="26" t="s">
        <v>69</v>
      </c>
      <c r="F30" s="26">
        <v>6</v>
      </c>
      <c r="G30" s="26" t="str">
        <f t="shared" si="1"/>
        <v>Bajo</v>
      </c>
      <c r="J30" t="s">
        <v>64</v>
      </c>
      <c r="K30" t="s">
        <v>65</v>
      </c>
      <c r="L30" t="s">
        <v>66</v>
      </c>
      <c r="M30" t="s">
        <v>67</v>
      </c>
      <c r="N30" t="s">
        <v>68</v>
      </c>
    </row>
    <row r="31" spans="1:14" x14ac:dyDescent="0.25">
      <c r="A31" s="34" t="s">
        <v>117</v>
      </c>
      <c r="D31" t="s">
        <v>79</v>
      </c>
      <c r="E31" s="26" t="s">
        <v>69</v>
      </c>
      <c r="F31" s="26">
        <v>7</v>
      </c>
      <c r="G31" s="26" t="str">
        <f t="shared" si="1"/>
        <v>Bajo</v>
      </c>
      <c r="I31" t="s">
        <v>98</v>
      </c>
      <c r="J31">
        <v>1</v>
      </c>
      <c r="K31">
        <v>2</v>
      </c>
      <c r="L31">
        <v>3</v>
      </c>
      <c r="M31">
        <v>4</v>
      </c>
      <c r="N31">
        <v>5</v>
      </c>
    </row>
    <row r="32" spans="1:14" x14ac:dyDescent="0.25">
      <c r="A32" s="34" t="s">
        <v>119</v>
      </c>
      <c r="D32" s="31" t="s">
        <v>80</v>
      </c>
      <c r="E32" s="32" t="s">
        <v>70</v>
      </c>
      <c r="F32" s="26">
        <v>8</v>
      </c>
      <c r="G32" s="26" t="str">
        <f t="shared" si="1"/>
        <v>Medio</v>
      </c>
      <c r="I32" t="s">
        <v>99</v>
      </c>
      <c r="J32">
        <v>6</v>
      </c>
      <c r="K32">
        <v>7</v>
      </c>
      <c r="L32">
        <v>8</v>
      </c>
      <c r="M32">
        <v>9</v>
      </c>
      <c r="N32">
        <v>10</v>
      </c>
    </row>
    <row r="33" spans="1:14" x14ac:dyDescent="0.25">
      <c r="A33" s="34" t="s">
        <v>118</v>
      </c>
      <c r="D33" s="31" t="s">
        <v>81</v>
      </c>
      <c r="E33" s="32" t="s">
        <v>71</v>
      </c>
      <c r="F33" s="26">
        <v>9</v>
      </c>
      <c r="G33" s="26" t="str">
        <f t="shared" si="1"/>
        <v>Alto</v>
      </c>
      <c r="I33" t="s">
        <v>100</v>
      </c>
      <c r="J33">
        <v>11</v>
      </c>
      <c r="K33">
        <v>12</v>
      </c>
      <c r="L33">
        <v>13</v>
      </c>
      <c r="M33">
        <v>14</v>
      </c>
      <c r="N33">
        <v>15</v>
      </c>
    </row>
    <row r="34" spans="1:14" x14ac:dyDescent="0.25">
      <c r="A34" s="34"/>
      <c r="D34" s="31" t="s">
        <v>82</v>
      </c>
      <c r="E34" s="32" t="s">
        <v>72</v>
      </c>
      <c r="F34" s="26">
        <v>10</v>
      </c>
      <c r="G34" s="26" t="str">
        <f t="shared" si="1"/>
        <v>Extremo</v>
      </c>
      <c r="I34" t="s">
        <v>101</v>
      </c>
      <c r="J34">
        <v>16</v>
      </c>
      <c r="K34">
        <v>17</v>
      </c>
      <c r="L34">
        <v>18</v>
      </c>
      <c r="M34">
        <v>19</v>
      </c>
      <c r="N34">
        <v>20</v>
      </c>
    </row>
    <row r="35" spans="1:14" x14ac:dyDescent="0.25">
      <c r="D35" t="s">
        <v>83</v>
      </c>
      <c r="E35" s="26" t="s">
        <v>69</v>
      </c>
      <c r="F35" s="26">
        <v>11</v>
      </c>
      <c r="G35" s="26" t="str">
        <f t="shared" si="1"/>
        <v>Bajo</v>
      </c>
      <c r="I35" t="s">
        <v>102</v>
      </c>
      <c r="J35">
        <v>21</v>
      </c>
      <c r="K35">
        <v>22</v>
      </c>
      <c r="L35">
        <v>23</v>
      </c>
      <c r="M35">
        <v>24</v>
      </c>
      <c r="N35">
        <v>25</v>
      </c>
    </row>
    <row r="36" spans="1:14" x14ac:dyDescent="0.25">
      <c r="D36" t="s">
        <v>84</v>
      </c>
      <c r="E36" s="26" t="s">
        <v>70</v>
      </c>
      <c r="F36" s="26">
        <v>12</v>
      </c>
      <c r="G36" s="26" t="str">
        <f t="shared" si="1"/>
        <v>Medio</v>
      </c>
    </row>
    <row r="37" spans="1:14" x14ac:dyDescent="0.25">
      <c r="D37" s="31" t="s">
        <v>85</v>
      </c>
      <c r="E37" s="32" t="s">
        <v>71</v>
      </c>
      <c r="F37" s="26">
        <v>13</v>
      </c>
      <c r="G37" s="26" t="str">
        <f t="shared" si="1"/>
        <v>Alto</v>
      </c>
      <c r="I37" t="s">
        <v>108</v>
      </c>
    </row>
    <row r="38" spans="1:14" x14ac:dyDescent="0.25">
      <c r="D38" s="31" t="s">
        <v>86</v>
      </c>
      <c r="E38" s="32" t="s">
        <v>72</v>
      </c>
      <c r="F38" s="26">
        <v>14</v>
      </c>
      <c r="G38" s="26" t="str">
        <f t="shared" si="1"/>
        <v>Extremo</v>
      </c>
      <c r="I38" s="27">
        <v>0.2</v>
      </c>
      <c r="J38" s="28"/>
    </row>
    <row r="39" spans="1:14" x14ac:dyDescent="0.25">
      <c r="D39" s="31" t="s">
        <v>87</v>
      </c>
      <c r="E39" s="32" t="s">
        <v>72</v>
      </c>
      <c r="F39" s="26">
        <v>15</v>
      </c>
      <c r="G39" s="26" t="str">
        <f t="shared" si="1"/>
        <v>Extremo</v>
      </c>
      <c r="I39" s="27">
        <v>0.15</v>
      </c>
      <c r="J39" s="28"/>
    </row>
    <row r="40" spans="1:14" x14ac:dyDescent="0.25">
      <c r="D40" t="s">
        <v>88</v>
      </c>
      <c r="E40" s="26" t="s">
        <v>70</v>
      </c>
      <c r="F40" s="26">
        <v>16</v>
      </c>
      <c r="G40" s="26" t="str">
        <f t="shared" si="1"/>
        <v>Medio</v>
      </c>
      <c r="I40" s="27">
        <v>0.15</v>
      </c>
      <c r="J40" s="28"/>
    </row>
    <row r="41" spans="1:14" x14ac:dyDescent="0.25">
      <c r="D41" t="s">
        <v>89</v>
      </c>
      <c r="E41" s="26" t="s">
        <v>71</v>
      </c>
      <c r="F41" s="26">
        <v>17</v>
      </c>
      <c r="G41" s="26" t="str">
        <f t="shared" si="1"/>
        <v>Alto</v>
      </c>
      <c r="I41" s="27">
        <v>0.2</v>
      </c>
      <c r="J41" s="28"/>
    </row>
    <row r="42" spans="1:14" x14ac:dyDescent="0.25">
      <c r="D42" s="31" t="s">
        <v>90</v>
      </c>
      <c r="E42" s="32" t="s">
        <v>71</v>
      </c>
      <c r="F42" s="26">
        <v>18</v>
      </c>
      <c r="G42" s="26" t="str">
        <f t="shared" si="1"/>
        <v>Alto</v>
      </c>
      <c r="I42" s="27">
        <v>0.3</v>
      </c>
      <c r="J42" s="28"/>
    </row>
    <row r="43" spans="1:14" x14ac:dyDescent="0.25">
      <c r="D43" s="31" t="s">
        <v>91</v>
      </c>
      <c r="E43" s="32" t="s">
        <v>72</v>
      </c>
      <c r="F43" s="26">
        <v>19</v>
      </c>
      <c r="G43" s="26" t="str">
        <f t="shared" si="1"/>
        <v>Extremo</v>
      </c>
      <c r="I43" s="27"/>
      <c r="J43" s="27"/>
    </row>
    <row r="44" spans="1:14" x14ac:dyDescent="0.25">
      <c r="D44" s="31" t="s">
        <v>92</v>
      </c>
      <c r="E44" s="32" t="s">
        <v>72</v>
      </c>
      <c r="F44" s="26">
        <v>20</v>
      </c>
      <c r="G44" s="26" t="str">
        <f t="shared" si="1"/>
        <v>Extremo</v>
      </c>
      <c r="I44" t="s">
        <v>103</v>
      </c>
      <c r="J44" t="s">
        <v>106</v>
      </c>
    </row>
    <row r="45" spans="1:14" x14ac:dyDescent="0.25">
      <c r="D45" t="s">
        <v>93</v>
      </c>
      <c r="E45" s="26" t="s">
        <v>71</v>
      </c>
      <c r="F45" s="26">
        <v>21</v>
      </c>
      <c r="G45" s="26" t="str">
        <f t="shared" si="1"/>
        <v>Alto</v>
      </c>
      <c r="I45" t="s">
        <v>104</v>
      </c>
      <c r="J45" t="s">
        <v>105</v>
      </c>
    </row>
    <row r="46" spans="1:14" x14ac:dyDescent="0.25">
      <c r="D46" t="s">
        <v>94</v>
      </c>
      <c r="E46" s="26" t="s">
        <v>71</v>
      </c>
      <c r="F46" s="26">
        <v>22</v>
      </c>
      <c r="G46" s="26" t="str">
        <f t="shared" si="1"/>
        <v>Alto</v>
      </c>
      <c r="I46" t="s">
        <v>57</v>
      </c>
      <c r="J46" t="s">
        <v>107</v>
      </c>
    </row>
    <row r="47" spans="1:14" x14ac:dyDescent="0.25">
      <c r="D47" s="31" t="s">
        <v>95</v>
      </c>
      <c r="E47" s="32" t="s">
        <v>72</v>
      </c>
      <c r="F47" s="26">
        <v>23</v>
      </c>
      <c r="G47" s="26" t="str">
        <f t="shared" si="1"/>
        <v>Extremo</v>
      </c>
    </row>
    <row r="48" spans="1:14" x14ac:dyDescent="0.25">
      <c r="D48" s="31" t="s">
        <v>96</v>
      </c>
      <c r="E48" s="32" t="s">
        <v>72</v>
      </c>
      <c r="F48" s="26">
        <v>24</v>
      </c>
      <c r="G48" s="26" t="str">
        <f t="shared" si="1"/>
        <v>Extremo</v>
      </c>
    </row>
    <row r="49" spans="4:12" x14ac:dyDescent="0.25">
      <c r="D49" s="31" t="s">
        <v>97</v>
      </c>
      <c r="E49" s="32" t="s">
        <v>72</v>
      </c>
      <c r="F49" s="26">
        <v>25</v>
      </c>
      <c r="G49" s="26" t="str">
        <f t="shared" si="1"/>
        <v>Extremo</v>
      </c>
    </row>
    <row r="57" spans="4:12" x14ac:dyDescent="0.25">
      <c r="D57" s="31" t="s">
        <v>75</v>
      </c>
      <c r="E57" s="32" t="s">
        <v>110</v>
      </c>
      <c r="F57" s="31">
        <v>1</v>
      </c>
      <c r="G57" s="32" t="s">
        <v>110</v>
      </c>
    </row>
    <row r="58" spans="4:12" x14ac:dyDescent="0.25">
      <c r="D58" s="31" t="s">
        <v>76</v>
      </c>
      <c r="E58" s="32" t="s">
        <v>110</v>
      </c>
      <c r="F58" s="31">
        <v>2</v>
      </c>
      <c r="G58" s="32" t="s">
        <v>110</v>
      </c>
      <c r="J58" t="s">
        <v>66</v>
      </c>
      <c r="K58" t="s">
        <v>67</v>
      </c>
      <c r="L58" t="s">
        <v>68</v>
      </c>
    </row>
    <row r="59" spans="4:12" x14ac:dyDescent="0.25">
      <c r="D59" s="31" t="s">
        <v>77</v>
      </c>
      <c r="E59" s="32" t="s">
        <v>109</v>
      </c>
      <c r="F59" s="31">
        <v>3</v>
      </c>
      <c r="G59" s="32" t="s">
        <v>109</v>
      </c>
      <c r="I59" t="s">
        <v>98</v>
      </c>
      <c r="J59">
        <v>1</v>
      </c>
      <c r="K59">
        <v>2</v>
      </c>
      <c r="L59">
        <v>3</v>
      </c>
    </row>
    <row r="60" spans="4:12" x14ac:dyDescent="0.25">
      <c r="D60" s="31" t="s">
        <v>80</v>
      </c>
      <c r="E60" s="32" t="s">
        <v>110</v>
      </c>
      <c r="F60" s="31">
        <v>4</v>
      </c>
      <c r="G60" s="32" t="s">
        <v>110</v>
      </c>
      <c r="I60" t="s">
        <v>99</v>
      </c>
      <c r="J60">
        <v>4</v>
      </c>
      <c r="K60">
        <v>5</v>
      </c>
      <c r="L60">
        <v>6</v>
      </c>
    </row>
    <row r="61" spans="4:12" x14ac:dyDescent="0.25">
      <c r="D61" s="31" t="s">
        <v>81</v>
      </c>
      <c r="E61" s="32" t="s">
        <v>109</v>
      </c>
      <c r="F61" s="31">
        <v>5</v>
      </c>
      <c r="G61" s="32" t="s">
        <v>109</v>
      </c>
      <c r="I61" t="s">
        <v>100</v>
      </c>
      <c r="J61">
        <v>7</v>
      </c>
      <c r="K61">
        <v>8</v>
      </c>
      <c r="L61">
        <v>9</v>
      </c>
    </row>
    <row r="62" spans="4:12" x14ac:dyDescent="0.25">
      <c r="D62" s="31" t="s">
        <v>82</v>
      </c>
      <c r="E62" s="32" t="s">
        <v>111</v>
      </c>
      <c r="F62" s="31">
        <v>6</v>
      </c>
      <c r="G62" s="32" t="s">
        <v>111</v>
      </c>
      <c r="I62" t="s">
        <v>101</v>
      </c>
      <c r="J62">
        <v>10</v>
      </c>
      <c r="K62">
        <v>11</v>
      </c>
      <c r="L62">
        <v>12</v>
      </c>
    </row>
    <row r="63" spans="4:12" x14ac:dyDescent="0.25">
      <c r="D63" s="31" t="s">
        <v>85</v>
      </c>
      <c r="E63" s="32" t="s">
        <v>109</v>
      </c>
      <c r="F63" s="31">
        <v>7</v>
      </c>
      <c r="G63" s="32" t="s">
        <v>109</v>
      </c>
      <c r="I63" t="s">
        <v>102</v>
      </c>
      <c r="J63">
        <v>13</v>
      </c>
      <c r="K63">
        <v>14</v>
      </c>
      <c r="L63">
        <v>15</v>
      </c>
    </row>
    <row r="64" spans="4:12" x14ac:dyDescent="0.25">
      <c r="D64" s="31" t="s">
        <v>86</v>
      </c>
      <c r="E64" s="32" t="s">
        <v>111</v>
      </c>
      <c r="F64" s="31">
        <v>8</v>
      </c>
      <c r="G64" s="32" t="s">
        <v>111</v>
      </c>
    </row>
    <row r="65" spans="4:14" x14ac:dyDescent="0.25">
      <c r="D65" s="31" t="s">
        <v>87</v>
      </c>
      <c r="E65" s="32" t="s">
        <v>112</v>
      </c>
      <c r="F65" s="31">
        <v>9</v>
      </c>
      <c r="G65" s="32" t="s">
        <v>112</v>
      </c>
    </row>
    <row r="66" spans="4:14" x14ac:dyDescent="0.25">
      <c r="D66" s="31" t="s">
        <v>90</v>
      </c>
      <c r="E66" s="32" t="s">
        <v>109</v>
      </c>
      <c r="F66" s="31">
        <v>10</v>
      </c>
      <c r="G66" s="32" t="s">
        <v>109</v>
      </c>
      <c r="I66" t="s">
        <v>108</v>
      </c>
      <c r="L66" t="s">
        <v>66</v>
      </c>
      <c r="M66" t="s">
        <v>67</v>
      </c>
      <c r="N66" t="s">
        <v>68</v>
      </c>
    </row>
    <row r="67" spans="4:14" x14ac:dyDescent="0.25">
      <c r="D67" s="31" t="s">
        <v>91</v>
      </c>
      <c r="E67" s="32" t="s">
        <v>111</v>
      </c>
      <c r="F67" s="31">
        <v>11</v>
      </c>
      <c r="G67" s="32" t="s">
        <v>111</v>
      </c>
      <c r="I67" s="27">
        <v>0.15</v>
      </c>
      <c r="K67" t="s">
        <v>98</v>
      </c>
      <c r="L67" t="str">
        <f t="shared" ref="L67:N71" si="2">VLOOKUP($K67&amp;L$66,CRITERIORC,2,0)</f>
        <v>Baja</v>
      </c>
      <c r="M67" t="str">
        <f t="shared" si="2"/>
        <v>Baja</v>
      </c>
      <c r="N67" t="str">
        <f t="shared" si="2"/>
        <v>Moderada</v>
      </c>
    </row>
    <row r="68" spans="4:14" x14ac:dyDescent="0.25">
      <c r="D68" s="31" t="s">
        <v>92</v>
      </c>
      <c r="E68" s="32" t="s">
        <v>112</v>
      </c>
      <c r="F68" s="31">
        <v>12</v>
      </c>
      <c r="G68" s="32" t="s">
        <v>112</v>
      </c>
      <c r="I68" s="27">
        <v>0.05</v>
      </c>
      <c r="K68" t="s">
        <v>99</v>
      </c>
      <c r="L68" t="str">
        <f t="shared" si="2"/>
        <v>Baja</v>
      </c>
      <c r="M68" t="str">
        <f t="shared" si="2"/>
        <v>Moderada</v>
      </c>
      <c r="N68" t="str">
        <f t="shared" si="2"/>
        <v>Alta</v>
      </c>
    </row>
    <row r="69" spans="4:14" x14ac:dyDescent="0.25">
      <c r="D69" s="31" t="s">
        <v>95</v>
      </c>
      <c r="E69" s="32" t="s">
        <v>109</v>
      </c>
      <c r="F69" s="31">
        <v>13</v>
      </c>
      <c r="G69" s="32" t="s">
        <v>109</v>
      </c>
      <c r="I69" s="27">
        <v>0.15</v>
      </c>
      <c r="K69" t="s">
        <v>100</v>
      </c>
      <c r="L69" t="str">
        <f t="shared" si="2"/>
        <v>Moderada</v>
      </c>
      <c r="M69" t="str">
        <f t="shared" si="2"/>
        <v>Alta</v>
      </c>
      <c r="N69" t="str">
        <f t="shared" si="2"/>
        <v>Extrema</v>
      </c>
    </row>
    <row r="70" spans="4:14" x14ac:dyDescent="0.25">
      <c r="D70" s="31" t="s">
        <v>96</v>
      </c>
      <c r="E70" s="32" t="s">
        <v>111</v>
      </c>
      <c r="F70" s="31">
        <v>14</v>
      </c>
      <c r="G70" s="32" t="s">
        <v>111</v>
      </c>
      <c r="I70" s="27">
        <v>0.1</v>
      </c>
      <c r="K70" t="s">
        <v>101</v>
      </c>
      <c r="L70" t="str">
        <f t="shared" si="2"/>
        <v>Moderada</v>
      </c>
      <c r="M70" t="str">
        <f t="shared" si="2"/>
        <v>Alta</v>
      </c>
      <c r="N70" t="str">
        <f t="shared" si="2"/>
        <v>Extrema</v>
      </c>
    </row>
    <row r="71" spans="4:14" x14ac:dyDescent="0.25">
      <c r="D71" s="31" t="s">
        <v>97</v>
      </c>
      <c r="E71" s="32" t="s">
        <v>112</v>
      </c>
      <c r="F71" s="31">
        <v>15</v>
      </c>
      <c r="G71" s="32" t="s">
        <v>112</v>
      </c>
      <c r="I71" s="27">
        <v>0.15</v>
      </c>
      <c r="K71" t="s">
        <v>102</v>
      </c>
      <c r="L71" t="str">
        <f t="shared" si="2"/>
        <v>Moderada</v>
      </c>
      <c r="M71" t="str">
        <f t="shared" si="2"/>
        <v>Alta</v>
      </c>
      <c r="N71" t="str">
        <f t="shared" si="2"/>
        <v>Extrema</v>
      </c>
    </row>
    <row r="72" spans="4:14" x14ac:dyDescent="0.25">
      <c r="I72" s="27">
        <v>0.1</v>
      </c>
    </row>
    <row r="73" spans="4:14" x14ac:dyDescent="0.25">
      <c r="I73" s="27">
        <v>0.3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tabColor rgb="FF7030A0"/>
  </sheetPr>
  <dimension ref="A1:K34"/>
  <sheetViews>
    <sheetView topLeftCell="A4" zoomScale="80" zoomScaleNormal="80" workbookViewId="0">
      <selection activeCell="G22" sqref="G22:H22"/>
    </sheetView>
  </sheetViews>
  <sheetFormatPr baseColWidth="10" defaultColWidth="11.42578125" defaultRowHeight="14.25" x14ac:dyDescent="0.2"/>
  <cols>
    <col min="1" max="1" width="11.42578125" style="36"/>
    <col min="2" max="4" width="11.42578125" style="44"/>
    <col min="5" max="6" width="15.140625" style="45" customWidth="1"/>
    <col min="7" max="8" width="51" style="36" customWidth="1"/>
    <col min="9" max="11" width="11.42578125" style="36"/>
    <col min="12" max="15" width="0" style="36" hidden="1" customWidth="1"/>
    <col min="16" max="16384" width="11.42578125" style="36"/>
  </cols>
  <sheetData>
    <row r="1" spans="1:11" ht="81" customHeight="1" x14ac:dyDescent="0.2">
      <c r="A1" s="1307" t="s">
        <v>148</v>
      </c>
      <c r="B1" s="1307"/>
      <c r="C1" s="1307"/>
      <c r="D1" s="1307"/>
      <c r="E1" s="1307"/>
      <c r="F1" s="1307"/>
      <c r="G1" s="1307"/>
      <c r="H1" s="1307"/>
    </row>
    <row r="2" spans="1:11" ht="38.25" customHeight="1" x14ac:dyDescent="0.2">
      <c r="A2" s="1307" t="s">
        <v>144</v>
      </c>
      <c r="B2" s="1307"/>
      <c r="C2" s="1307"/>
      <c r="D2" s="1307"/>
      <c r="E2" s="1307"/>
      <c r="F2" s="1307"/>
      <c r="G2" s="1307"/>
      <c r="H2" s="1307"/>
    </row>
    <row r="3" spans="1:11" ht="48.75" customHeight="1" x14ac:dyDescent="0.2">
      <c r="A3" s="1308" t="s">
        <v>480</v>
      </c>
      <c r="B3" s="1308"/>
      <c r="C3" s="1308"/>
      <c r="D3" s="1308"/>
      <c r="E3" s="1308"/>
      <c r="F3" s="1308"/>
      <c r="G3" s="1308"/>
      <c r="H3" s="1308"/>
    </row>
    <row r="4" spans="1:11" ht="40.5" customHeight="1" x14ac:dyDescent="0.2">
      <c r="A4" s="1309" t="s">
        <v>481</v>
      </c>
      <c r="B4" s="1310"/>
      <c r="C4" s="1310"/>
      <c r="D4" s="1310"/>
      <c r="E4" s="1310"/>
      <c r="F4" s="1310"/>
      <c r="G4" s="1310"/>
      <c r="H4" s="1311"/>
      <c r="I4" s="39"/>
      <c r="J4" s="39"/>
      <c r="K4" s="39"/>
    </row>
    <row r="5" spans="1:11" ht="36" customHeight="1" x14ac:dyDescent="0.2">
      <c r="A5" s="47" t="s">
        <v>162</v>
      </c>
      <c r="B5" s="919" t="s">
        <v>125</v>
      </c>
      <c r="C5" s="919"/>
      <c r="D5" s="919"/>
      <c r="E5" s="1312" t="s">
        <v>142</v>
      </c>
      <c r="F5" s="1312"/>
      <c r="G5" s="919" t="s">
        <v>143</v>
      </c>
      <c r="H5" s="919"/>
      <c r="I5" s="40"/>
      <c r="J5" s="40"/>
      <c r="K5" s="40"/>
    </row>
    <row r="6" spans="1:11" ht="30" customHeight="1" x14ac:dyDescent="0.2">
      <c r="A6" s="1316" t="s">
        <v>161</v>
      </c>
      <c r="B6" s="1316"/>
      <c r="C6" s="1316"/>
      <c r="D6" s="1316"/>
      <c r="E6" s="1316"/>
      <c r="F6" s="1316"/>
      <c r="G6" s="1316"/>
      <c r="H6" s="1316"/>
      <c r="I6" s="40"/>
      <c r="J6" s="40"/>
      <c r="K6" s="40"/>
    </row>
    <row r="7" spans="1:11" x14ac:dyDescent="0.2">
      <c r="A7" s="41"/>
      <c r="B7" s="1317"/>
      <c r="C7" s="1313"/>
      <c r="D7" s="1313"/>
      <c r="E7" s="1314"/>
      <c r="F7" s="1314"/>
      <c r="G7" s="1318"/>
      <c r="H7" s="1315"/>
      <c r="I7" s="40"/>
      <c r="J7" s="40"/>
      <c r="K7" s="40"/>
    </row>
    <row r="8" spans="1:11" x14ac:dyDescent="0.2">
      <c r="A8" s="37"/>
      <c r="B8" s="1317"/>
      <c r="C8" s="1313"/>
      <c r="D8" s="1313"/>
      <c r="E8" s="1319"/>
      <c r="F8" s="1320"/>
      <c r="G8" s="1318"/>
      <c r="H8" s="1321"/>
      <c r="I8" s="40"/>
      <c r="J8" s="40"/>
      <c r="K8" s="40"/>
    </row>
    <row r="9" spans="1:11" ht="34.5" customHeight="1" x14ac:dyDescent="0.2">
      <c r="A9" s="1322" t="s">
        <v>153</v>
      </c>
      <c r="B9" s="1322"/>
      <c r="C9" s="1322"/>
      <c r="D9" s="1322"/>
      <c r="E9" s="1322"/>
      <c r="F9" s="1322"/>
      <c r="G9" s="1322"/>
      <c r="H9" s="1322"/>
      <c r="I9" s="40"/>
      <c r="J9" s="40"/>
      <c r="K9" s="40"/>
    </row>
    <row r="10" spans="1:11" x14ac:dyDescent="0.2">
      <c r="A10" s="41"/>
      <c r="B10" s="1317"/>
      <c r="C10" s="1313"/>
      <c r="D10" s="1313"/>
      <c r="E10" s="1314"/>
      <c r="F10" s="1314"/>
      <c r="G10" s="1318"/>
      <c r="H10" s="1315"/>
      <c r="I10" s="42"/>
      <c r="J10" s="42"/>
      <c r="K10" s="42"/>
    </row>
    <row r="11" spans="1:11" ht="31.5" customHeight="1" x14ac:dyDescent="0.2">
      <c r="A11" s="1323" t="s">
        <v>166</v>
      </c>
      <c r="B11" s="1323"/>
      <c r="C11" s="1323"/>
      <c r="D11" s="1323"/>
      <c r="E11" s="1323"/>
      <c r="F11" s="1323"/>
      <c r="G11" s="1323"/>
      <c r="H11" s="1323"/>
      <c r="I11" s="40"/>
      <c r="J11" s="40"/>
      <c r="K11" s="40"/>
    </row>
    <row r="12" spans="1:11" x14ac:dyDescent="0.2">
      <c r="A12" s="41"/>
      <c r="B12" s="1313"/>
      <c r="C12" s="1313"/>
      <c r="D12" s="1313"/>
      <c r="E12" s="1314"/>
      <c r="F12" s="1314"/>
      <c r="G12" s="1315"/>
      <c r="H12" s="1315"/>
      <c r="I12" s="42"/>
      <c r="J12" s="42"/>
      <c r="K12" s="42"/>
    </row>
    <row r="13" spans="1:11" x14ac:dyDescent="0.2">
      <c r="A13" s="41"/>
      <c r="B13" s="1317"/>
      <c r="C13" s="1313"/>
      <c r="D13" s="1313"/>
      <c r="E13" s="1314"/>
      <c r="F13" s="1314"/>
      <c r="G13" s="1315"/>
      <c r="H13" s="1315"/>
      <c r="I13" s="42"/>
      <c r="J13" s="42"/>
      <c r="K13" s="42"/>
    </row>
    <row r="14" spans="1:11" ht="36" customHeight="1" x14ac:dyDescent="0.2">
      <c r="A14" s="1324" t="s">
        <v>154</v>
      </c>
      <c r="B14" s="1324"/>
      <c r="C14" s="1324"/>
      <c r="D14" s="1324"/>
      <c r="E14" s="1324"/>
      <c r="F14" s="1324"/>
      <c r="G14" s="1324"/>
      <c r="H14" s="1324"/>
      <c r="I14" s="42"/>
      <c r="J14" s="42"/>
      <c r="K14" s="42"/>
    </row>
    <row r="15" spans="1:11" x14ac:dyDescent="0.2">
      <c r="A15" s="43"/>
      <c r="B15" s="1313"/>
      <c r="C15" s="1313"/>
      <c r="D15" s="1313"/>
      <c r="E15" s="1314"/>
      <c r="F15" s="1314"/>
      <c r="G15" s="1318"/>
      <c r="H15" s="1315"/>
      <c r="I15" s="42"/>
      <c r="J15" s="42"/>
      <c r="K15" s="42"/>
    </row>
    <row r="16" spans="1:11" x14ac:dyDescent="0.2">
      <c r="A16" s="43"/>
      <c r="B16" s="1313"/>
      <c r="C16" s="1313"/>
      <c r="D16" s="1313"/>
      <c r="E16" s="1314"/>
      <c r="F16" s="1314"/>
      <c r="G16" s="1318"/>
      <c r="H16" s="1315"/>
      <c r="I16" s="42"/>
      <c r="J16" s="42"/>
      <c r="K16" s="42"/>
    </row>
    <row r="17" spans="1:11" x14ac:dyDescent="0.2">
      <c r="A17" s="43"/>
      <c r="B17" s="1313"/>
      <c r="C17" s="1313"/>
      <c r="D17" s="1313"/>
      <c r="E17" s="1314"/>
      <c r="F17" s="1314"/>
      <c r="G17" s="1318"/>
      <c r="H17" s="1315"/>
      <c r="I17" s="42"/>
      <c r="J17" s="42"/>
      <c r="K17" s="42"/>
    </row>
    <row r="18" spans="1:11" ht="33.75" customHeight="1" x14ac:dyDescent="0.2">
      <c r="A18" s="1325" t="s">
        <v>155</v>
      </c>
      <c r="B18" s="1325"/>
      <c r="C18" s="1325"/>
      <c r="D18" s="1325"/>
      <c r="E18" s="1325"/>
      <c r="F18" s="1325"/>
      <c r="G18" s="1325"/>
      <c r="H18" s="1325"/>
      <c r="I18" s="42"/>
      <c r="J18" s="42"/>
      <c r="K18" s="42"/>
    </row>
    <row r="19" spans="1:11" ht="66" customHeight="1" x14ac:dyDescent="0.2">
      <c r="A19" s="41">
        <v>2</v>
      </c>
      <c r="B19" s="1326" t="s">
        <v>492</v>
      </c>
      <c r="C19" s="1313"/>
      <c r="D19" s="1313"/>
      <c r="E19" s="1314" t="s">
        <v>489</v>
      </c>
      <c r="F19" s="1314"/>
      <c r="G19" s="1318" t="s">
        <v>491</v>
      </c>
      <c r="H19" s="1315"/>
      <c r="I19" s="42"/>
      <c r="J19" s="42"/>
      <c r="K19" s="42"/>
    </row>
    <row r="20" spans="1:11" ht="62.25" customHeight="1" x14ac:dyDescent="0.2">
      <c r="A20" s="41"/>
      <c r="B20" s="1317"/>
      <c r="C20" s="1313"/>
      <c r="D20" s="1313"/>
      <c r="E20" s="1314"/>
      <c r="F20" s="1314"/>
      <c r="G20" s="1327" t="s">
        <v>490</v>
      </c>
      <c r="H20" s="1328"/>
      <c r="I20" s="42"/>
      <c r="J20" s="42"/>
      <c r="K20" s="42"/>
    </row>
    <row r="21" spans="1:11" ht="28.5" customHeight="1" x14ac:dyDescent="0.2">
      <c r="A21" s="1329" t="s">
        <v>156</v>
      </c>
      <c r="B21" s="1329"/>
      <c r="C21" s="1329"/>
      <c r="D21" s="1329"/>
      <c r="E21" s="1329"/>
      <c r="F21" s="1329"/>
      <c r="G21" s="1329"/>
      <c r="H21" s="1329"/>
      <c r="I21" s="40"/>
      <c r="J21" s="40"/>
      <c r="K21" s="40"/>
    </row>
    <row r="22" spans="1:11" ht="133.5" customHeight="1" x14ac:dyDescent="0.2">
      <c r="A22" s="41">
        <v>2</v>
      </c>
      <c r="B22" s="1326" t="s">
        <v>492</v>
      </c>
      <c r="C22" s="1313"/>
      <c r="D22" s="1313"/>
      <c r="E22" s="1314" t="s">
        <v>489</v>
      </c>
      <c r="F22" s="1314"/>
      <c r="G22" s="1318" t="s">
        <v>493</v>
      </c>
      <c r="H22" s="1315"/>
      <c r="I22" s="42"/>
      <c r="J22" s="42"/>
      <c r="K22" s="42"/>
    </row>
    <row r="23" spans="1:11" x14ac:dyDescent="0.2">
      <c r="A23" s="41"/>
      <c r="B23" s="1330"/>
      <c r="C23" s="1331"/>
      <c r="D23" s="1332"/>
      <c r="E23" s="1314"/>
      <c r="F23" s="1314"/>
      <c r="G23" s="1315"/>
      <c r="H23" s="1315"/>
      <c r="I23" s="42"/>
      <c r="J23" s="42"/>
      <c r="K23" s="42"/>
    </row>
    <row r="28" spans="1:11" hidden="1" x14ac:dyDescent="0.2"/>
    <row r="29" spans="1:11" hidden="1" x14ac:dyDescent="0.2">
      <c r="A29" s="36" t="s">
        <v>181</v>
      </c>
      <c r="C29" s="36" t="s">
        <v>181</v>
      </c>
    </row>
    <row r="30" spans="1:11" hidden="1" x14ac:dyDescent="0.2">
      <c r="A30" s="36" t="s">
        <v>180</v>
      </c>
      <c r="C30" s="60" t="s">
        <v>184</v>
      </c>
    </row>
    <row r="31" spans="1:11" hidden="1" x14ac:dyDescent="0.2">
      <c r="A31" s="36" t="s">
        <v>182</v>
      </c>
      <c r="C31" s="36" t="s">
        <v>180</v>
      </c>
    </row>
    <row r="32" spans="1:11" hidden="1" x14ac:dyDescent="0.2">
      <c r="A32" s="36" t="s">
        <v>183</v>
      </c>
      <c r="C32" s="36" t="s">
        <v>182</v>
      </c>
    </row>
    <row r="33" spans="1:3" ht="71.25" hidden="1" x14ac:dyDescent="0.2">
      <c r="A33" s="38" t="s">
        <v>187</v>
      </c>
      <c r="C33" s="36" t="s">
        <v>183</v>
      </c>
    </row>
    <row r="34" spans="1:3" ht="71.25" hidden="1" x14ac:dyDescent="0.2">
      <c r="C34" s="38" t="s">
        <v>187</v>
      </c>
    </row>
  </sheetData>
  <mergeCells count="49">
    <mergeCell ref="A21:H21"/>
    <mergeCell ref="B22:D22"/>
    <mergeCell ref="E22:F22"/>
    <mergeCell ref="G22:H22"/>
    <mergeCell ref="B23:D23"/>
    <mergeCell ref="E23:F23"/>
    <mergeCell ref="G23:H23"/>
    <mergeCell ref="A18:H18"/>
    <mergeCell ref="B19:D19"/>
    <mergeCell ref="E19:F19"/>
    <mergeCell ref="G19:H19"/>
    <mergeCell ref="B20:D20"/>
    <mergeCell ref="E20:F20"/>
    <mergeCell ref="G20:H20"/>
    <mergeCell ref="B16:D16"/>
    <mergeCell ref="E16:F16"/>
    <mergeCell ref="G16:H16"/>
    <mergeCell ref="B17:D17"/>
    <mergeCell ref="E17:F17"/>
    <mergeCell ref="G17:H17"/>
    <mergeCell ref="B13:D13"/>
    <mergeCell ref="E13:F13"/>
    <mergeCell ref="G13:H13"/>
    <mergeCell ref="A14:H14"/>
    <mergeCell ref="B15:D15"/>
    <mergeCell ref="E15:F15"/>
    <mergeCell ref="G15:H15"/>
    <mergeCell ref="B12:D12"/>
    <mergeCell ref="E12:F12"/>
    <mergeCell ref="G12:H12"/>
    <mergeCell ref="A6:H6"/>
    <mergeCell ref="B7:D7"/>
    <mergeCell ref="E7:F7"/>
    <mergeCell ref="G7:H7"/>
    <mergeCell ref="B8:D8"/>
    <mergeCell ref="E8:F8"/>
    <mergeCell ref="G8:H8"/>
    <mergeCell ref="A9:H9"/>
    <mergeCell ref="B10:D10"/>
    <mergeCell ref="E10:F10"/>
    <mergeCell ref="G10:H10"/>
    <mergeCell ref="A11:H11"/>
    <mergeCell ref="A1:H1"/>
    <mergeCell ref="A2:H2"/>
    <mergeCell ref="A3:H3"/>
    <mergeCell ref="A4:H4"/>
    <mergeCell ref="B5:D5"/>
    <mergeCell ref="E5:F5"/>
    <mergeCell ref="G5:H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tabColor theme="3" tint="0.39997558519241921"/>
  </sheetPr>
  <dimension ref="A1:AT23"/>
  <sheetViews>
    <sheetView topLeftCell="A4" zoomScale="80" zoomScaleNormal="80" workbookViewId="0">
      <selection activeCell="A6" sqref="A6:XFD6"/>
    </sheetView>
  </sheetViews>
  <sheetFormatPr baseColWidth="10" defaultColWidth="11.42578125" defaultRowHeight="12.75" x14ac:dyDescent="0.2"/>
  <cols>
    <col min="1" max="1" width="25.28515625" style="46" customWidth="1"/>
    <col min="2" max="2" width="6.7109375" style="46" customWidth="1"/>
    <col min="3" max="3" width="51.140625" style="46" customWidth="1"/>
    <col min="4" max="4" width="33.7109375" style="46" customWidth="1"/>
    <col min="5" max="5" width="34.85546875" style="46" customWidth="1"/>
    <col min="6" max="6" width="20.85546875" style="46" customWidth="1"/>
    <col min="7" max="7" width="40.5703125" style="46" customWidth="1"/>
    <col min="8" max="19" width="26.5703125" style="46" hidden="1" customWidth="1"/>
    <col min="20" max="20" width="30.140625" style="46" hidden="1" customWidth="1"/>
    <col min="21" max="45" width="18.42578125" style="46" hidden="1" customWidth="1"/>
    <col min="46" max="46" width="26" style="46" hidden="1" customWidth="1"/>
    <col min="47" max="16384" width="11.42578125" style="46"/>
  </cols>
  <sheetData>
    <row r="1" spans="1:46" ht="28.5" customHeight="1" x14ac:dyDescent="0.2">
      <c r="A1" s="1134" t="s">
        <v>201</v>
      </c>
      <c r="B1" s="1135"/>
      <c r="C1" s="1135"/>
      <c r="D1" s="1135"/>
      <c r="E1" s="1135"/>
      <c r="F1" s="1136"/>
      <c r="G1" s="66" t="s">
        <v>147</v>
      </c>
      <c r="H1" s="1367"/>
      <c r="I1" s="1368"/>
      <c r="J1" s="1373" t="s">
        <v>148</v>
      </c>
      <c r="K1" s="1373"/>
      <c r="L1" s="1373"/>
      <c r="M1" s="1373"/>
      <c r="N1" s="1373"/>
      <c r="O1" s="1373"/>
      <c r="P1" s="1373"/>
      <c r="Q1" s="1373"/>
      <c r="R1" s="1373"/>
      <c r="S1" s="1373"/>
      <c r="T1" s="64" t="s">
        <v>147</v>
      </c>
      <c r="U1" s="1367"/>
      <c r="V1" s="1368"/>
      <c r="W1" s="1373" t="s">
        <v>148</v>
      </c>
      <c r="X1" s="1373"/>
      <c r="Y1" s="1373"/>
      <c r="Z1" s="1373"/>
      <c r="AA1" s="1373"/>
      <c r="AB1" s="1373"/>
      <c r="AC1" s="1373"/>
      <c r="AD1" s="1373"/>
      <c r="AE1" s="1373"/>
      <c r="AF1" s="1373"/>
      <c r="AG1" s="64" t="s">
        <v>147</v>
      </c>
      <c r="AH1" s="1367"/>
      <c r="AI1" s="1368"/>
      <c r="AJ1" s="1373" t="s">
        <v>148</v>
      </c>
      <c r="AK1" s="1373"/>
      <c r="AL1" s="1373"/>
      <c r="AM1" s="1373"/>
      <c r="AN1" s="1373"/>
      <c r="AO1" s="1373"/>
      <c r="AP1" s="1373"/>
      <c r="AQ1" s="1373"/>
      <c r="AR1" s="1373"/>
      <c r="AS1" s="1373"/>
      <c r="AT1" s="64" t="s">
        <v>147</v>
      </c>
    </row>
    <row r="2" spans="1:46" ht="29.25" customHeight="1" x14ac:dyDescent="0.2">
      <c r="A2" s="1134"/>
      <c r="B2" s="1135"/>
      <c r="C2" s="1135"/>
      <c r="D2" s="1135"/>
      <c r="E2" s="1135"/>
      <c r="F2" s="1136"/>
      <c r="G2" s="67" t="s">
        <v>197</v>
      </c>
      <c r="H2" s="1369"/>
      <c r="I2" s="1370"/>
      <c r="J2" s="1125"/>
      <c r="K2" s="1125"/>
      <c r="L2" s="1125"/>
      <c r="M2" s="1125"/>
      <c r="N2" s="1125"/>
      <c r="O2" s="1125"/>
      <c r="P2" s="1125"/>
      <c r="Q2" s="1125"/>
      <c r="R2" s="1125"/>
      <c r="S2" s="1125"/>
      <c r="T2" s="63" t="s">
        <v>197</v>
      </c>
      <c r="U2" s="1369"/>
      <c r="V2" s="1370"/>
      <c r="W2" s="1125"/>
      <c r="X2" s="1125"/>
      <c r="Y2" s="1125"/>
      <c r="Z2" s="1125"/>
      <c r="AA2" s="1125"/>
      <c r="AB2" s="1125"/>
      <c r="AC2" s="1125"/>
      <c r="AD2" s="1125"/>
      <c r="AE2" s="1125"/>
      <c r="AF2" s="1125"/>
      <c r="AG2" s="63" t="s">
        <v>197</v>
      </c>
      <c r="AH2" s="1369"/>
      <c r="AI2" s="1370"/>
      <c r="AJ2" s="1125"/>
      <c r="AK2" s="1125"/>
      <c r="AL2" s="1125"/>
      <c r="AM2" s="1125"/>
      <c r="AN2" s="1125"/>
      <c r="AO2" s="1125"/>
      <c r="AP2" s="1125"/>
      <c r="AQ2" s="1125"/>
      <c r="AR2" s="1125"/>
      <c r="AS2" s="1125"/>
      <c r="AT2" s="65" t="s">
        <v>197</v>
      </c>
    </row>
    <row r="3" spans="1:46" ht="30" customHeight="1" x14ac:dyDescent="0.2">
      <c r="A3" s="1137"/>
      <c r="B3" s="1138"/>
      <c r="C3" s="1138"/>
      <c r="D3" s="1138"/>
      <c r="E3" s="1138"/>
      <c r="F3" s="1139"/>
      <c r="G3" s="67" t="s">
        <v>198</v>
      </c>
      <c r="H3" s="1369"/>
      <c r="I3" s="1370"/>
      <c r="J3" s="1125"/>
      <c r="K3" s="1125"/>
      <c r="L3" s="1125"/>
      <c r="M3" s="1125"/>
      <c r="N3" s="1125"/>
      <c r="O3" s="1125"/>
      <c r="P3" s="1125"/>
      <c r="Q3" s="1125"/>
      <c r="R3" s="1125"/>
      <c r="S3" s="1125"/>
      <c r="T3" s="63" t="s">
        <v>198</v>
      </c>
      <c r="U3" s="1369"/>
      <c r="V3" s="1370"/>
      <c r="W3" s="1125"/>
      <c r="X3" s="1125"/>
      <c r="Y3" s="1125"/>
      <c r="Z3" s="1125"/>
      <c r="AA3" s="1125"/>
      <c r="AB3" s="1125"/>
      <c r="AC3" s="1125"/>
      <c r="AD3" s="1125"/>
      <c r="AE3" s="1125"/>
      <c r="AF3" s="1125"/>
      <c r="AG3" s="63" t="s">
        <v>198</v>
      </c>
      <c r="AH3" s="1369"/>
      <c r="AI3" s="1370"/>
      <c r="AJ3" s="1125"/>
      <c r="AK3" s="1125"/>
      <c r="AL3" s="1125"/>
      <c r="AM3" s="1125"/>
      <c r="AN3" s="1125"/>
      <c r="AO3" s="1125"/>
      <c r="AP3" s="1125"/>
      <c r="AQ3" s="1125"/>
      <c r="AR3" s="1125"/>
      <c r="AS3" s="1125"/>
      <c r="AT3" s="65" t="s">
        <v>198</v>
      </c>
    </row>
    <row r="4" spans="1:46" ht="34.5" customHeight="1" x14ac:dyDescent="0.2">
      <c r="A4" s="1140" t="s">
        <v>144</v>
      </c>
      <c r="B4" s="1141"/>
      <c r="C4" s="1141"/>
      <c r="D4" s="1141"/>
      <c r="E4" s="1141"/>
      <c r="F4" s="1141"/>
      <c r="G4" s="1141"/>
      <c r="H4" s="1371" t="s">
        <v>144</v>
      </c>
      <c r="I4" s="1125"/>
      <c r="J4" s="1125"/>
      <c r="K4" s="1125"/>
      <c r="L4" s="1125"/>
      <c r="M4" s="1125"/>
      <c r="N4" s="1125"/>
      <c r="O4" s="1125"/>
      <c r="P4" s="1125"/>
      <c r="Q4" s="1125"/>
      <c r="R4" s="1125"/>
      <c r="S4" s="1125"/>
      <c r="T4" s="1372"/>
      <c r="U4" s="1371" t="s">
        <v>144</v>
      </c>
      <c r="V4" s="1125"/>
      <c r="W4" s="1125"/>
      <c r="X4" s="1125"/>
      <c r="Y4" s="1125"/>
      <c r="Z4" s="1125"/>
      <c r="AA4" s="1125"/>
      <c r="AB4" s="1125"/>
      <c r="AC4" s="1125"/>
      <c r="AD4" s="1125"/>
      <c r="AE4" s="1125"/>
      <c r="AF4" s="1125"/>
      <c r="AG4" s="1372"/>
      <c r="AH4" s="1371" t="s">
        <v>144</v>
      </c>
      <c r="AI4" s="1125"/>
      <c r="AJ4" s="1125"/>
      <c r="AK4" s="1125"/>
      <c r="AL4" s="1125"/>
      <c r="AM4" s="1125"/>
      <c r="AN4" s="1125"/>
      <c r="AO4" s="1125"/>
      <c r="AP4" s="1125"/>
      <c r="AQ4" s="1125"/>
      <c r="AR4" s="1125"/>
      <c r="AS4" s="1125"/>
      <c r="AT4" s="1372"/>
    </row>
    <row r="5" spans="1:46" ht="34.5" customHeight="1" x14ac:dyDescent="0.2">
      <c r="A5" s="1365" t="s">
        <v>205</v>
      </c>
      <c r="B5" s="1366"/>
      <c r="C5" s="1366"/>
      <c r="D5" s="1366"/>
      <c r="E5" s="1366"/>
      <c r="F5" s="908" t="s">
        <v>206</v>
      </c>
      <c r="G5" s="909"/>
      <c r="H5" s="954" t="s">
        <v>203</v>
      </c>
      <c r="I5" s="909"/>
      <c r="J5" s="909"/>
      <c r="K5" s="909"/>
      <c r="L5" s="909"/>
      <c r="M5" s="909"/>
      <c r="N5" s="909"/>
      <c r="O5" s="909"/>
      <c r="P5" s="909"/>
      <c r="Q5" s="910"/>
      <c r="R5" s="908" t="s">
        <v>206</v>
      </c>
      <c r="S5" s="909"/>
      <c r="T5" s="914"/>
      <c r="U5" s="954" t="s">
        <v>202</v>
      </c>
      <c r="V5" s="909"/>
      <c r="W5" s="909"/>
      <c r="X5" s="909"/>
      <c r="Y5" s="909"/>
      <c r="Z5" s="909"/>
      <c r="AA5" s="909"/>
      <c r="AB5" s="909"/>
      <c r="AC5" s="909"/>
      <c r="AD5" s="910"/>
      <c r="AE5" s="908" t="s">
        <v>199</v>
      </c>
      <c r="AF5" s="909"/>
      <c r="AG5" s="914"/>
      <c r="AH5" s="954" t="s">
        <v>204</v>
      </c>
      <c r="AI5" s="909"/>
      <c r="AJ5" s="909"/>
      <c r="AK5" s="909"/>
      <c r="AL5" s="909"/>
      <c r="AM5" s="909"/>
      <c r="AN5" s="909"/>
      <c r="AO5" s="909"/>
      <c r="AP5" s="909"/>
      <c r="AQ5" s="910"/>
      <c r="AR5" s="908" t="s">
        <v>206</v>
      </c>
      <c r="AS5" s="909"/>
      <c r="AT5" s="914"/>
    </row>
    <row r="6" spans="1:46" ht="48" customHeight="1" thickBot="1" x14ac:dyDescent="0.25">
      <c r="A6" s="1341" t="s">
        <v>160</v>
      </c>
      <c r="B6" s="1341"/>
      <c r="C6" s="1341"/>
      <c r="D6" s="1341"/>
      <c r="E6" s="1341"/>
      <c r="F6" s="1341"/>
      <c r="G6" s="1341"/>
      <c r="H6" s="1362" t="s">
        <v>160</v>
      </c>
      <c r="I6" s="1363"/>
      <c r="J6" s="1363"/>
      <c r="K6" s="1363"/>
      <c r="L6" s="1363"/>
      <c r="M6" s="1363"/>
      <c r="N6" s="1363"/>
      <c r="O6" s="1363"/>
      <c r="P6" s="1363"/>
      <c r="Q6" s="1363"/>
      <c r="R6" s="1363"/>
      <c r="S6" s="1363"/>
      <c r="T6" s="1364"/>
      <c r="U6" s="1362" t="s">
        <v>160</v>
      </c>
      <c r="V6" s="1363"/>
      <c r="W6" s="1363"/>
      <c r="X6" s="1363"/>
      <c r="Y6" s="1363"/>
      <c r="Z6" s="1363"/>
      <c r="AA6" s="1363"/>
      <c r="AB6" s="1363"/>
      <c r="AC6" s="1363"/>
      <c r="AD6" s="1363"/>
      <c r="AE6" s="1363"/>
      <c r="AF6" s="1363"/>
      <c r="AG6" s="1364"/>
      <c r="AH6" s="1362" t="s">
        <v>160</v>
      </c>
      <c r="AI6" s="1363"/>
      <c r="AJ6" s="1363"/>
      <c r="AK6" s="1363"/>
      <c r="AL6" s="1363"/>
      <c r="AM6" s="1363"/>
      <c r="AN6" s="1363"/>
      <c r="AO6" s="1363"/>
      <c r="AP6" s="1363"/>
      <c r="AQ6" s="1363"/>
      <c r="AR6" s="1363"/>
      <c r="AS6" s="1363"/>
      <c r="AT6" s="1364"/>
    </row>
    <row r="7" spans="1:46" ht="34.5" customHeight="1" x14ac:dyDescent="0.2">
      <c r="A7" s="1342" t="s">
        <v>136</v>
      </c>
      <c r="B7" s="1344" t="s">
        <v>196</v>
      </c>
      <c r="C7" s="1344" t="s">
        <v>137</v>
      </c>
      <c r="D7" s="1374" t="s">
        <v>138</v>
      </c>
      <c r="E7" s="1344" t="s">
        <v>125</v>
      </c>
      <c r="F7" s="1376" t="s">
        <v>139</v>
      </c>
      <c r="G7" s="1377"/>
      <c r="H7" s="1358" t="s">
        <v>185</v>
      </c>
      <c r="I7" s="1359"/>
      <c r="J7" s="1359"/>
      <c r="K7" s="1360"/>
      <c r="L7" s="1114" t="s">
        <v>172</v>
      </c>
      <c r="M7" s="1115"/>
      <c r="N7" s="1116"/>
      <c r="O7" s="1117" t="s">
        <v>173</v>
      </c>
      <c r="P7" s="1118"/>
      <c r="Q7" s="1118"/>
      <c r="R7" s="1118"/>
      <c r="S7" s="1118"/>
      <c r="T7" s="1361"/>
      <c r="U7" s="1358" t="s">
        <v>188</v>
      </c>
      <c r="V7" s="1359"/>
      <c r="W7" s="1359"/>
      <c r="X7" s="1360"/>
      <c r="Y7" s="1114" t="s">
        <v>189</v>
      </c>
      <c r="Z7" s="1115"/>
      <c r="AA7" s="1116"/>
      <c r="AB7" s="1117" t="s">
        <v>190</v>
      </c>
      <c r="AC7" s="1118"/>
      <c r="AD7" s="1118"/>
      <c r="AE7" s="1118"/>
      <c r="AF7" s="1118"/>
      <c r="AG7" s="1361"/>
      <c r="AH7" s="1358" t="s">
        <v>195</v>
      </c>
      <c r="AI7" s="1359"/>
      <c r="AJ7" s="1359"/>
      <c r="AK7" s="1360"/>
      <c r="AL7" s="1114" t="s">
        <v>194</v>
      </c>
      <c r="AM7" s="1115"/>
      <c r="AN7" s="1116"/>
      <c r="AO7" s="1117" t="s">
        <v>193</v>
      </c>
      <c r="AP7" s="1118"/>
      <c r="AQ7" s="1118"/>
      <c r="AR7" s="1118"/>
      <c r="AS7" s="1118"/>
      <c r="AT7" s="1361"/>
    </row>
    <row r="8" spans="1:46" ht="18" customHeight="1" x14ac:dyDescent="0.2">
      <c r="A8" s="1343"/>
      <c r="B8" s="1345"/>
      <c r="C8" s="1345"/>
      <c r="D8" s="1375"/>
      <c r="E8" s="1345"/>
      <c r="F8" s="1378"/>
      <c r="G8" s="1379"/>
      <c r="H8" s="1350" t="s">
        <v>167</v>
      </c>
      <c r="I8" s="1352" t="s">
        <v>165</v>
      </c>
      <c r="J8" s="1352" t="s">
        <v>168</v>
      </c>
      <c r="K8" s="1354" t="s">
        <v>169</v>
      </c>
      <c r="L8" s="1356" t="s">
        <v>170</v>
      </c>
      <c r="M8" s="1337" t="s">
        <v>174</v>
      </c>
      <c r="N8" s="1346" t="s">
        <v>171</v>
      </c>
      <c r="O8" s="1348" t="s">
        <v>186</v>
      </c>
      <c r="P8" s="1333" t="s">
        <v>179</v>
      </c>
      <c r="Q8" s="1333" t="s">
        <v>175</v>
      </c>
      <c r="R8" s="1333" t="s">
        <v>176</v>
      </c>
      <c r="S8" s="1333" t="s">
        <v>177</v>
      </c>
      <c r="T8" s="1335" t="s">
        <v>178</v>
      </c>
      <c r="U8" s="1350" t="s">
        <v>167</v>
      </c>
      <c r="V8" s="1352" t="s">
        <v>165</v>
      </c>
      <c r="W8" s="1352" t="s">
        <v>168</v>
      </c>
      <c r="X8" s="1354" t="s">
        <v>169</v>
      </c>
      <c r="Y8" s="1356" t="s">
        <v>170</v>
      </c>
      <c r="Z8" s="1337" t="s">
        <v>174</v>
      </c>
      <c r="AA8" s="1346" t="s">
        <v>171</v>
      </c>
      <c r="AB8" s="1348" t="s">
        <v>186</v>
      </c>
      <c r="AC8" s="1333" t="s">
        <v>179</v>
      </c>
      <c r="AD8" s="1333" t="s">
        <v>175</v>
      </c>
      <c r="AE8" s="1333" t="s">
        <v>176</v>
      </c>
      <c r="AF8" s="1333" t="s">
        <v>177</v>
      </c>
      <c r="AG8" s="1335" t="s">
        <v>178</v>
      </c>
      <c r="AH8" s="1350" t="s">
        <v>167</v>
      </c>
      <c r="AI8" s="1352" t="s">
        <v>165</v>
      </c>
      <c r="AJ8" s="1352" t="s">
        <v>168</v>
      </c>
      <c r="AK8" s="1354" t="s">
        <v>169</v>
      </c>
      <c r="AL8" s="1356" t="s">
        <v>170</v>
      </c>
      <c r="AM8" s="1337" t="s">
        <v>174</v>
      </c>
      <c r="AN8" s="1346" t="s">
        <v>171</v>
      </c>
      <c r="AO8" s="1348" t="s">
        <v>186</v>
      </c>
      <c r="AP8" s="1333" t="s">
        <v>179</v>
      </c>
      <c r="AQ8" s="1333" t="s">
        <v>175</v>
      </c>
      <c r="AR8" s="1333" t="s">
        <v>176</v>
      </c>
      <c r="AS8" s="1333" t="s">
        <v>177</v>
      </c>
      <c r="AT8" s="1335" t="s">
        <v>178</v>
      </c>
    </row>
    <row r="9" spans="1:46" ht="38.25" customHeight="1" x14ac:dyDescent="0.2">
      <c r="A9" s="1343"/>
      <c r="B9" s="1345"/>
      <c r="C9" s="1345"/>
      <c r="D9" s="1375"/>
      <c r="E9" s="1345"/>
      <c r="F9" s="53" t="s">
        <v>140</v>
      </c>
      <c r="G9" s="54" t="s">
        <v>141</v>
      </c>
      <c r="H9" s="1351"/>
      <c r="I9" s="1353"/>
      <c r="J9" s="1353"/>
      <c r="K9" s="1355"/>
      <c r="L9" s="1357"/>
      <c r="M9" s="1338"/>
      <c r="N9" s="1347"/>
      <c r="O9" s="1349"/>
      <c r="P9" s="1334"/>
      <c r="Q9" s="1334"/>
      <c r="R9" s="1334"/>
      <c r="S9" s="1334"/>
      <c r="T9" s="1336"/>
      <c r="U9" s="1351"/>
      <c r="V9" s="1353"/>
      <c r="W9" s="1353"/>
      <c r="X9" s="1355"/>
      <c r="Y9" s="1357"/>
      <c r="Z9" s="1338"/>
      <c r="AA9" s="1347"/>
      <c r="AB9" s="1349"/>
      <c r="AC9" s="1334"/>
      <c r="AD9" s="1334"/>
      <c r="AE9" s="1334"/>
      <c r="AF9" s="1334"/>
      <c r="AG9" s="1336"/>
      <c r="AH9" s="1351"/>
      <c r="AI9" s="1353"/>
      <c r="AJ9" s="1353"/>
      <c r="AK9" s="1355"/>
      <c r="AL9" s="1357"/>
      <c r="AM9" s="1338"/>
      <c r="AN9" s="1347"/>
      <c r="AO9" s="1349"/>
      <c r="AP9" s="1334"/>
      <c r="AQ9" s="1334"/>
      <c r="AR9" s="1334"/>
      <c r="AS9" s="1334"/>
      <c r="AT9" s="1336"/>
    </row>
    <row r="10" spans="1:46" ht="79.5" customHeight="1" x14ac:dyDescent="0.2">
      <c r="A10" s="79" t="s">
        <v>213</v>
      </c>
      <c r="B10" s="77">
        <v>1</v>
      </c>
      <c r="C10" s="80" t="s">
        <v>214</v>
      </c>
      <c r="D10" s="81" t="s">
        <v>215</v>
      </c>
      <c r="E10" s="58" t="s">
        <v>210</v>
      </c>
      <c r="F10" s="78">
        <v>44562</v>
      </c>
      <c r="G10" s="78">
        <v>44925</v>
      </c>
      <c r="H10" s="69"/>
      <c r="I10" s="59"/>
      <c r="J10" s="59"/>
      <c r="K10" s="62"/>
      <c r="L10" s="61"/>
      <c r="M10" s="59"/>
      <c r="N10" s="62"/>
      <c r="O10" s="61"/>
      <c r="P10" s="59"/>
      <c r="Q10" s="59"/>
      <c r="R10" s="59"/>
      <c r="S10" s="59"/>
      <c r="T10" s="62"/>
      <c r="U10" s="61"/>
      <c r="V10" s="59"/>
      <c r="W10" s="59"/>
      <c r="X10" s="62"/>
      <c r="Y10" s="61"/>
      <c r="Z10" s="59"/>
      <c r="AA10" s="62"/>
      <c r="AB10" s="61"/>
      <c r="AC10" s="59"/>
      <c r="AD10" s="59"/>
      <c r="AE10" s="59"/>
      <c r="AF10" s="59"/>
      <c r="AG10" s="62"/>
      <c r="AH10" s="61"/>
      <c r="AI10" s="59"/>
      <c r="AJ10" s="59"/>
      <c r="AK10" s="62"/>
      <c r="AL10" s="61"/>
      <c r="AM10" s="59"/>
      <c r="AN10" s="62"/>
      <c r="AO10" s="61"/>
      <c r="AP10" s="59"/>
      <c r="AQ10" s="59"/>
      <c r="AR10" s="59"/>
      <c r="AS10" s="59"/>
      <c r="AT10" s="62"/>
    </row>
    <row r="11" spans="1:46" ht="70.5" customHeight="1" x14ac:dyDescent="0.2">
      <c r="A11" s="79" t="s">
        <v>213</v>
      </c>
      <c r="B11" s="71">
        <v>1</v>
      </c>
      <c r="C11" s="57" t="s">
        <v>222</v>
      </c>
      <c r="D11" s="56" t="s">
        <v>223</v>
      </c>
      <c r="E11" s="56" t="s">
        <v>224</v>
      </c>
      <c r="F11" s="72">
        <v>44562</v>
      </c>
      <c r="G11" s="72">
        <v>44926</v>
      </c>
      <c r="H11" s="72"/>
      <c r="I11" s="59"/>
      <c r="J11" s="59"/>
      <c r="K11" s="62"/>
      <c r="L11" s="61"/>
      <c r="M11" s="59"/>
      <c r="N11" s="62"/>
      <c r="O11" s="61"/>
      <c r="P11" s="59"/>
      <c r="Q11" s="59"/>
      <c r="R11" s="59"/>
      <c r="S11" s="59"/>
      <c r="T11" s="62"/>
      <c r="U11" s="61"/>
      <c r="V11" s="59"/>
      <c r="W11" s="59"/>
      <c r="X11" s="62"/>
      <c r="Y11" s="61"/>
      <c r="Z11" s="59"/>
      <c r="AA11" s="62"/>
      <c r="AB11" s="61"/>
      <c r="AC11" s="59"/>
      <c r="AD11" s="59"/>
      <c r="AE11" s="59"/>
      <c r="AF11" s="59"/>
      <c r="AG11" s="62"/>
      <c r="AH11" s="61"/>
      <c r="AI11" s="59"/>
      <c r="AJ11" s="59"/>
      <c r="AK11" s="62"/>
      <c r="AL11" s="61"/>
      <c r="AM11" s="59"/>
      <c r="AN11" s="62"/>
      <c r="AO11" s="61"/>
      <c r="AP11" s="59"/>
      <c r="AQ11" s="59"/>
      <c r="AR11" s="59"/>
      <c r="AS11" s="59"/>
      <c r="AT11" s="62"/>
    </row>
    <row r="12" spans="1:46" ht="90" x14ac:dyDescent="0.2">
      <c r="A12" s="79" t="s">
        <v>213</v>
      </c>
      <c r="B12" s="35"/>
      <c r="C12" s="70" t="s">
        <v>242</v>
      </c>
      <c r="D12" s="71" t="s">
        <v>243</v>
      </c>
      <c r="E12" s="71" t="s">
        <v>239</v>
      </c>
      <c r="F12" s="72">
        <v>44774</v>
      </c>
      <c r="G12" s="72">
        <v>44864</v>
      </c>
      <c r="H12" s="69"/>
      <c r="I12" s="59"/>
      <c r="J12" s="59"/>
      <c r="K12" s="62"/>
      <c r="L12" s="61"/>
      <c r="M12" s="59"/>
      <c r="N12" s="62"/>
      <c r="O12" s="61"/>
      <c r="P12" s="59"/>
      <c r="Q12" s="59"/>
      <c r="R12" s="59"/>
      <c r="S12" s="59"/>
      <c r="T12" s="62"/>
      <c r="U12" s="61"/>
      <c r="V12" s="59"/>
      <c r="W12" s="59"/>
      <c r="X12" s="62"/>
      <c r="Y12" s="61"/>
      <c r="Z12" s="59"/>
      <c r="AA12" s="62"/>
      <c r="AB12" s="61"/>
      <c r="AC12" s="59"/>
      <c r="AD12" s="59"/>
      <c r="AE12" s="59"/>
      <c r="AF12" s="59"/>
      <c r="AG12" s="62"/>
      <c r="AH12" s="61"/>
      <c r="AI12" s="59"/>
      <c r="AJ12" s="59"/>
      <c r="AK12" s="62"/>
      <c r="AL12" s="61"/>
      <c r="AM12" s="59"/>
      <c r="AN12" s="62"/>
      <c r="AO12" s="61"/>
      <c r="AP12" s="59"/>
      <c r="AQ12" s="59"/>
      <c r="AR12" s="59"/>
      <c r="AS12" s="59"/>
      <c r="AT12" s="62"/>
    </row>
    <row r="13" spans="1:46" ht="71.25" x14ac:dyDescent="0.2">
      <c r="A13" s="82" t="s">
        <v>253</v>
      </c>
      <c r="B13" s="77">
        <v>3</v>
      </c>
      <c r="C13" s="55" t="s">
        <v>254</v>
      </c>
      <c r="D13" s="56" t="s">
        <v>255</v>
      </c>
      <c r="E13" s="56" t="s">
        <v>256</v>
      </c>
      <c r="F13" s="87">
        <v>44652</v>
      </c>
      <c r="G13" s="88">
        <v>44681</v>
      </c>
      <c r="H13" s="69" t="s">
        <v>263</v>
      </c>
      <c r="I13" s="59"/>
      <c r="J13" s="59"/>
      <c r="K13" s="62"/>
      <c r="L13" s="61"/>
      <c r="M13" s="59"/>
      <c r="N13" s="62"/>
      <c r="O13" s="61"/>
      <c r="P13" s="59"/>
      <c r="Q13" s="59"/>
      <c r="R13" s="59"/>
      <c r="S13" s="59"/>
      <c r="T13" s="62"/>
      <c r="U13" s="61"/>
      <c r="V13" s="59"/>
      <c r="W13" s="59"/>
      <c r="X13" s="62"/>
      <c r="Y13" s="61"/>
      <c r="Z13" s="59"/>
      <c r="AA13" s="62"/>
      <c r="AB13" s="61"/>
      <c r="AC13" s="59"/>
      <c r="AD13" s="59"/>
      <c r="AE13" s="59"/>
      <c r="AF13" s="59"/>
      <c r="AG13" s="62"/>
      <c r="AH13" s="61"/>
      <c r="AI13" s="59"/>
      <c r="AJ13" s="59"/>
      <c r="AK13" s="62"/>
      <c r="AL13" s="61"/>
      <c r="AM13" s="59"/>
      <c r="AN13" s="62"/>
      <c r="AO13" s="61"/>
      <c r="AP13" s="59"/>
      <c r="AQ13" s="59"/>
      <c r="AR13" s="59"/>
      <c r="AS13" s="59"/>
      <c r="AT13" s="62"/>
    </row>
    <row r="14" spans="1:46" ht="66" customHeight="1" x14ac:dyDescent="0.2">
      <c r="A14" s="82" t="s">
        <v>257</v>
      </c>
      <c r="B14" s="77">
        <v>4</v>
      </c>
      <c r="C14" s="55" t="s">
        <v>258</v>
      </c>
      <c r="D14" s="56" t="s">
        <v>259</v>
      </c>
      <c r="E14" s="56" t="s">
        <v>245</v>
      </c>
      <c r="F14" s="87">
        <v>44593</v>
      </c>
      <c r="G14" s="88">
        <v>44926</v>
      </c>
      <c r="H14" s="69" t="s">
        <v>263</v>
      </c>
      <c r="I14" s="59"/>
      <c r="J14" s="59"/>
      <c r="K14" s="62"/>
      <c r="L14" s="61"/>
      <c r="M14" s="59"/>
      <c r="N14" s="62"/>
      <c r="O14" s="61"/>
      <c r="P14" s="59"/>
      <c r="Q14" s="59"/>
      <c r="R14" s="59"/>
      <c r="S14" s="59"/>
      <c r="T14" s="62"/>
      <c r="U14" s="61"/>
      <c r="V14" s="59"/>
      <c r="W14" s="59"/>
      <c r="X14" s="62"/>
      <c r="Y14" s="61"/>
      <c r="Z14" s="59"/>
      <c r="AA14" s="62"/>
      <c r="AB14" s="61"/>
      <c r="AC14" s="59"/>
      <c r="AD14" s="59"/>
      <c r="AE14" s="59"/>
      <c r="AF14" s="59"/>
      <c r="AG14" s="62"/>
      <c r="AH14" s="61"/>
      <c r="AI14" s="59"/>
      <c r="AJ14" s="59"/>
      <c r="AK14" s="62"/>
      <c r="AL14" s="61"/>
      <c r="AM14" s="59"/>
      <c r="AN14" s="62"/>
      <c r="AO14" s="61"/>
      <c r="AP14" s="59"/>
      <c r="AQ14" s="59"/>
      <c r="AR14" s="59"/>
      <c r="AS14" s="59"/>
      <c r="AT14" s="62"/>
    </row>
    <row r="15" spans="1:46" ht="77.25" customHeight="1" x14ac:dyDescent="0.2">
      <c r="A15" s="82" t="s">
        <v>260</v>
      </c>
      <c r="B15" s="77">
        <v>5</v>
      </c>
      <c r="C15" s="55" t="s">
        <v>261</v>
      </c>
      <c r="D15" s="56" t="s">
        <v>262</v>
      </c>
      <c r="E15" s="56" t="s">
        <v>256</v>
      </c>
      <c r="F15" s="87">
        <v>44593</v>
      </c>
      <c r="G15" s="88">
        <v>44926</v>
      </c>
      <c r="H15" s="69" t="s">
        <v>263</v>
      </c>
      <c r="I15" s="59"/>
      <c r="J15" s="59"/>
      <c r="K15" s="62"/>
      <c r="L15" s="61"/>
      <c r="M15" s="59"/>
      <c r="N15" s="62"/>
      <c r="O15" s="61"/>
      <c r="P15" s="59"/>
      <c r="Q15" s="59"/>
      <c r="R15" s="59"/>
      <c r="S15" s="59"/>
      <c r="T15" s="62"/>
      <c r="U15" s="61"/>
      <c r="V15" s="59"/>
      <c r="W15" s="59"/>
      <c r="X15" s="62"/>
      <c r="Y15" s="61"/>
      <c r="Z15" s="59"/>
      <c r="AA15" s="62"/>
      <c r="AB15" s="61"/>
      <c r="AC15" s="59"/>
      <c r="AD15" s="59"/>
      <c r="AE15" s="59"/>
      <c r="AF15" s="59"/>
      <c r="AG15" s="62"/>
      <c r="AH15" s="61"/>
      <c r="AI15" s="59"/>
      <c r="AJ15" s="59"/>
      <c r="AK15" s="62"/>
      <c r="AL15" s="61"/>
      <c r="AM15" s="59"/>
      <c r="AN15" s="62"/>
      <c r="AO15" s="61"/>
      <c r="AP15" s="59"/>
      <c r="AQ15" s="59"/>
      <c r="AR15" s="59"/>
      <c r="AS15" s="59"/>
      <c r="AT15" s="62"/>
    </row>
    <row r="16" spans="1:46" ht="15.75" x14ac:dyDescent="0.2">
      <c r="A16" s="52"/>
      <c r="B16" s="48"/>
      <c r="C16" s="49"/>
      <c r="D16" s="50"/>
      <c r="E16" s="50"/>
      <c r="F16" s="51"/>
      <c r="G16" s="51"/>
    </row>
    <row r="17" spans="1:7" ht="15.75" x14ac:dyDescent="0.2">
      <c r="A17" s="1339"/>
      <c r="B17" s="48"/>
      <c r="C17" s="49"/>
      <c r="D17" s="50"/>
      <c r="E17" s="50"/>
      <c r="F17" s="51"/>
      <c r="G17" s="51"/>
    </row>
    <row r="18" spans="1:7" ht="15.75" x14ac:dyDescent="0.2">
      <c r="A18" s="1339"/>
      <c r="B18" s="48"/>
      <c r="C18" s="49"/>
      <c r="D18" s="50"/>
      <c r="E18" s="50"/>
      <c r="F18" s="51"/>
      <c r="G18" s="51"/>
    </row>
    <row r="19" spans="1:7" ht="15.75" x14ac:dyDescent="0.2">
      <c r="A19" s="1339"/>
      <c r="B19" s="48"/>
      <c r="C19" s="49"/>
      <c r="D19" s="50"/>
      <c r="E19" s="50"/>
      <c r="F19" s="51"/>
      <c r="G19" s="51"/>
    </row>
    <row r="20" spans="1:7" ht="15.75" x14ac:dyDescent="0.2">
      <c r="A20" s="1339"/>
      <c r="B20" s="48"/>
      <c r="C20" s="49"/>
      <c r="D20" s="50"/>
      <c r="E20" s="50"/>
      <c r="F20" s="51"/>
      <c r="G20" s="51"/>
    </row>
    <row r="21" spans="1:7" ht="79.5" customHeight="1" x14ac:dyDescent="0.2">
      <c r="A21" s="1340"/>
      <c r="B21" s="48"/>
      <c r="C21" s="49"/>
      <c r="D21" s="50"/>
      <c r="E21" s="50"/>
      <c r="F21" s="51"/>
      <c r="G21" s="51"/>
    </row>
    <row r="22" spans="1:7" ht="94.5" customHeight="1" x14ac:dyDescent="0.2">
      <c r="A22" s="1340"/>
      <c r="B22" s="48"/>
      <c r="C22" s="49"/>
      <c r="D22" s="50"/>
      <c r="E22" s="50"/>
      <c r="F22" s="51"/>
      <c r="G22" s="51"/>
    </row>
    <row r="23" spans="1:7" ht="87.75" customHeight="1" x14ac:dyDescent="0.2">
      <c r="A23" s="1340"/>
      <c r="B23" s="48"/>
      <c r="C23" s="49"/>
      <c r="D23" s="50"/>
      <c r="E23" s="50"/>
      <c r="F23" s="51"/>
      <c r="G23" s="51"/>
    </row>
  </sheetData>
  <mergeCells count="80">
    <mergeCell ref="U5:AD5"/>
    <mergeCell ref="AE5:AG5"/>
    <mergeCell ref="AH5:AQ5"/>
    <mergeCell ref="AR5:AT5"/>
    <mergeCell ref="C7:C9"/>
    <mergeCell ref="D7:D9"/>
    <mergeCell ref="E7:E9"/>
    <mergeCell ref="F7:G8"/>
    <mergeCell ref="AB7:AG7"/>
    <mergeCell ref="H8:H9"/>
    <mergeCell ref="I8:I9"/>
    <mergeCell ref="J8:J9"/>
    <mergeCell ref="K8:K9"/>
    <mergeCell ref="L8:L9"/>
    <mergeCell ref="N8:N9"/>
    <mergeCell ref="O8:O9"/>
    <mergeCell ref="U1:V3"/>
    <mergeCell ref="W1:AF3"/>
    <mergeCell ref="AH1:AI3"/>
    <mergeCell ref="AJ1:AS3"/>
    <mergeCell ref="AH4:AT4"/>
    <mergeCell ref="U4:AG4"/>
    <mergeCell ref="A1:F3"/>
    <mergeCell ref="A4:G4"/>
    <mergeCell ref="A5:E5"/>
    <mergeCell ref="F5:G5"/>
    <mergeCell ref="H1:I3"/>
    <mergeCell ref="H4:T4"/>
    <mergeCell ref="J1:S3"/>
    <mergeCell ref="H5:Q5"/>
    <mergeCell ref="R5:T5"/>
    <mergeCell ref="AO7:AT7"/>
    <mergeCell ref="H6:T6"/>
    <mergeCell ref="U6:AG6"/>
    <mergeCell ref="AH6:AT6"/>
    <mergeCell ref="H7:K7"/>
    <mergeCell ref="L7:N7"/>
    <mergeCell ref="O7:T7"/>
    <mergeCell ref="U7:X7"/>
    <mergeCell ref="Y7:AA7"/>
    <mergeCell ref="AS8:AS9"/>
    <mergeCell ref="AT8:AT9"/>
    <mergeCell ref="U8:U9"/>
    <mergeCell ref="V8:V9"/>
    <mergeCell ref="W8:W9"/>
    <mergeCell ref="X8:X9"/>
    <mergeCell ref="Y8:Y9"/>
    <mergeCell ref="Z8:Z9"/>
    <mergeCell ref="AA8:AA9"/>
    <mergeCell ref="AB8:AB9"/>
    <mergeCell ref="AC8:AC9"/>
    <mergeCell ref="AD8:AD9"/>
    <mergeCell ref="AE8:AE9"/>
    <mergeCell ref="AF8:AF9"/>
    <mergeCell ref="AG8:AG9"/>
    <mergeCell ref="AM8:AM9"/>
    <mergeCell ref="A21:A23"/>
    <mergeCell ref="A6:G6"/>
    <mergeCell ref="A7:A9"/>
    <mergeCell ref="B7:B9"/>
    <mergeCell ref="AR8:AR9"/>
    <mergeCell ref="AN8:AN9"/>
    <mergeCell ref="AO8:AO9"/>
    <mergeCell ref="AP8:AP9"/>
    <mergeCell ref="AQ8:AQ9"/>
    <mergeCell ref="AH8:AH9"/>
    <mergeCell ref="AI8:AI9"/>
    <mergeCell ref="AJ8:AJ9"/>
    <mergeCell ref="AK8:AK9"/>
    <mergeCell ref="AL8:AL9"/>
    <mergeCell ref="AH7:AK7"/>
    <mergeCell ref="AL7:AN7"/>
    <mergeCell ref="S8:S9"/>
    <mergeCell ref="T8:T9"/>
    <mergeCell ref="M8:M9"/>
    <mergeCell ref="A17:A18"/>
    <mergeCell ref="A19:A20"/>
    <mergeCell ref="P8:P9"/>
    <mergeCell ref="Q8:Q9"/>
    <mergeCell ref="R8:R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A00-000000000000}">
          <x14:formula1>
            <xm:f>'CONTROL DE CAMBIOS'!$C$34:$C$38</xm:f>
          </x14:formula1>
          <xm:sqref>T8 AG8 AT8</xm:sqref>
        </x14:dataValidation>
        <x14:dataValidation type="list" allowBlank="1" showInputMessage="1" showErrorMessage="1" xr:uid="{00000000-0002-0000-0A00-000001000000}">
          <x14:formula1>
            <xm:f>'CONTROL DE CAMBIOS'!$A$34:$A$37</xm:f>
          </x14:formula1>
          <xm:sqref>M8 Z8 AM8</xm:sqref>
        </x14:dataValidation>
        <x14:dataValidation type="list" allowBlank="1" showInputMessage="1" showErrorMessage="1" xr:uid="{00000000-0002-0000-0A00-000002000000}">
          <x14:formula1>
            <xm:f>'CONTROL DE CAMBIOS'!$A$34:$A$38</xm:f>
          </x14:formula1>
          <xm:sqref>Z10:Z11 M10:M11 AM10:AM11</xm:sqref>
        </x14:dataValidation>
        <x14:dataValidation type="list" allowBlank="1" showInputMessage="1" showErrorMessage="1" xr:uid="{00000000-0002-0000-0A00-000003000000}">
          <x14:formula1>
            <xm:f>'CONTROL DE CAMBIOS'!$C$34:$C$39</xm:f>
          </x14:formula1>
          <xm:sqref>AG10:AG11 T10:T11 AT10:AT11</xm:sqref>
        </x14:dataValidation>
        <x14:dataValidation type="list" allowBlank="1" showInputMessage="1" showErrorMessage="1" xr:uid="{00000000-0002-0000-0A00-000004000000}">
          <x14:formula1>
            <xm:f>'C:\Users\jmurilloc\Downloads\[F - PAAC.xlsx]CONTROL DE CAMBIOS'!#REF!</xm:f>
          </x14:formula1>
          <xm:sqref>T12 AG12 AT12 M12 Z12 AM12</xm:sqref>
        </x14:dataValidation>
        <x14:dataValidation type="list" allowBlank="1" showInputMessage="1" showErrorMessage="1" xr:uid="{00000000-0002-0000-0A00-000005000000}">
          <x14:formula1>
            <xm:f>'C:\Users\jmurilloc\Downloads\[1202211400005823_00002.xlsx]CONTROL DE CAMBIOS'!#REF!</xm:f>
          </x14:formula1>
          <xm:sqref>T13:T15 AG13:AG15 AT13:AT15 M13:M15 Z13:Z15 AM13:AM15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K39"/>
  <sheetViews>
    <sheetView topLeftCell="A10" zoomScale="80" zoomScaleNormal="80" workbookViewId="0">
      <selection activeCell="G47" sqref="G47"/>
    </sheetView>
  </sheetViews>
  <sheetFormatPr baseColWidth="10" defaultColWidth="11.42578125" defaultRowHeight="14.25" x14ac:dyDescent="0.2"/>
  <cols>
    <col min="1" max="1" width="11.42578125" style="36"/>
    <col min="2" max="4" width="11.42578125" style="44"/>
    <col min="5" max="6" width="15.140625" style="45" customWidth="1"/>
    <col min="7" max="7" width="53.85546875" style="36" customWidth="1"/>
    <col min="8" max="8" width="58.42578125" style="36" customWidth="1"/>
    <col min="9" max="11" width="11.42578125" style="36"/>
    <col min="12" max="15" width="0" style="36" hidden="1" customWidth="1"/>
    <col min="16" max="16384" width="11.42578125" style="36"/>
  </cols>
  <sheetData>
    <row r="1" spans="1:11" ht="32.25" customHeight="1" x14ac:dyDescent="0.2">
      <c r="A1" s="1134" t="s">
        <v>201</v>
      </c>
      <c r="B1" s="1135"/>
      <c r="C1" s="1135"/>
      <c r="D1" s="1135"/>
      <c r="E1" s="1135"/>
      <c r="F1" s="1135"/>
      <c r="G1" s="1136"/>
      <c r="H1" s="66" t="s">
        <v>147</v>
      </c>
    </row>
    <row r="2" spans="1:11" ht="23.25" customHeight="1" x14ac:dyDescent="0.2">
      <c r="A2" s="1134"/>
      <c r="B2" s="1135"/>
      <c r="C2" s="1135"/>
      <c r="D2" s="1135"/>
      <c r="E2" s="1135"/>
      <c r="F2" s="1135"/>
      <c r="G2" s="1136"/>
      <c r="H2" s="67" t="s">
        <v>197</v>
      </c>
    </row>
    <row r="3" spans="1:11" ht="30.75" customHeight="1" x14ac:dyDescent="0.2">
      <c r="A3" s="1137"/>
      <c r="B3" s="1138"/>
      <c r="C3" s="1138"/>
      <c r="D3" s="1138"/>
      <c r="E3" s="1138"/>
      <c r="F3" s="1138"/>
      <c r="G3" s="1139"/>
      <c r="H3" s="67" t="s">
        <v>198</v>
      </c>
    </row>
    <row r="4" spans="1:11" ht="38.25" customHeight="1" x14ac:dyDescent="0.2">
      <c r="A4" s="1140" t="s">
        <v>144</v>
      </c>
      <c r="B4" s="1141"/>
      <c r="C4" s="1141"/>
      <c r="D4" s="1141"/>
      <c r="E4" s="1141"/>
      <c r="F4" s="1141"/>
      <c r="G4" s="1141"/>
      <c r="H4" s="1142"/>
    </row>
    <row r="5" spans="1:11" ht="48.75" customHeight="1" x14ac:dyDescent="0.2">
      <c r="A5" s="75" t="s">
        <v>205</v>
      </c>
      <c r="B5" s="68"/>
      <c r="C5" s="68"/>
      <c r="D5" s="68"/>
      <c r="E5" s="68"/>
      <c r="F5" s="36"/>
      <c r="H5" s="73" t="s">
        <v>206</v>
      </c>
      <c r="I5" s="74"/>
    </row>
    <row r="6" spans="1:11" ht="40.5" customHeight="1" x14ac:dyDescent="0.2">
      <c r="A6" s="1309" t="s">
        <v>163</v>
      </c>
      <c r="B6" s="1310"/>
      <c r="C6" s="1310"/>
      <c r="D6" s="1310"/>
      <c r="E6" s="1310"/>
      <c r="F6" s="1310"/>
      <c r="G6" s="1310"/>
      <c r="H6" s="1311"/>
      <c r="I6" s="39"/>
      <c r="J6" s="39"/>
      <c r="K6" s="39"/>
    </row>
    <row r="7" spans="1:11" ht="36" customHeight="1" x14ac:dyDescent="0.2">
      <c r="A7" s="47" t="s">
        <v>162</v>
      </c>
      <c r="B7" s="919" t="s">
        <v>125</v>
      </c>
      <c r="C7" s="919"/>
      <c r="D7" s="919"/>
      <c r="E7" s="1312" t="s">
        <v>142</v>
      </c>
      <c r="F7" s="1312"/>
      <c r="G7" s="919" t="s">
        <v>143</v>
      </c>
      <c r="H7" s="919"/>
      <c r="I7" s="40"/>
      <c r="J7" s="40"/>
      <c r="K7" s="40"/>
    </row>
    <row r="8" spans="1:11" ht="30" customHeight="1" x14ac:dyDescent="0.2">
      <c r="A8" s="1316" t="s">
        <v>161</v>
      </c>
      <c r="B8" s="1316"/>
      <c r="C8" s="1316"/>
      <c r="D8" s="1316"/>
      <c r="E8" s="1316"/>
      <c r="F8" s="1316"/>
      <c r="G8" s="1316"/>
      <c r="H8" s="1316"/>
      <c r="I8" s="40"/>
      <c r="J8" s="40"/>
      <c r="K8" s="40"/>
    </row>
    <row r="9" spans="1:11" x14ac:dyDescent="0.2">
      <c r="A9" s="41"/>
      <c r="B9" s="1317"/>
      <c r="C9" s="1313"/>
      <c r="D9" s="1313"/>
      <c r="E9" s="1314"/>
      <c r="F9" s="1314"/>
      <c r="G9" s="1318"/>
      <c r="H9" s="1315"/>
      <c r="I9" s="40"/>
      <c r="J9" s="40"/>
      <c r="K9" s="40"/>
    </row>
    <row r="10" spans="1:11" x14ac:dyDescent="0.2">
      <c r="A10" s="37"/>
      <c r="B10" s="1317"/>
      <c r="C10" s="1313"/>
      <c r="D10" s="1313"/>
      <c r="E10" s="1319"/>
      <c r="F10" s="1320"/>
      <c r="G10" s="1318"/>
      <c r="H10" s="1321"/>
      <c r="I10" s="40"/>
      <c r="J10" s="40"/>
      <c r="K10" s="40"/>
    </row>
    <row r="11" spans="1:11" ht="34.5" customHeight="1" x14ac:dyDescent="0.2">
      <c r="A11" s="1322" t="s">
        <v>153</v>
      </c>
      <c r="B11" s="1322"/>
      <c r="C11" s="1322"/>
      <c r="D11" s="1322"/>
      <c r="E11" s="1322"/>
      <c r="F11" s="1322"/>
      <c r="G11" s="1322"/>
      <c r="H11" s="1322"/>
      <c r="I11" s="40"/>
      <c r="J11" s="40"/>
      <c r="K11" s="40"/>
    </row>
    <row r="12" spans="1:11" x14ac:dyDescent="0.2">
      <c r="A12" s="41"/>
      <c r="B12" s="1317"/>
      <c r="C12" s="1313"/>
      <c r="D12" s="1313"/>
      <c r="E12" s="1314"/>
      <c r="F12" s="1314"/>
      <c r="G12" s="1318"/>
      <c r="H12" s="1315"/>
      <c r="I12" s="42"/>
      <c r="J12" s="42"/>
      <c r="K12" s="42"/>
    </row>
    <row r="13" spans="1:11" ht="31.5" customHeight="1" x14ac:dyDescent="0.2">
      <c r="A13" s="1323" t="s">
        <v>166</v>
      </c>
      <c r="B13" s="1323"/>
      <c r="C13" s="1323"/>
      <c r="D13" s="1323"/>
      <c r="E13" s="1323"/>
      <c r="F13" s="1323"/>
      <c r="G13" s="1323"/>
      <c r="H13" s="1323"/>
      <c r="I13" s="40"/>
      <c r="J13" s="40"/>
      <c r="K13" s="40"/>
    </row>
    <row r="14" spans="1:11" ht="54" customHeight="1" x14ac:dyDescent="0.2">
      <c r="A14" s="41"/>
      <c r="B14" s="1384" t="s">
        <v>210</v>
      </c>
      <c r="C14" s="1384"/>
      <c r="D14" s="1384"/>
      <c r="E14" s="1314">
        <v>44580</v>
      </c>
      <c r="F14" s="1314"/>
      <c r="G14" s="1315" t="s">
        <v>216</v>
      </c>
      <c r="H14" s="1315"/>
      <c r="I14" s="42"/>
      <c r="J14" s="42"/>
      <c r="K14" s="42"/>
    </row>
    <row r="15" spans="1:11" x14ac:dyDescent="0.2">
      <c r="A15" s="41"/>
      <c r="B15" s="1317"/>
      <c r="C15" s="1313"/>
      <c r="D15" s="1313"/>
      <c r="E15" s="1314"/>
      <c r="F15" s="1314"/>
      <c r="G15" s="1315"/>
      <c r="H15" s="1315"/>
      <c r="I15" s="42"/>
      <c r="J15" s="42"/>
      <c r="K15" s="42"/>
    </row>
    <row r="16" spans="1:11" ht="36" customHeight="1" x14ac:dyDescent="0.2">
      <c r="A16" s="1324" t="s">
        <v>154</v>
      </c>
      <c r="B16" s="1324"/>
      <c r="C16" s="1324"/>
      <c r="D16" s="1324"/>
      <c r="E16" s="1324"/>
      <c r="F16" s="1324"/>
      <c r="G16" s="1324"/>
      <c r="H16" s="1324"/>
      <c r="I16" s="42"/>
      <c r="J16" s="42"/>
      <c r="K16" s="42"/>
    </row>
    <row r="17" spans="1:11" x14ac:dyDescent="0.2">
      <c r="A17" s="43"/>
      <c r="B17" s="1313"/>
      <c r="C17" s="1313"/>
      <c r="D17" s="1313"/>
      <c r="E17" s="1314"/>
      <c r="F17" s="1314"/>
      <c r="G17" s="1318"/>
      <c r="H17" s="1315"/>
      <c r="I17" s="42"/>
      <c r="J17" s="42"/>
      <c r="K17" s="42"/>
    </row>
    <row r="18" spans="1:11" x14ac:dyDescent="0.2">
      <c r="A18" s="43"/>
      <c r="B18" s="1313"/>
      <c r="C18" s="1313"/>
      <c r="D18" s="1313"/>
      <c r="E18" s="1314"/>
      <c r="F18" s="1314"/>
      <c r="G18" s="1318"/>
      <c r="H18" s="1315"/>
      <c r="I18" s="42"/>
      <c r="J18" s="42"/>
      <c r="K18" s="42"/>
    </row>
    <row r="19" spans="1:11" x14ac:dyDescent="0.2">
      <c r="A19" s="43"/>
      <c r="B19" s="1313"/>
      <c r="C19" s="1313"/>
      <c r="D19" s="1313"/>
      <c r="E19" s="1314"/>
      <c r="F19" s="1314"/>
      <c r="G19" s="1318"/>
      <c r="H19" s="1315"/>
      <c r="I19" s="42"/>
      <c r="J19" s="42"/>
      <c r="K19" s="42"/>
    </row>
    <row r="20" spans="1:11" ht="33.75" customHeight="1" x14ac:dyDescent="0.2">
      <c r="A20" s="1325" t="s">
        <v>155</v>
      </c>
      <c r="B20" s="1325"/>
      <c r="C20" s="1325"/>
      <c r="D20" s="1325"/>
      <c r="E20" s="1325"/>
      <c r="F20" s="1325"/>
      <c r="G20" s="1325"/>
      <c r="H20" s="1325"/>
      <c r="I20" s="42"/>
      <c r="J20" s="42"/>
      <c r="K20" s="42"/>
    </row>
    <row r="21" spans="1:11" x14ac:dyDescent="0.2">
      <c r="A21" s="41"/>
      <c r="B21" s="1317"/>
      <c r="C21" s="1313"/>
      <c r="D21" s="1313"/>
      <c r="E21" s="1314"/>
      <c r="F21" s="1314"/>
      <c r="G21" s="1318"/>
      <c r="H21" s="1315"/>
      <c r="I21" s="42"/>
      <c r="J21" s="42"/>
      <c r="K21" s="42"/>
    </row>
    <row r="22" spans="1:11" x14ac:dyDescent="0.2">
      <c r="A22" s="41"/>
      <c r="B22" s="1317"/>
      <c r="C22" s="1313"/>
      <c r="D22" s="1313"/>
      <c r="E22" s="1314"/>
      <c r="F22" s="1314"/>
      <c r="G22" s="1327"/>
      <c r="H22" s="1328"/>
      <c r="I22" s="42"/>
      <c r="J22" s="42"/>
      <c r="K22" s="42"/>
    </row>
    <row r="23" spans="1:11" ht="28.5" customHeight="1" x14ac:dyDescent="0.2">
      <c r="A23" s="1329" t="s">
        <v>156</v>
      </c>
      <c r="B23" s="1329"/>
      <c r="C23" s="1329"/>
      <c r="D23" s="1329"/>
      <c r="E23" s="1329"/>
      <c r="F23" s="1329"/>
      <c r="G23" s="1329"/>
      <c r="H23" s="1329"/>
      <c r="I23" s="40"/>
      <c r="J23" s="40"/>
      <c r="K23" s="40"/>
    </row>
    <row r="24" spans="1:11" x14ac:dyDescent="0.2">
      <c r="A24" s="41"/>
      <c r="B24" s="1330" t="s">
        <v>210</v>
      </c>
      <c r="C24" s="1331"/>
      <c r="D24" s="1332"/>
      <c r="E24" s="1314">
        <v>44580</v>
      </c>
      <c r="F24" s="1314"/>
      <c r="G24" s="1382" t="s">
        <v>217</v>
      </c>
      <c r="H24" s="1383"/>
      <c r="I24" s="42"/>
      <c r="J24" s="42"/>
      <c r="K24" s="42"/>
    </row>
    <row r="25" spans="1:11" x14ac:dyDescent="0.2">
      <c r="A25" s="41"/>
      <c r="B25" s="1330"/>
      <c r="C25" s="1331"/>
      <c r="D25" s="1332"/>
      <c r="E25" s="1314"/>
      <c r="F25" s="1314"/>
      <c r="G25" s="1315"/>
      <c r="H25" s="1315"/>
      <c r="I25" s="42"/>
      <c r="J25" s="42"/>
      <c r="K25" s="42"/>
    </row>
    <row r="26" spans="1:11" ht="36" customHeight="1" x14ac:dyDescent="0.2">
      <c r="A26" s="1381" t="s">
        <v>157</v>
      </c>
      <c r="B26" s="1381"/>
      <c r="C26" s="1381"/>
      <c r="D26" s="1381"/>
      <c r="E26" s="1381"/>
      <c r="F26" s="1381"/>
      <c r="G26" s="1381"/>
      <c r="H26" s="1381"/>
      <c r="I26" s="40"/>
      <c r="J26" s="40"/>
      <c r="K26" s="40"/>
    </row>
    <row r="27" spans="1:11" x14ac:dyDescent="0.2">
      <c r="A27" s="41"/>
      <c r="B27" s="1326"/>
      <c r="C27" s="1313"/>
      <c r="D27" s="1313"/>
      <c r="E27" s="1314"/>
      <c r="F27" s="1314"/>
      <c r="G27" s="1318"/>
      <c r="H27" s="1380"/>
      <c r="I27" s="42"/>
      <c r="J27" s="42"/>
      <c r="K27" s="42"/>
    </row>
    <row r="28" spans="1:11" x14ac:dyDescent="0.2">
      <c r="A28" s="41"/>
      <c r="B28" s="1326"/>
      <c r="C28" s="1313"/>
      <c r="D28" s="1313"/>
      <c r="E28" s="1314"/>
      <c r="F28" s="1314"/>
      <c r="G28" s="1318"/>
      <c r="H28" s="1380"/>
      <c r="I28" s="42"/>
      <c r="J28" s="42"/>
      <c r="K28" s="42"/>
    </row>
    <row r="33" spans="1:3" hidden="1" x14ac:dyDescent="0.2"/>
    <row r="34" spans="1:3" hidden="1" x14ac:dyDescent="0.2">
      <c r="A34" s="36" t="s">
        <v>181</v>
      </c>
      <c r="C34" s="36" t="s">
        <v>181</v>
      </c>
    </row>
    <row r="35" spans="1:3" hidden="1" x14ac:dyDescent="0.2">
      <c r="A35" s="36" t="s">
        <v>180</v>
      </c>
      <c r="C35" s="60" t="s">
        <v>184</v>
      </c>
    </row>
    <row r="36" spans="1:3" hidden="1" x14ac:dyDescent="0.2">
      <c r="A36" s="36" t="s">
        <v>182</v>
      </c>
      <c r="C36" s="36" t="s">
        <v>180</v>
      </c>
    </row>
    <row r="37" spans="1:3" hidden="1" x14ac:dyDescent="0.2">
      <c r="A37" s="36" t="s">
        <v>183</v>
      </c>
      <c r="C37" s="36" t="s">
        <v>182</v>
      </c>
    </row>
    <row r="38" spans="1:3" ht="71.25" hidden="1" x14ac:dyDescent="0.2">
      <c r="A38" s="38" t="s">
        <v>187</v>
      </c>
      <c r="C38" s="36" t="s">
        <v>183</v>
      </c>
    </row>
    <row r="39" spans="1:3" ht="71.25" hidden="1" x14ac:dyDescent="0.2">
      <c r="C39" s="38" t="s">
        <v>187</v>
      </c>
    </row>
  </sheetData>
  <mergeCells count="55">
    <mergeCell ref="A1:G3"/>
    <mergeCell ref="B7:D7"/>
    <mergeCell ref="E7:F7"/>
    <mergeCell ref="G7:H7"/>
    <mergeCell ref="A6:H6"/>
    <mergeCell ref="A4:H4"/>
    <mergeCell ref="A13:H13"/>
    <mergeCell ref="B12:D12"/>
    <mergeCell ref="E12:F12"/>
    <mergeCell ref="G12:H12"/>
    <mergeCell ref="A11:H11"/>
    <mergeCell ref="B10:D10"/>
    <mergeCell ref="E10:F10"/>
    <mergeCell ref="G10:H10"/>
    <mergeCell ref="A8:H8"/>
    <mergeCell ref="B9:D9"/>
    <mergeCell ref="E9:F9"/>
    <mergeCell ref="G9:H9"/>
    <mergeCell ref="B14:D14"/>
    <mergeCell ref="E14:F14"/>
    <mergeCell ref="G14:H14"/>
    <mergeCell ref="B17:D17"/>
    <mergeCell ref="E17:F17"/>
    <mergeCell ref="G17:H17"/>
    <mergeCell ref="B15:D15"/>
    <mergeCell ref="E15:F15"/>
    <mergeCell ref="G15:H15"/>
    <mergeCell ref="A16:H16"/>
    <mergeCell ref="B21:D21"/>
    <mergeCell ref="E21:F21"/>
    <mergeCell ref="G21:H21"/>
    <mergeCell ref="A20:H20"/>
    <mergeCell ref="B18:D18"/>
    <mergeCell ref="E18:F18"/>
    <mergeCell ref="G18:H18"/>
    <mergeCell ref="B19:D19"/>
    <mergeCell ref="E19:F19"/>
    <mergeCell ref="G19:H19"/>
    <mergeCell ref="A23:H23"/>
    <mergeCell ref="B27:D27"/>
    <mergeCell ref="E27:F27"/>
    <mergeCell ref="G27:H27"/>
    <mergeCell ref="B22:D22"/>
    <mergeCell ref="E22:F22"/>
    <mergeCell ref="G22:H22"/>
    <mergeCell ref="B24:D24"/>
    <mergeCell ref="E24:F24"/>
    <mergeCell ref="G24:H24"/>
    <mergeCell ref="B28:D28"/>
    <mergeCell ref="E28:F28"/>
    <mergeCell ref="G28:H28"/>
    <mergeCell ref="A26:H26"/>
    <mergeCell ref="B25:D25"/>
    <mergeCell ref="E25:F25"/>
    <mergeCell ref="G25:H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R43"/>
  <sheetViews>
    <sheetView zoomScale="70" zoomScaleNormal="70" workbookViewId="0">
      <selection activeCell="I52" sqref="I52"/>
    </sheetView>
  </sheetViews>
  <sheetFormatPr baseColWidth="10" defaultColWidth="11.5703125" defaultRowHeight="15" x14ac:dyDescent="0.25"/>
  <cols>
    <col min="1" max="16384" width="11.5703125" style="90"/>
  </cols>
  <sheetData>
    <row r="1" spans="1:18" x14ac:dyDescent="0.25">
      <c r="A1" s="89"/>
      <c r="B1" s="89"/>
      <c r="C1" s="89"/>
      <c r="D1" s="89"/>
      <c r="E1" s="89"/>
      <c r="F1" s="89"/>
      <c r="G1" s="89"/>
      <c r="H1" s="89"/>
      <c r="I1" s="89"/>
      <c r="J1" s="89"/>
      <c r="K1" s="89"/>
      <c r="L1" s="89"/>
      <c r="M1" s="89"/>
      <c r="N1" s="89"/>
      <c r="O1" s="89"/>
      <c r="P1" s="89"/>
      <c r="Q1" s="89"/>
      <c r="R1" s="89"/>
    </row>
    <row r="2" spans="1:18" x14ac:dyDescent="0.25">
      <c r="A2" s="89"/>
      <c r="B2" s="89"/>
      <c r="C2" s="89"/>
      <c r="D2" s="89"/>
      <c r="E2" s="89"/>
      <c r="F2" s="89"/>
      <c r="G2" s="89"/>
      <c r="H2" s="89"/>
      <c r="I2" s="89"/>
      <c r="J2" s="89"/>
      <c r="K2" s="89"/>
      <c r="L2" s="89"/>
      <c r="M2" s="89"/>
      <c r="N2" s="89"/>
      <c r="O2" s="89"/>
      <c r="P2" s="89"/>
      <c r="Q2" s="89"/>
      <c r="R2" s="89"/>
    </row>
    <row r="3" spans="1:18" x14ac:dyDescent="0.25">
      <c r="A3" s="89"/>
      <c r="B3" s="89"/>
      <c r="C3" s="89"/>
      <c r="D3" s="89"/>
      <c r="E3" s="89"/>
      <c r="F3" s="89"/>
      <c r="G3" s="89"/>
      <c r="H3" s="89"/>
      <c r="I3" s="89"/>
      <c r="J3" s="89"/>
      <c r="K3" s="89"/>
      <c r="L3" s="89"/>
      <c r="M3" s="89"/>
      <c r="N3" s="89"/>
      <c r="O3" s="89"/>
      <c r="P3" s="89"/>
      <c r="Q3" s="89"/>
      <c r="R3" s="89"/>
    </row>
    <row r="4" spans="1:18" x14ac:dyDescent="0.25">
      <c r="A4" s="89"/>
      <c r="B4" s="89"/>
      <c r="C4" s="89"/>
      <c r="D4" s="89"/>
      <c r="E4" s="89"/>
      <c r="F4" s="89"/>
      <c r="G4" s="89"/>
      <c r="H4" s="89"/>
      <c r="I4" s="89"/>
      <c r="J4" s="89"/>
      <c r="K4" s="89"/>
      <c r="L4" s="89"/>
      <c r="M4" s="89"/>
      <c r="N4" s="89"/>
      <c r="O4" s="89"/>
      <c r="P4" s="89"/>
      <c r="Q4" s="89"/>
      <c r="R4" s="89"/>
    </row>
    <row r="5" spans="1:18" x14ac:dyDescent="0.25">
      <c r="A5" s="89"/>
      <c r="B5" s="89"/>
      <c r="C5" s="89"/>
      <c r="D5" s="89"/>
      <c r="E5" s="89"/>
      <c r="F5" s="89"/>
      <c r="G5" s="89"/>
      <c r="H5" s="89"/>
      <c r="I5" s="89"/>
      <c r="J5" s="89"/>
      <c r="K5" s="89"/>
      <c r="L5" s="89"/>
      <c r="M5" s="89"/>
      <c r="N5" s="89"/>
      <c r="O5" s="89"/>
      <c r="P5" s="89"/>
      <c r="Q5" s="89"/>
      <c r="R5" s="89"/>
    </row>
    <row r="6" spans="1:18" x14ac:dyDescent="0.25">
      <c r="A6" s="89"/>
      <c r="B6" s="89"/>
      <c r="C6" s="89"/>
      <c r="D6" s="89"/>
      <c r="E6" s="89"/>
      <c r="F6" s="89"/>
      <c r="G6" s="89"/>
      <c r="H6" s="89"/>
      <c r="I6" s="89"/>
      <c r="J6" s="89"/>
      <c r="K6" s="89"/>
      <c r="L6" s="89"/>
      <c r="M6" s="89"/>
      <c r="N6" s="89"/>
      <c r="O6" s="89"/>
      <c r="P6" s="89"/>
      <c r="Q6" s="89"/>
      <c r="R6" s="89"/>
    </row>
    <row r="7" spans="1:18" x14ac:dyDescent="0.25">
      <c r="A7" s="89"/>
      <c r="B7" s="89"/>
      <c r="C7" s="89"/>
      <c r="D7" s="89"/>
      <c r="E7" s="89"/>
      <c r="F7" s="89"/>
      <c r="G7" s="89"/>
      <c r="H7" s="89"/>
      <c r="I7" s="89"/>
      <c r="J7" s="89"/>
      <c r="K7" s="89"/>
      <c r="L7" s="89"/>
      <c r="M7" s="89"/>
      <c r="N7" s="89"/>
      <c r="O7" s="89"/>
      <c r="P7" s="89"/>
      <c r="Q7" s="89"/>
      <c r="R7" s="89"/>
    </row>
    <row r="8" spans="1:18" x14ac:dyDescent="0.25">
      <c r="A8" s="89"/>
      <c r="B8" s="89"/>
      <c r="C8" s="89"/>
      <c r="D8" s="89"/>
      <c r="E8" s="89"/>
      <c r="F8" s="89"/>
      <c r="G8" s="89"/>
      <c r="H8" s="89"/>
      <c r="I8" s="89"/>
      <c r="J8" s="89"/>
      <c r="K8" s="89"/>
      <c r="L8" s="89"/>
      <c r="M8" s="89"/>
      <c r="N8" s="89"/>
      <c r="O8" s="89"/>
      <c r="P8" s="89"/>
      <c r="Q8" s="89"/>
      <c r="R8" s="89"/>
    </row>
    <row r="9" spans="1:18" x14ac:dyDescent="0.25">
      <c r="A9" s="89"/>
      <c r="B9" s="89"/>
      <c r="C9" s="89"/>
      <c r="D9" s="89"/>
      <c r="E9" s="89"/>
      <c r="F9" s="89"/>
      <c r="G9" s="89"/>
      <c r="H9" s="89"/>
      <c r="I9" s="89"/>
      <c r="J9" s="89"/>
      <c r="K9" s="89"/>
      <c r="L9" s="89"/>
      <c r="M9" s="89"/>
      <c r="N9" s="89"/>
      <c r="O9" s="89"/>
      <c r="P9" s="89"/>
      <c r="Q9" s="89"/>
      <c r="R9" s="89"/>
    </row>
    <row r="10" spans="1:18" x14ac:dyDescent="0.25">
      <c r="A10" s="89"/>
      <c r="B10" s="89"/>
      <c r="C10" s="89"/>
      <c r="D10" s="89"/>
      <c r="E10" s="89"/>
      <c r="F10" s="89"/>
      <c r="G10" s="89"/>
      <c r="H10" s="89"/>
      <c r="I10" s="89"/>
      <c r="J10" s="89"/>
      <c r="K10" s="89"/>
      <c r="L10" s="89"/>
      <c r="M10" s="89"/>
      <c r="N10" s="89"/>
      <c r="O10" s="89"/>
      <c r="P10" s="89"/>
      <c r="Q10" s="89"/>
      <c r="R10" s="89"/>
    </row>
    <row r="11" spans="1:18" x14ac:dyDescent="0.25">
      <c r="A11" s="89"/>
      <c r="B11" s="89"/>
      <c r="C11" s="89"/>
      <c r="D11" s="89"/>
      <c r="E11" s="89"/>
      <c r="F11" s="89"/>
      <c r="G11" s="89"/>
      <c r="H11" s="89"/>
      <c r="I11" s="89"/>
      <c r="J11" s="89"/>
      <c r="K11" s="89"/>
      <c r="L11" s="89"/>
      <c r="M11" s="89"/>
      <c r="N11" s="89"/>
      <c r="O11" s="89"/>
      <c r="P11" s="89"/>
      <c r="Q11" s="89"/>
      <c r="R11" s="89"/>
    </row>
    <row r="12" spans="1:18" x14ac:dyDescent="0.25">
      <c r="A12" s="89"/>
      <c r="B12" s="89"/>
      <c r="C12" s="89"/>
      <c r="D12" s="89"/>
      <c r="E12" s="89"/>
      <c r="F12" s="89"/>
      <c r="G12" s="89"/>
      <c r="H12" s="89"/>
      <c r="I12" s="89"/>
      <c r="J12" s="89"/>
      <c r="K12" s="89"/>
      <c r="L12" s="89"/>
      <c r="M12" s="89"/>
      <c r="N12" s="89"/>
      <c r="O12" s="89"/>
      <c r="P12" s="89"/>
      <c r="Q12" s="89"/>
      <c r="R12" s="89"/>
    </row>
    <row r="13" spans="1:18" x14ac:dyDescent="0.25">
      <c r="A13" s="89"/>
      <c r="B13" s="89"/>
      <c r="C13" s="89"/>
      <c r="D13" s="89"/>
      <c r="E13" s="89"/>
      <c r="F13" s="89"/>
      <c r="G13" s="89"/>
      <c r="H13" s="89"/>
      <c r="I13" s="89"/>
      <c r="J13" s="89"/>
      <c r="K13" s="89"/>
      <c r="L13" s="89"/>
      <c r="M13" s="89"/>
      <c r="N13" s="89"/>
      <c r="O13" s="89"/>
      <c r="P13" s="89"/>
      <c r="Q13" s="89"/>
      <c r="R13" s="89"/>
    </row>
    <row r="14" spans="1:18" x14ac:dyDescent="0.25">
      <c r="A14" s="89"/>
      <c r="B14" s="89"/>
      <c r="C14" s="89"/>
      <c r="D14" s="89"/>
      <c r="E14" s="89"/>
      <c r="F14" s="89"/>
      <c r="G14" s="89"/>
      <c r="H14" s="89"/>
      <c r="I14" s="89"/>
      <c r="J14" s="89"/>
      <c r="K14" s="89"/>
      <c r="L14" s="89"/>
      <c r="M14" s="89"/>
      <c r="N14" s="89"/>
      <c r="O14" s="89"/>
      <c r="P14" s="89"/>
      <c r="Q14" s="89"/>
      <c r="R14" s="89"/>
    </row>
    <row r="15" spans="1:18" x14ac:dyDescent="0.25">
      <c r="A15" s="89"/>
      <c r="B15" s="89"/>
      <c r="C15" s="89"/>
      <c r="D15" s="89"/>
      <c r="E15" s="89"/>
      <c r="F15" s="89"/>
      <c r="G15" s="89"/>
      <c r="H15" s="89"/>
      <c r="I15" s="89"/>
      <c r="J15" s="89"/>
      <c r="K15" s="89"/>
      <c r="L15" s="89"/>
      <c r="M15" s="89"/>
      <c r="N15" s="89"/>
      <c r="O15" s="89"/>
      <c r="P15" s="89"/>
      <c r="Q15" s="89"/>
      <c r="R15" s="89"/>
    </row>
    <row r="16" spans="1:18" x14ac:dyDescent="0.25">
      <c r="A16" s="89"/>
      <c r="B16" s="89"/>
      <c r="C16" s="89"/>
      <c r="D16" s="89"/>
      <c r="E16" s="89"/>
      <c r="F16" s="89"/>
      <c r="G16" s="89"/>
      <c r="H16" s="89"/>
      <c r="I16" s="89"/>
      <c r="J16" s="89"/>
      <c r="K16" s="89"/>
      <c r="L16" s="89"/>
      <c r="M16" s="89"/>
      <c r="N16" s="89"/>
      <c r="O16" s="89"/>
      <c r="P16" s="89"/>
      <c r="Q16" s="89"/>
      <c r="R16" s="89"/>
    </row>
    <row r="17" spans="1:18" x14ac:dyDescent="0.25">
      <c r="A17" s="89"/>
      <c r="B17" s="89"/>
      <c r="C17" s="89"/>
      <c r="D17" s="89"/>
      <c r="E17" s="89"/>
      <c r="F17" s="89"/>
      <c r="G17" s="89"/>
      <c r="H17" s="89"/>
      <c r="I17" s="89"/>
      <c r="J17" s="89"/>
      <c r="K17" s="89"/>
      <c r="L17" s="89"/>
      <c r="M17" s="89"/>
      <c r="N17" s="89"/>
      <c r="O17" s="89"/>
      <c r="P17" s="89"/>
      <c r="Q17" s="89"/>
      <c r="R17" s="89"/>
    </row>
    <row r="18" spans="1:18" x14ac:dyDescent="0.25">
      <c r="A18" s="89"/>
      <c r="B18" s="89"/>
      <c r="C18" s="89"/>
      <c r="D18" s="89"/>
      <c r="E18" s="89"/>
      <c r="F18" s="89"/>
      <c r="G18" s="89"/>
      <c r="H18" s="89"/>
      <c r="I18" s="89"/>
      <c r="J18" s="89"/>
      <c r="K18" s="89"/>
      <c r="L18" s="89"/>
      <c r="M18" s="89"/>
      <c r="N18" s="89"/>
      <c r="O18" s="89"/>
      <c r="P18" s="89"/>
      <c r="Q18" s="89"/>
      <c r="R18" s="89"/>
    </row>
    <row r="19" spans="1:18" x14ac:dyDescent="0.25">
      <c r="A19" s="89"/>
      <c r="B19" s="89"/>
      <c r="C19" s="89"/>
      <c r="D19" s="89"/>
      <c r="E19" s="89"/>
      <c r="F19" s="89"/>
      <c r="G19" s="89"/>
      <c r="H19" s="89"/>
      <c r="I19" s="89"/>
      <c r="J19" s="89"/>
      <c r="K19" s="89"/>
      <c r="L19" s="89"/>
      <c r="M19" s="89"/>
      <c r="N19" s="89"/>
      <c r="O19" s="89"/>
      <c r="P19" s="89"/>
      <c r="Q19" s="89"/>
      <c r="R19" s="89"/>
    </row>
    <row r="20" spans="1:18" x14ac:dyDescent="0.25">
      <c r="A20" s="89"/>
      <c r="B20" s="89"/>
      <c r="C20" s="89"/>
      <c r="D20" s="89"/>
      <c r="E20" s="89"/>
      <c r="F20" s="89"/>
      <c r="G20" s="89"/>
      <c r="H20" s="89"/>
      <c r="I20" s="89"/>
      <c r="J20" s="89"/>
      <c r="K20" s="89"/>
      <c r="L20" s="89"/>
      <c r="M20" s="89"/>
      <c r="N20" s="89"/>
      <c r="O20" s="89"/>
      <c r="P20" s="89"/>
      <c r="Q20" s="89"/>
      <c r="R20" s="89"/>
    </row>
    <row r="21" spans="1:18" x14ac:dyDescent="0.25">
      <c r="A21" s="89"/>
      <c r="B21" s="89"/>
      <c r="C21" s="89"/>
      <c r="D21" s="89"/>
      <c r="E21" s="89"/>
      <c r="F21" s="89"/>
      <c r="G21" s="89"/>
      <c r="H21" s="89"/>
      <c r="I21" s="89"/>
      <c r="J21" s="89"/>
      <c r="K21" s="89"/>
      <c r="L21" s="89"/>
      <c r="M21" s="89"/>
      <c r="N21" s="89"/>
      <c r="O21" s="89"/>
      <c r="P21" s="89"/>
      <c r="Q21" s="89"/>
      <c r="R21" s="89"/>
    </row>
    <row r="22" spans="1:18" x14ac:dyDescent="0.25">
      <c r="A22" s="89"/>
      <c r="B22" s="89"/>
      <c r="C22" s="89"/>
      <c r="D22" s="89"/>
      <c r="E22" s="89"/>
      <c r="F22" s="89"/>
      <c r="G22" s="89"/>
      <c r="H22" s="89"/>
      <c r="I22" s="89"/>
      <c r="J22" s="89"/>
      <c r="K22" s="89"/>
      <c r="L22" s="89"/>
      <c r="M22" s="89"/>
      <c r="N22" s="89"/>
      <c r="O22" s="89"/>
      <c r="P22" s="89"/>
      <c r="Q22" s="89"/>
      <c r="R22" s="89"/>
    </row>
    <row r="23" spans="1:18" x14ac:dyDescent="0.25">
      <c r="A23" s="89"/>
      <c r="B23" s="89" t="s">
        <v>313</v>
      </c>
      <c r="C23" s="89"/>
      <c r="D23" s="89"/>
      <c r="E23" s="89"/>
      <c r="F23" s="89"/>
      <c r="G23" s="89"/>
      <c r="H23" s="89"/>
      <c r="I23" s="89"/>
      <c r="J23" s="89"/>
      <c r="K23" s="89"/>
      <c r="L23" s="89"/>
      <c r="M23" s="89"/>
      <c r="N23" s="89"/>
      <c r="O23" s="89"/>
      <c r="P23" s="89"/>
      <c r="Q23" s="89"/>
      <c r="R23" s="89"/>
    </row>
    <row r="24" spans="1:18" x14ac:dyDescent="0.25">
      <c r="A24" s="89"/>
      <c r="B24" s="89"/>
      <c r="C24" s="89" t="s">
        <v>314</v>
      </c>
      <c r="D24" s="89"/>
      <c r="E24" s="89"/>
      <c r="F24" s="89"/>
      <c r="G24" s="89"/>
      <c r="H24" s="89"/>
      <c r="I24" s="89"/>
      <c r="J24" s="89"/>
      <c r="K24" s="89"/>
      <c r="L24" s="89"/>
      <c r="M24" s="89"/>
      <c r="N24" s="89"/>
      <c r="O24" s="89"/>
      <c r="P24" s="89"/>
      <c r="Q24" s="89"/>
      <c r="R24" s="89"/>
    </row>
    <row r="25" spans="1:18" x14ac:dyDescent="0.25">
      <c r="A25" s="89"/>
      <c r="B25" s="89"/>
      <c r="C25" s="89"/>
      <c r="D25" s="89"/>
      <c r="E25" s="89"/>
      <c r="F25" s="89"/>
      <c r="G25" s="89"/>
      <c r="H25" s="89"/>
      <c r="I25" s="89"/>
      <c r="J25" s="89"/>
      <c r="K25" s="89"/>
      <c r="L25" s="89"/>
      <c r="M25" s="89"/>
      <c r="N25" s="89"/>
      <c r="O25" s="89"/>
      <c r="P25" s="89"/>
      <c r="Q25" s="89"/>
      <c r="R25" s="89"/>
    </row>
    <row r="26" spans="1:18" x14ac:dyDescent="0.25">
      <c r="A26" s="89"/>
      <c r="B26" s="89"/>
      <c r="C26" s="89"/>
      <c r="D26" s="89"/>
      <c r="E26" s="89"/>
      <c r="F26" s="89"/>
      <c r="G26" s="89"/>
      <c r="H26" s="89"/>
      <c r="I26" s="89"/>
      <c r="J26" s="89"/>
      <c r="K26" s="89"/>
      <c r="L26" s="89"/>
      <c r="M26" s="89"/>
      <c r="N26" s="89"/>
      <c r="O26" s="89"/>
      <c r="P26" s="89"/>
      <c r="Q26" s="89"/>
      <c r="R26" s="89"/>
    </row>
    <row r="27" spans="1:18" x14ac:dyDescent="0.25">
      <c r="A27" s="89"/>
      <c r="B27" s="89"/>
      <c r="C27" s="89"/>
      <c r="D27" s="89"/>
      <c r="E27" s="89"/>
      <c r="F27" s="89"/>
      <c r="G27" s="89"/>
      <c r="H27" s="89"/>
      <c r="I27" s="89"/>
      <c r="J27" s="89"/>
      <c r="K27" s="89"/>
      <c r="L27" s="89"/>
      <c r="M27" s="89"/>
      <c r="N27" s="89"/>
      <c r="O27" s="89"/>
      <c r="P27" s="89"/>
      <c r="Q27" s="89"/>
      <c r="R27" s="89"/>
    </row>
    <row r="28" spans="1:18" x14ac:dyDescent="0.25">
      <c r="A28" s="89"/>
      <c r="B28" s="89"/>
      <c r="C28" s="89"/>
      <c r="D28" s="89"/>
      <c r="E28" s="89"/>
      <c r="F28" s="89"/>
      <c r="G28" s="89"/>
      <c r="H28" s="89"/>
      <c r="I28" s="89"/>
      <c r="J28" s="89"/>
      <c r="K28" s="89"/>
      <c r="L28" s="89"/>
      <c r="M28" s="89"/>
      <c r="N28" s="89"/>
      <c r="O28" s="89"/>
      <c r="P28" s="89"/>
      <c r="Q28" s="89"/>
      <c r="R28" s="89"/>
    </row>
    <row r="29" spans="1:18" x14ac:dyDescent="0.25">
      <c r="A29" s="89"/>
      <c r="B29" s="89"/>
      <c r="C29" s="89"/>
      <c r="D29" s="89"/>
      <c r="E29" s="89"/>
      <c r="F29" s="89"/>
      <c r="G29" s="89"/>
      <c r="H29" s="89"/>
      <c r="I29" s="89"/>
      <c r="J29" s="89"/>
      <c r="K29" s="89"/>
      <c r="L29" s="89"/>
      <c r="M29" s="89"/>
      <c r="N29" s="89"/>
      <c r="O29" s="89"/>
      <c r="P29" s="89"/>
      <c r="Q29" s="89"/>
      <c r="R29" s="89"/>
    </row>
    <row r="30" spans="1:18" x14ac:dyDescent="0.25">
      <c r="A30" s="89"/>
      <c r="B30" s="89"/>
      <c r="C30" s="89"/>
      <c r="D30" s="89"/>
      <c r="E30" s="89"/>
      <c r="F30" s="89"/>
      <c r="G30" s="89"/>
      <c r="H30" s="89"/>
      <c r="I30" s="89"/>
      <c r="J30" s="89"/>
      <c r="K30" s="89"/>
      <c r="L30" s="89"/>
      <c r="M30" s="89"/>
      <c r="N30" s="89"/>
      <c r="O30" s="89"/>
      <c r="P30" s="89"/>
      <c r="Q30" s="89"/>
      <c r="R30" s="89"/>
    </row>
    <row r="31" spans="1:18" x14ac:dyDescent="0.25">
      <c r="A31" s="89"/>
      <c r="B31" s="89"/>
      <c r="C31" s="89"/>
      <c r="D31" s="89"/>
      <c r="E31" s="89"/>
      <c r="F31" s="89"/>
      <c r="G31" s="89"/>
      <c r="H31" s="89"/>
      <c r="I31" s="89"/>
      <c r="J31" s="89"/>
      <c r="K31" s="89"/>
      <c r="L31" s="89"/>
      <c r="M31" s="89"/>
      <c r="N31" s="89"/>
      <c r="O31" s="89"/>
      <c r="P31" s="89"/>
      <c r="Q31" s="89"/>
      <c r="R31" s="89"/>
    </row>
    <row r="32" spans="1:18" x14ac:dyDescent="0.25">
      <c r="A32" s="89"/>
      <c r="B32" s="89"/>
      <c r="C32" s="89"/>
      <c r="D32" s="89"/>
      <c r="E32" s="89"/>
      <c r="F32" s="89"/>
      <c r="G32" s="89"/>
      <c r="H32" s="89"/>
      <c r="I32" s="89"/>
      <c r="J32" s="89"/>
      <c r="K32" s="89"/>
      <c r="L32" s="89"/>
      <c r="M32" s="89"/>
      <c r="N32" s="89"/>
      <c r="O32" s="89"/>
      <c r="P32" s="89"/>
      <c r="Q32" s="89"/>
      <c r="R32" s="89"/>
    </row>
    <row r="33" spans="1:18" x14ac:dyDescent="0.25">
      <c r="A33" s="89"/>
      <c r="B33" s="89"/>
      <c r="C33" s="89"/>
      <c r="D33" s="89"/>
      <c r="E33" s="89"/>
      <c r="F33" s="89"/>
      <c r="G33" s="89"/>
      <c r="H33" s="89"/>
      <c r="I33" s="89"/>
      <c r="J33" s="89"/>
      <c r="K33" s="89"/>
      <c r="L33" s="89"/>
      <c r="M33" s="89"/>
      <c r="N33" s="89"/>
      <c r="O33" s="89"/>
      <c r="P33" s="89"/>
      <c r="Q33" s="89"/>
      <c r="R33" s="89"/>
    </row>
    <row r="34" spans="1:18" x14ac:dyDescent="0.25">
      <c r="A34" s="89"/>
      <c r="B34" s="89"/>
      <c r="C34" s="89"/>
      <c r="D34" s="89"/>
      <c r="E34" s="89"/>
      <c r="F34" s="89"/>
      <c r="G34" s="89"/>
      <c r="H34" s="89"/>
      <c r="I34" s="89"/>
      <c r="J34" s="89"/>
      <c r="K34" s="89"/>
      <c r="L34" s="89"/>
      <c r="M34" s="89"/>
      <c r="N34" s="89"/>
      <c r="O34" s="89"/>
      <c r="P34" s="89"/>
      <c r="Q34" s="89"/>
      <c r="R34" s="89"/>
    </row>
    <row r="35" spans="1:18" x14ac:dyDescent="0.25">
      <c r="A35" s="89"/>
      <c r="B35" s="89"/>
      <c r="C35" s="89"/>
      <c r="D35" s="89"/>
      <c r="E35" s="89"/>
      <c r="F35" s="89"/>
      <c r="G35" s="89"/>
      <c r="H35" s="89"/>
      <c r="I35" s="89"/>
      <c r="J35" s="89"/>
      <c r="K35" s="89"/>
      <c r="L35" s="89"/>
      <c r="M35" s="89"/>
      <c r="N35" s="89"/>
      <c r="O35" s="89"/>
      <c r="P35" s="89"/>
      <c r="Q35" s="89"/>
      <c r="R35" s="89"/>
    </row>
    <row r="36" spans="1:18" x14ac:dyDescent="0.25">
      <c r="A36" s="89"/>
      <c r="B36" s="89"/>
      <c r="C36" s="89"/>
      <c r="D36" s="89"/>
      <c r="E36" s="89"/>
      <c r="F36" s="89"/>
      <c r="G36" s="89"/>
      <c r="H36" s="89"/>
      <c r="I36" s="89"/>
      <c r="J36" s="89"/>
      <c r="K36" s="89"/>
      <c r="L36" s="89"/>
      <c r="M36" s="89"/>
      <c r="N36" s="89"/>
      <c r="O36" s="89"/>
      <c r="P36" s="89"/>
      <c r="Q36" s="89"/>
      <c r="R36" s="89"/>
    </row>
    <row r="37" spans="1:18" x14ac:dyDescent="0.25">
      <c r="A37" s="89"/>
      <c r="B37" s="89"/>
      <c r="C37" s="89"/>
      <c r="D37" s="89"/>
      <c r="E37" s="89"/>
      <c r="F37" s="89"/>
      <c r="G37" s="89"/>
      <c r="H37" s="89"/>
      <c r="I37" s="89"/>
      <c r="J37" s="89"/>
      <c r="K37" s="89"/>
      <c r="L37" s="89"/>
      <c r="M37" s="89"/>
      <c r="N37" s="89"/>
      <c r="O37" s="89"/>
      <c r="P37" s="89"/>
      <c r="Q37" s="89"/>
      <c r="R37" s="89"/>
    </row>
    <row r="38" spans="1:18" x14ac:dyDescent="0.25">
      <c r="A38" s="89"/>
      <c r="B38" s="89"/>
      <c r="C38" s="89"/>
      <c r="D38" s="89"/>
      <c r="E38" s="89"/>
      <c r="F38" s="89"/>
      <c r="G38" s="89"/>
      <c r="H38" s="89"/>
      <c r="I38" s="89"/>
      <c r="J38" s="89"/>
      <c r="K38" s="89"/>
      <c r="L38" s="89"/>
      <c r="M38" s="89"/>
      <c r="N38" s="89"/>
      <c r="O38" s="89"/>
      <c r="P38" s="89"/>
      <c r="Q38" s="89"/>
      <c r="R38" s="89"/>
    </row>
    <row r="39" spans="1:18" x14ac:dyDescent="0.25">
      <c r="A39" s="89"/>
      <c r="B39" s="89"/>
      <c r="C39" s="89"/>
      <c r="D39" s="89"/>
      <c r="E39" s="89"/>
      <c r="F39" s="89"/>
      <c r="G39" s="89"/>
      <c r="H39" s="89"/>
      <c r="I39" s="89"/>
      <c r="J39" s="89"/>
      <c r="K39" s="89"/>
      <c r="L39" s="89"/>
      <c r="M39" s="89"/>
      <c r="N39" s="89"/>
      <c r="O39" s="89"/>
      <c r="P39" s="89"/>
      <c r="Q39" s="89"/>
      <c r="R39" s="89"/>
    </row>
    <row r="40" spans="1:18" x14ac:dyDescent="0.25">
      <c r="A40" s="89"/>
      <c r="B40" s="89"/>
      <c r="C40" s="89"/>
      <c r="D40" s="89"/>
      <c r="E40" s="89"/>
      <c r="F40" s="89"/>
      <c r="G40" s="89"/>
      <c r="H40" s="89"/>
      <c r="I40" s="89"/>
      <c r="J40" s="89"/>
      <c r="K40" s="89"/>
      <c r="L40" s="89"/>
      <c r="M40" s="89"/>
      <c r="N40" s="89"/>
      <c r="O40" s="89"/>
      <c r="P40" s="89"/>
      <c r="Q40" s="89"/>
      <c r="R40" s="89"/>
    </row>
    <row r="41" spans="1:18" x14ac:dyDescent="0.25">
      <c r="A41" s="89"/>
      <c r="B41" s="89"/>
      <c r="C41" s="89"/>
      <c r="D41" s="89"/>
      <c r="E41" s="89"/>
      <c r="F41" s="89"/>
      <c r="G41" s="89"/>
      <c r="H41" s="89"/>
      <c r="I41" s="89"/>
      <c r="J41" s="89"/>
      <c r="K41" s="89"/>
      <c r="L41" s="89"/>
      <c r="M41" s="89"/>
      <c r="N41" s="89"/>
      <c r="O41" s="89"/>
      <c r="P41" s="89"/>
      <c r="Q41" s="89"/>
      <c r="R41" s="89"/>
    </row>
    <row r="42" spans="1:18" x14ac:dyDescent="0.25">
      <c r="A42" s="89"/>
      <c r="B42" s="89"/>
      <c r="C42" s="89"/>
      <c r="D42" s="89"/>
      <c r="E42" s="89"/>
      <c r="F42" s="89"/>
      <c r="G42" s="89"/>
      <c r="H42" s="89"/>
      <c r="I42" s="89"/>
      <c r="J42" s="89"/>
      <c r="K42" s="89"/>
      <c r="L42" s="89"/>
      <c r="M42" s="89"/>
      <c r="N42" s="89"/>
      <c r="O42" s="89"/>
      <c r="P42" s="89"/>
      <c r="Q42" s="89"/>
      <c r="R42" s="89"/>
    </row>
    <row r="43" spans="1:18" x14ac:dyDescent="0.25">
      <c r="A43" s="89"/>
      <c r="B43" s="89"/>
      <c r="C43" s="89"/>
      <c r="D43" s="89"/>
      <c r="E43" s="89"/>
      <c r="F43" s="89"/>
      <c r="G43" s="89"/>
      <c r="H43" s="89"/>
      <c r="I43" s="89"/>
      <c r="J43" s="89"/>
      <c r="K43" s="89"/>
      <c r="L43" s="89"/>
      <c r="M43" s="89"/>
      <c r="N43" s="89"/>
      <c r="O43" s="89"/>
      <c r="P43" s="89"/>
      <c r="Q43" s="89"/>
      <c r="R43" s="8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8"/>
  </sheetPr>
  <dimension ref="A1:M19"/>
  <sheetViews>
    <sheetView zoomScale="80" zoomScaleNormal="80" workbookViewId="0">
      <selection activeCell="W6" sqref="W6"/>
    </sheetView>
  </sheetViews>
  <sheetFormatPr baseColWidth="10" defaultRowHeight="15" x14ac:dyDescent="0.25"/>
  <cols>
    <col min="1" max="1" width="39.5703125" customWidth="1"/>
  </cols>
  <sheetData>
    <row r="1" spans="1:13" ht="21.75" thickBot="1" x14ac:dyDescent="0.4">
      <c r="A1" s="93" t="s">
        <v>494</v>
      </c>
    </row>
    <row r="2" spans="1:13" x14ac:dyDescent="0.25">
      <c r="A2" s="882" t="s">
        <v>502</v>
      </c>
      <c r="B2" s="883"/>
      <c r="C2" s="883"/>
      <c r="D2" s="883"/>
      <c r="E2" s="883"/>
      <c r="F2" s="883"/>
      <c r="G2" s="883"/>
      <c r="H2" s="883"/>
      <c r="I2" s="883"/>
      <c r="J2" s="883"/>
      <c r="K2" s="883"/>
      <c r="L2" s="883"/>
      <c r="M2" s="884"/>
    </row>
    <row r="3" spans="1:13" x14ac:dyDescent="0.25">
      <c r="A3" s="885"/>
      <c r="B3" s="886"/>
      <c r="C3" s="886"/>
      <c r="D3" s="886"/>
      <c r="E3" s="886"/>
      <c r="F3" s="886"/>
      <c r="G3" s="886"/>
      <c r="H3" s="886"/>
      <c r="I3" s="886"/>
      <c r="J3" s="886"/>
      <c r="K3" s="886"/>
      <c r="L3" s="886"/>
      <c r="M3" s="887"/>
    </row>
    <row r="4" spans="1:13" x14ac:dyDescent="0.25">
      <c r="A4" s="885"/>
      <c r="B4" s="886"/>
      <c r="C4" s="886"/>
      <c r="D4" s="886"/>
      <c r="E4" s="886"/>
      <c r="F4" s="886"/>
      <c r="G4" s="886"/>
      <c r="H4" s="886"/>
      <c r="I4" s="886"/>
      <c r="J4" s="886"/>
      <c r="K4" s="886"/>
      <c r="L4" s="886"/>
      <c r="M4" s="887"/>
    </row>
    <row r="5" spans="1:13" x14ac:dyDescent="0.25">
      <c r="A5" s="885"/>
      <c r="B5" s="886"/>
      <c r="C5" s="886"/>
      <c r="D5" s="886"/>
      <c r="E5" s="886"/>
      <c r="F5" s="886"/>
      <c r="G5" s="886"/>
      <c r="H5" s="886"/>
      <c r="I5" s="886"/>
      <c r="J5" s="886"/>
      <c r="K5" s="886"/>
      <c r="L5" s="886"/>
      <c r="M5" s="887"/>
    </row>
    <row r="6" spans="1:13" ht="32.25" customHeight="1" thickBot="1" x14ac:dyDescent="0.3">
      <c r="A6" s="888"/>
      <c r="B6" s="889"/>
      <c r="C6" s="889"/>
      <c r="D6" s="889"/>
      <c r="E6" s="889"/>
      <c r="F6" s="889"/>
      <c r="G6" s="889"/>
      <c r="H6" s="889"/>
      <c r="I6" s="889"/>
      <c r="J6" s="889"/>
      <c r="K6" s="889"/>
      <c r="L6" s="889"/>
      <c r="M6" s="890"/>
    </row>
    <row r="8" spans="1:13" ht="21.75" thickBot="1" x14ac:dyDescent="0.4">
      <c r="A8" s="93" t="s">
        <v>495</v>
      </c>
    </row>
    <row r="9" spans="1:13" ht="63" customHeight="1" thickBot="1" x14ac:dyDescent="0.3">
      <c r="A9" s="891" t="s">
        <v>513</v>
      </c>
      <c r="B9" s="892"/>
      <c r="C9" s="892"/>
      <c r="D9" s="892"/>
      <c r="E9" s="892"/>
      <c r="F9" s="892"/>
      <c r="G9" s="892"/>
      <c r="H9" s="892"/>
      <c r="I9" s="892"/>
      <c r="J9" s="892"/>
      <c r="K9" s="892"/>
      <c r="L9" s="892"/>
      <c r="M9" s="893"/>
    </row>
    <row r="10" spans="1:13" ht="15.75" thickBot="1" x14ac:dyDescent="0.3"/>
    <row r="11" spans="1:13" ht="57" customHeight="1" thickBot="1" x14ac:dyDescent="0.3">
      <c r="A11" s="894" t="s">
        <v>508</v>
      </c>
      <c r="B11" s="895"/>
      <c r="C11" s="895"/>
      <c r="D11" s="895"/>
      <c r="E11" s="895"/>
      <c r="F11" s="895"/>
      <c r="G11" s="895"/>
      <c r="H11" s="895"/>
      <c r="I11" s="895"/>
      <c r="J11" s="895"/>
      <c r="K11" s="895"/>
      <c r="L11" s="895"/>
      <c r="M11" s="896"/>
    </row>
    <row r="12" spans="1:13" ht="15.75" thickBot="1" x14ac:dyDescent="0.3">
      <c r="A12" s="94"/>
      <c r="B12" s="94"/>
      <c r="C12" s="94"/>
      <c r="D12" s="94"/>
      <c r="E12" s="94"/>
      <c r="F12" s="94"/>
      <c r="G12" s="94"/>
      <c r="H12" s="94"/>
      <c r="I12" s="94"/>
      <c r="J12" s="94"/>
      <c r="K12" s="94"/>
      <c r="L12" s="94"/>
      <c r="M12" s="94"/>
    </row>
    <row r="13" spans="1:13" ht="64.5" customHeight="1" thickBot="1" x14ac:dyDescent="0.3">
      <c r="A13" s="897" t="s">
        <v>509</v>
      </c>
      <c r="B13" s="898"/>
      <c r="C13" s="898"/>
      <c r="D13" s="898"/>
      <c r="E13" s="898"/>
      <c r="F13" s="898"/>
      <c r="G13" s="898"/>
      <c r="H13" s="898"/>
      <c r="I13" s="898"/>
      <c r="J13" s="898"/>
      <c r="K13" s="898"/>
      <c r="L13" s="898"/>
      <c r="M13" s="899"/>
    </row>
    <row r="14" spans="1:13" ht="15.75" thickBot="1" x14ac:dyDescent="0.3">
      <c r="A14" s="94"/>
      <c r="B14" s="94"/>
      <c r="C14" s="94"/>
      <c r="D14" s="94"/>
      <c r="E14" s="94"/>
      <c r="F14" s="94"/>
      <c r="G14" s="94"/>
      <c r="H14" s="94"/>
      <c r="I14" s="94"/>
      <c r="J14" s="94"/>
      <c r="K14" s="94"/>
      <c r="L14" s="94"/>
      <c r="M14" s="94"/>
    </row>
    <row r="15" spans="1:13" ht="54" customHeight="1" thickBot="1" x14ac:dyDescent="0.3">
      <c r="A15" s="900" t="s">
        <v>510</v>
      </c>
      <c r="B15" s="901"/>
      <c r="C15" s="901"/>
      <c r="D15" s="901"/>
      <c r="E15" s="901"/>
      <c r="F15" s="901"/>
      <c r="G15" s="901"/>
      <c r="H15" s="901"/>
      <c r="I15" s="901"/>
      <c r="J15" s="901"/>
      <c r="K15" s="901"/>
      <c r="L15" s="901"/>
      <c r="M15" s="902"/>
    </row>
    <row r="16" spans="1:13" ht="15.75" thickBot="1" x14ac:dyDescent="0.3">
      <c r="A16" s="94"/>
      <c r="B16" s="94"/>
      <c r="C16" s="94"/>
      <c r="D16" s="94"/>
      <c r="E16" s="94"/>
      <c r="F16" s="94"/>
      <c r="G16" s="94"/>
      <c r="H16" s="94"/>
      <c r="I16" s="94"/>
      <c r="J16" s="94"/>
      <c r="K16" s="94"/>
      <c r="L16" s="94"/>
      <c r="M16" s="94"/>
    </row>
    <row r="17" spans="1:13" ht="40.5" customHeight="1" thickBot="1" x14ac:dyDescent="0.3">
      <c r="A17" s="876" t="s">
        <v>511</v>
      </c>
      <c r="B17" s="877"/>
      <c r="C17" s="877"/>
      <c r="D17" s="877"/>
      <c r="E17" s="877"/>
      <c r="F17" s="877"/>
      <c r="G17" s="877"/>
      <c r="H17" s="877"/>
      <c r="I17" s="877"/>
      <c r="J17" s="877"/>
      <c r="K17" s="877"/>
      <c r="L17" s="877"/>
      <c r="M17" s="878"/>
    </row>
    <row r="18" spans="1:13" ht="15.75" thickBot="1" x14ac:dyDescent="0.3">
      <c r="A18" s="94"/>
      <c r="B18" s="94"/>
      <c r="C18" s="94"/>
      <c r="D18" s="94"/>
      <c r="E18" s="94"/>
      <c r="F18" s="94"/>
      <c r="G18" s="94"/>
      <c r="H18" s="94"/>
      <c r="I18" s="94"/>
      <c r="J18" s="94"/>
      <c r="K18" s="94"/>
      <c r="L18" s="94"/>
      <c r="M18" s="94"/>
    </row>
    <row r="19" spans="1:13" ht="52.5" customHeight="1" thickBot="1" x14ac:dyDescent="0.3">
      <c r="A19" s="879" t="s">
        <v>512</v>
      </c>
      <c r="B19" s="880"/>
      <c r="C19" s="880"/>
      <c r="D19" s="880"/>
      <c r="E19" s="880"/>
      <c r="F19" s="880"/>
      <c r="G19" s="880"/>
      <c r="H19" s="880"/>
      <c r="I19" s="880"/>
      <c r="J19" s="880"/>
      <c r="K19" s="880"/>
      <c r="L19" s="880"/>
      <c r="M19" s="881"/>
    </row>
  </sheetData>
  <mergeCells count="7">
    <mergeCell ref="A17:M17"/>
    <mergeCell ref="A19:M19"/>
    <mergeCell ref="A2:M6"/>
    <mergeCell ref="A9:M9"/>
    <mergeCell ref="A11:M11"/>
    <mergeCell ref="A13:M13"/>
    <mergeCell ref="A15:M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5" tint="0.59999389629810485"/>
  </sheetPr>
  <dimension ref="A1:AW28"/>
  <sheetViews>
    <sheetView showGridLines="0" tabSelected="1" zoomScaleNormal="100" zoomScaleSheetLayoutView="55" workbookViewId="0">
      <selection sqref="A1:G3"/>
    </sheetView>
  </sheetViews>
  <sheetFormatPr baseColWidth="10" defaultColWidth="11.42578125" defaultRowHeight="46.5" customHeight="1" x14ac:dyDescent="0.2"/>
  <cols>
    <col min="1" max="1" width="44.28515625" style="305" customWidth="1"/>
    <col min="2" max="2" width="14.42578125" style="305" customWidth="1"/>
    <col min="3" max="3" width="58.42578125" style="312" customWidth="1"/>
    <col min="4" max="4" width="46.5703125" style="312" customWidth="1"/>
    <col min="5" max="5" width="42.28515625" style="313" customWidth="1"/>
    <col min="6" max="7" width="34.85546875" style="46" customWidth="1"/>
    <col min="8" max="15" width="53.140625" style="305" customWidth="1"/>
    <col min="16" max="16" width="34.7109375" style="305" customWidth="1"/>
    <col min="17" max="17" width="35.5703125" style="305" customWidth="1"/>
    <col min="18" max="18" width="34.5703125" style="305" customWidth="1"/>
    <col min="19" max="21" width="53.140625" style="305" customWidth="1"/>
    <col min="22" max="22" width="70.7109375" style="305" customWidth="1"/>
    <col min="23" max="23" width="20.28515625" style="305" customWidth="1"/>
    <col min="24" max="24" width="45.85546875" style="305" customWidth="1"/>
    <col min="25" max="25" width="40.5703125" style="305" customWidth="1"/>
    <col min="26" max="26" width="21.140625" style="305" customWidth="1"/>
    <col min="27" max="28" width="33.7109375" style="305" customWidth="1"/>
    <col min="29" max="29" width="60.5703125" style="305" customWidth="1"/>
    <col min="30" max="32" width="33.7109375" style="305" customWidth="1"/>
    <col min="33" max="33" width="54.42578125" style="305" customWidth="1"/>
    <col min="34" max="34" width="63" style="305" customWidth="1"/>
    <col min="35" max="35" width="44.42578125" style="305" customWidth="1"/>
    <col min="36" max="36" width="58.7109375" style="134" customWidth="1"/>
    <col min="37" max="37" width="21" style="134" customWidth="1"/>
    <col min="38" max="38" width="41.7109375" style="134" customWidth="1"/>
    <col min="39" max="39" width="30.42578125" style="134" customWidth="1"/>
    <col min="40" max="40" width="17.42578125" style="134" customWidth="1"/>
    <col min="41" max="42" width="11.42578125" style="134" customWidth="1"/>
    <col min="43" max="43" width="31.140625" style="134" customWidth="1"/>
    <col min="44" max="44" width="29" style="134" customWidth="1"/>
    <col min="45" max="45" width="15.85546875" style="134" customWidth="1"/>
    <col min="46" max="46" width="13.140625" style="134" customWidth="1"/>
    <col min="47" max="47" width="53.7109375" style="134" customWidth="1"/>
    <col min="48" max="48" width="22.85546875" style="134" customWidth="1"/>
    <col min="49" max="49" width="38.140625" style="134" customWidth="1"/>
    <col min="50" max="16384" width="11.42578125" style="134"/>
  </cols>
  <sheetData>
    <row r="1" spans="1:49" ht="42" customHeight="1" x14ac:dyDescent="0.2">
      <c r="A1" s="955" t="s">
        <v>148</v>
      </c>
      <c r="B1" s="956"/>
      <c r="C1" s="956"/>
      <c r="D1" s="956"/>
      <c r="E1" s="956"/>
      <c r="F1" s="956"/>
      <c r="G1" s="957"/>
      <c r="H1" s="66" t="s">
        <v>507</v>
      </c>
      <c r="I1" s="946" t="s">
        <v>148</v>
      </c>
      <c r="J1" s="947"/>
      <c r="K1" s="947"/>
      <c r="L1" s="947"/>
      <c r="M1" s="947"/>
      <c r="N1" s="947"/>
      <c r="O1" s="947"/>
      <c r="P1" s="947"/>
      <c r="Q1" s="947"/>
      <c r="R1" s="947"/>
      <c r="S1" s="947"/>
      <c r="T1" s="948"/>
      <c r="U1" s="250" t="s">
        <v>507</v>
      </c>
      <c r="V1" s="934"/>
      <c r="W1" s="935"/>
      <c r="X1" s="926" t="s">
        <v>148</v>
      </c>
      <c r="Y1" s="926"/>
      <c r="Z1" s="926"/>
      <c r="AA1" s="926"/>
      <c r="AB1" s="926"/>
      <c r="AC1" s="926"/>
      <c r="AD1" s="926"/>
      <c r="AE1" s="926"/>
      <c r="AF1" s="926"/>
      <c r="AG1" s="926"/>
      <c r="AH1" s="926"/>
      <c r="AI1" s="64" t="s">
        <v>147</v>
      </c>
      <c r="AJ1" s="977"/>
      <c r="AK1" s="978"/>
      <c r="AL1" s="981" t="s">
        <v>148</v>
      </c>
      <c r="AM1" s="981"/>
      <c r="AN1" s="981"/>
      <c r="AO1" s="981"/>
      <c r="AP1" s="981"/>
      <c r="AQ1" s="981"/>
      <c r="AR1" s="981"/>
      <c r="AS1" s="981"/>
      <c r="AT1" s="981"/>
      <c r="AU1" s="981"/>
      <c r="AV1" s="981"/>
      <c r="AW1" s="122" t="s">
        <v>147</v>
      </c>
    </row>
    <row r="2" spans="1:49" ht="22.5" customHeight="1" x14ac:dyDescent="0.2">
      <c r="A2" s="946"/>
      <c r="B2" s="947"/>
      <c r="C2" s="947"/>
      <c r="D2" s="947"/>
      <c r="E2" s="947"/>
      <c r="F2" s="947"/>
      <c r="G2" s="948"/>
      <c r="H2" s="63" t="s">
        <v>506</v>
      </c>
      <c r="I2" s="946"/>
      <c r="J2" s="947"/>
      <c r="K2" s="947"/>
      <c r="L2" s="947"/>
      <c r="M2" s="947"/>
      <c r="N2" s="947"/>
      <c r="O2" s="947"/>
      <c r="P2" s="947"/>
      <c r="Q2" s="947"/>
      <c r="R2" s="947"/>
      <c r="S2" s="947"/>
      <c r="T2" s="948"/>
      <c r="U2" s="63" t="s">
        <v>506</v>
      </c>
      <c r="V2" s="936"/>
      <c r="W2" s="937"/>
      <c r="X2" s="927"/>
      <c r="Y2" s="927"/>
      <c r="Z2" s="927"/>
      <c r="AA2" s="927"/>
      <c r="AB2" s="927"/>
      <c r="AC2" s="927"/>
      <c r="AD2" s="927"/>
      <c r="AE2" s="927"/>
      <c r="AF2" s="927"/>
      <c r="AG2" s="927"/>
      <c r="AH2" s="927"/>
      <c r="AI2" s="65" t="s">
        <v>197</v>
      </c>
      <c r="AJ2" s="979"/>
      <c r="AK2" s="980"/>
      <c r="AL2" s="982"/>
      <c r="AM2" s="982"/>
      <c r="AN2" s="982"/>
      <c r="AO2" s="982"/>
      <c r="AP2" s="982"/>
      <c r="AQ2" s="982"/>
      <c r="AR2" s="982"/>
      <c r="AS2" s="982"/>
      <c r="AT2" s="982"/>
      <c r="AU2" s="982"/>
      <c r="AV2" s="982"/>
      <c r="AW2" s="123" t="s">
        <v>197</v>
      </c>
    </row>
    <row r="3" spans="1:49" ht="37.5" customHeight="1" x14ac:dyDescent="0.2">
      <c r="A3" s="949"/>
      <c r="B3" s="950"/>
      <c r="C3" s="950"/>
      <c r="D3" s="950"/>
      <c r="E3" s="950"/>
      <c r="F3" s="950"/>
      <c r="G3" s="951"/>
      <c r="H3" s="63" t="s">
        <v>439</v>
      </c>
      <c r="I3" s="949"/>
      <c r="J3" s="950"/>
      <c r="K3" s="950"/>
      <c r="L3" s="950"/>
      <c r="M3" s="950"/>
      <c r="N3" s="950"/>
      <c r="O3" s="950"/>
      <c r="P3" s="950"/>
      <c r="Q3" s="950"/>
      <c r="R3" s="950"/>
      <c r="S3" s="950"/>
      <c r="T3" s="951"/>
      <c r="U3" s="63" t="s">
        <v>439</v>
      </c>
      <c r="V3" s="936"/>
      <c r="W3" s="937"/>
      <c r="X3" s="927"/>
      <c r="Y3" s="927"/>
      <c r="Z3" s="927"/>
      <c r="AA3" s="927"/>
      <c r="AB3" s="927"/>
      <c r="AC3" s="927"/>
      <c r="AD3" s="927"/>
      <c r="AE3" s="927"/>
      <c r="AF3" s="927"/>
      <c r="AG3" s="927"/>
      <c r="AH3" s="927"/>
      <c r="AI3" s="65" t="s">
        <v>198</v>
      </c>
      <c r="AJ3" s="979"/>
      <c r="AK3" s="980"/>
      <c r="AL3" s="982"/>
      <c r="AM3" s="982"/>
      <c r="AN3" s="982"/>
      <c r="AO3" s="982"/>
      <c r="AP3" s="982"/>
      <c r="AQ3" s="982"/>
      <c r="AR3" s="982"/>
      <c r="AS3" s="982"/>
      <c r="AT3" s="982"/>
      <c r="AU3" s="982"/>
      <c r="AV3" s="982"/>
      <c r="AW3" s="123" t="s">
        <v>198</v>
      </c>
    </row>
    <row r="4" spans="1:49" ht="48" customHeight="1" x14ac:dyDescent="0.2">
      <c r="A4" s="961" t="s">
        <v>144</v>
      </c>
      <c r="B4" s="953"/>
      <c r="C4" s="953"/>
      <c r="D4" s="953"/>
      <c r="E4" s="953"/>
      <c r="F4" s="953"/>
      <c r="G4" s="953"/>
      <c r="H4" s="962"/>
      <c r="I4" s="952" t="s">
        <v>144</v>
      </c>
      <c r="J4" s="953"/>
      <c r="K4" s="953"/>
      <c r="L4" s="953"/>
      <c r="M4" s="953"/>
      <c r="N4" s="953"/>
      <c r="O4" s="953"/>
      <c r="P4" s="953"/>
      <c r="Q4" s="953"/>
      <c r="R4" s="953"/>
      <c r="S4" s="953"/>
      <c r="T4" s="953"/>
      <c r="U4" s="953"/>
      <c r="V4" s="928" t="s">
        <v>144</v>
      </c>
      <c r="W4" s="927"/>
      <c r="X4" s="927"/>
      <c r="Y4" s="927"/>
      <c r="Z4" s="927"/>
      <c r="AA4" s="927"/>
      <c r="AB4" s="927"/>
      <c r="AC4" s="927"/>
      <c r="AD4" s="927"/>
      <c r="AE4" s="927"/>
      <c r="AF4" s="927"/>
      <c r="AG4" s="927"/>
      <c r="AH4" s="927"/>
      <c r="AI4" s="929"/>
      <c r="AJ4" s="983" t="s">
        <v>144</v>
      </c>
      <c r="AK4" s="982"/>
      <c r="AL4" s="982"/>
      <c r="AM4" s="982"/>
      <c r="AN4" s="982"/>
      <c r="AO4" s="982"/>
      <c r="AP4" s="982"/>
      <c r="AQ4" s="982"/>
      <c r="AR4" s="982"/>
      <c r="AS4" s="982"/>
      <c r="AT4" s="982"/>
      <c r="AU4" s="982"/>
      <c r="AV4" s="982"/>
      <c r="AW4" s="984"/>
    </row>
    <row r="5" spans="1:49" ht="43.5" customHeight="1" x14ac:dyDescent="0.2">
      <c r="A5" s="908" t="s">
        <v>200</v>
      </c>
      <c r="B5" s="909"/>
      <c r="C5" s="909"/>
      <c r="D5" s="909"/>
      <c r="E5" s="910"/>
      <c r="F5" s="908" t="s">
        <v>482</v>
      </c>
      <c r="G5" s="909"/>
      <c r="H5" s="914"/>
      <c r="I5" s="954" t="s">
        <v>200</v>
      </c>
      <c r="J5" s="909"/>
      <c r="K5" s="909"/>
      <c r="L5" s="909"/>
      <c r="M5" s="909"/>
      <c r="N5" s="909"/>
      <c r="O5" s="909"/>
      <c r="P5" s="909"/>
      <c r="Q5" s="909"/>
      <c r="R5" s="909"/>
      <c r="S5" s="909"/>
      <c r="T5" s="909"/>
      <c r="U5" s="251" t="s">
        <v>482</v>
      </c>
      <c r="V5" s="918" t="s">
        <v>200</v>
      </c>
      <c r="W5" s="919"/>
      <c r="X5" s="919"/>
      <c r="Y5" s="919"/>
      <c r="Z5" s="919"/>
      <c r="AA5" s="919"/>
      <c r="AB5" s="919"/>
      <c r="AC5" s="919"/>
      <c r="AD5" s="919"/>
      <c r="AE5" s="919"/>
      <c r="AF5" s="919"/>
      <c r="AG5" s="919" t="s">
        <v>501</v>
      </c>
      <c r="AH5" s="919"/>
      <c r="AI5" s="963"/>
      <c r="AJ5" s="985" t="s">
        <v>200</v>
      </c>
      <c r="AK5" s="986"/>
      <c r="AL5" s="986"/>
      <c r="AM5" s="986"/>
      <c r="AN5" s="986"/>
      <c r="AO5" s="986"/>
      <c r="AP5" s="986"/>
      <c r="AQ5" s="986"/>
      <c r="AR5" s="986"/>
      <c r="AS5" s="986"/>
      <c r="AT5" s="986"/>
      <c r="AU5" s="986" t="s">
        <v>501</v>
      </c>
      <c r="AV5" s="986"/>
      <c r="AW5" s="987"/>
    </row>
    <row r="6" spans="1:49" ht="43.5" customHeight="1" thickBot="1" x14ac:dyDescent="0.25">
      <c r="A6" s="944" t="s">
        <v>158</v>
      </c>
      <c r="B6" s="945"/>
      <c r="C6" s="945"/>
      <c r="D6" s="945"/>
      <c r="E6" s="945"/>
      <c r="F6" s="945"/>
      <c r="G6" s="945"/>
      <c r="H6" s="945"/>
      <c r="I6" s="945"/>
      <c r="J6" s="945"/>
      <c r="K6" s="945"/>
      <c r="L6" s="945"/>
      <c r="M6" s="945"/>
      <c r="N6" s="945"/>
      <c r="O6" s="945"/>
      <c r="P6" s="945"/>
      <c r="Q6" s="945"/>
      <c r="R6" s="945"/>
      <c r="S6" s="945"/>
      <c r="T6" s="945"/>
      <c r="U6" s="945"/>
      <c r="V6" s="930" t="s">
        <v>158</v>
      </c>
      <c r="W6" s="931"/>
      <c r="X6" s="931"/>
      <c r="Y6" s="931"/>
      <c r="Z6" s="931"/>
      <c r="AA6" s="931"/>
      <c r="AB6" s="931"/>
      <c r="AC6" s="931"/>
      <c r="AD6" s="932"/>
      <c r="AE6" s="932"/>
      <c r="AF6" s="932"/>
      <c r="AG6" s="932"/>
      <c r="AH6" s="932"/>
      <c r="AI6" s="933"/>
      <c r="AJ6" s="964" t="s">
        <v>158</v>
      </c>
      <c r="AK6" s="965"/>
      <c r="AL6" s="965"/>
      <c r="AM6" s="965"/>
      <c r="AN6" s="965"/>
      <c r="AO6" s="965"/>
      <c r="AP6" s="965"/>
      <c r="AQ6" s="965"/>
      <c r="AR6" s="966"/>
      <c r="AS6" s="966"/>
      <c r="AT6" s="966"/>
      <c r="AU6" s="966"/>
      <c r="AV6" s="966"/>
      <c r="AW6" s="967"/>
    </row>
    <row r="7" spans="1:49" s="158" customFormat="1" ht="45.75" customHeight="1" x14ac:dyDescent="0.25">
      <c r="A7" s="920" t="s">
        <v>146</v>
      </c>
      <c r="B7" s="922" t="s">
        <v>196</v>
      </c>
      <c r="C7" s="922" t="s">
        <v>145</v>
      </c>
      <c r="D7" s="922" t="s">
        <v>315</v>
      </c>
      <c r="E7" s="922" t="s">
        <v>125</v>
      </c>
      <c r="F7" s="922" t="s">
        <v>280</v>
      </c>
      <c r="G7" s="922" t="s">
        <v>497</v>
      </c>
      <c r="H7" s="924" t="s">
        <v>498</v>
      </c>
      <c r="I7" s="915" t="s">
        <v>1331</v>
      </c>
      <c r="J7" s="916"/>
      <c r="K7" s="916"/>
      <c r="L7" s="917"/>
      <c r="M7" s="938" t="s">
        <v>172</v>
      </c>
      <c r="N7" s="939"/>
      <c r="O7" s="940"/>
      <c r="P7" s="941" t="s">
        <v>173</v>
      </c>
      <c r="Q7" s="942"/>
      <c r="R7" s="942"/>
      <c r="S7" s="942"/>
      <c r="T7" s="942"/>
      <c r="U7" s="943"/>
      <c r="V7" s="911" t="s">
        <v>1332</v>
      </c>
      <c r="W7" s="912"/>
      <c r="X7" s="912"/>
      <c r="Y7" s="913"/>
      <c r="Z7" s="958" t="s">
        <v>189</v>
      </c>
      <c r="AA7" s="959"/>
      <c r="AB7" s="960"/>
      <c r="AC7" s="960"/>
      <c r="AD7" s="941" t="s">
        <v>190</v>
      </c>
      <c r="AE7" s="942"/>
      <c r="AF7" s="942"/>
      <c r="AG7" s="942"/>
      <c r="AH7" s="942"/>
      <c r="AI7" s="943"/>
      <c r="AJ7" s="968" t="s">
        <v>1356</v>
      </c>
      <c r="AK7" s="969"/>
      <c r="AL7" s="969"/>
      <c r="AM7" s="970"/>
      <c r="AN7" s="971" t="s">
        <v>192</v>
      </c>
      <c r="AO7" s="972"/>
      <c r="AP7" s="973"/>
      <c r="AQ7" s="973"/>
      <c r="AR7" s="974" t="s">
        <v>193</v>
      </c>
      <c r="AS7" s="975"/>
      <c r="AT7" s="975"/>
      <c r="AU7" s="975"/>
      <c r="AV7" s="975"/>
      <c r="AW7" s="976"/>
    </row>
    <row r="8" spans="1:49" s="158" customFormat="1" ht="105" customHeight="1" x14ac:dyDescent="0.25">
      <c r="A8" s="921"/>
      <c r="B8" s="923"/>
      <c r="C8" s="923"/>
      <c r="D8" s="923"/>
      <c r="E8" s="923"/>
      <c r="F8" s="923"/>
      <c r="G8" s="923"/>
      <c r="H8" s="925"/>
      <c r="I8" s="252" t="s">
        <v>167</v>
      </c>
      <c r="J8" s="253" t="s">
        <v>165</v>
      </c>
      <c r="K8" s="253" t="s">
        <v>1333</v>
      </c>
      <c r="L8" s="254" t="s">
        <v>169</v>
      </c>
      <c r="M8" s="255" t="s">
        <v>170</v>
      </c>
      <c r="N8" s="256" t="s">
        <v>174</v>
      </c>
      <c r="O8" s="257" t="s">
        <v>171</v>
      </c>
      <c r="P8" s="258" t="s">
        <v>186</v>
      </c>
      <c r="Q8" s="259" t="s">
        <v>179</v>
      </c>
      <c r="R8" s="259" t="s">
        <v>175</v>
      </c>
      <c r="S8" s="259" t="s">
        <v>176</v>
      </c>
      <c r="T8" s="259" t="s">
        <v>177</v>
      </c>
      <c r="U8" s="260" t="s">
        <v>178</v>
      </c>
      <c r="V8" s="261" t="s">
        <v>167</v>
      </c>
      <c r="W8" s="262" t="s">
        <v>165</v>
      </c>
      <c r="X8" s="262" t="s">
        <v>1333</v>
      </c>
      <c r="Y8" s="263" t="s">
        <v>169</v>
      </c>
      <c r="Z8" s="255" t="s">
        <v>170</v>
      </c>
      <c r="AA8" s="256" t="s">
        <v>174</v>
      </c>
      <c r="AB8" s="256" t="s">
        <v>496</v>
      </c>
      <c r="AC8" s="264" t="s">
        <v>171</v>
      </c>
      <c r="AD8" s="258" t="s">
        <v>186</v>
      </c>
      <c r="AE8" s="259" t="s">
        <v>179</v>
      </c>
      <c r="AF8" s="259" t="s">
        <v>175</v>
      </c>
      <c r="AG8" s="259" t="s">
        <v>176</v>
      </c>
      <c r="AH8" s="259" t="s">
        <v>177</v>
      </c>
      <c r="AI8" s="260" t="s">
        <v>178</v>
      </c>
      <c r="AJ8" s="159" t="s">
        <v>167</v>
      </c>
      <c r="AK8" s="160" t="s">
        <v>165</v>
      </c>
      <c r="AL8" s="160" t="s">
        <v>1333</v>
      </c>
      <c r="AM8" s="161" t="s">
        <v>169</v>
      </c>
      <c r="AN8" s="162" t="s">
        <v>170</v>
      </c>
      <c r="AO8" s="163" t="s">
        <v>174</v>
      </c>
      <c r="AP8" s="163" t="s">
        <v>496</v>
      </c>
      <c r="AQ8" s="164" t="s">
        <v>171</v>
      </c>
      <c r="AR8" s="165" t="s">
        <v>186</v>
      </c>
      <c r="AS8" s="166" t="s">
        <v>179</v>
      </c>
      <c r="AT8" s="166" t="s">
        <v>175</v>
      </c>
      <c r="AU8" s="166" t="s">
        <v>176</v>
      </c>
      <c r="AV8" s="166" t="s">
        <v>177</v>
      </c>
      <c r="AW8" s="167" t="s">
        <v>178</v>
      </c>
    </row>
    <row r="9" spans="1:49" s="158" customFormat="1" ht="195" customHeight="1" x14ac:dyDescent="0.25">
      <c r="A9" s="903" t="s">
        <v>329</v>
      </c>
      <c r="B9" s="266">
        <v>1</v>
      </c>
      <c r="C9" s="248" t="s">
        <v>272</v>
      </c>
      <c r="D9" s="267" t="s">
        <v>365</v>
      </c>
      <c r="E9" s="56" t="s">
        <v>438</v>
      </c>
      <c r="F9" s="56" t="s">
        <v>442</v>
      </c>
      <c r="G9" s="87">
        <v>44564</v>
      </c>
      <c r="H9" s="268" t="s">
        <v>273</v>
      </c>
      <c r="I9" s="95" t="s">
        <v>523</v>
      </c>
      <c r="J9" s="91">
        <v>1</v>
      </c>
      <c r="K9" s="96" t="s">
        <v>524</v>
      </c>
      <c r="L9" s="97" t="s">
        <v>479</v>
      </c>
      <c r="M9" s="98">
        <v>44683</v>
      </c>
      <c r="N9" s="96" t="s">
        <v>525</v>
      </c>
      <c r="O9" s="99" t="s">
        <v>526</v>
      </c>
      <c r="P9" s="100" t="s">
        <v>527</v>
      </c>
      <c r="Q9" s="96" t="s">
        <v>528</v>
      </c>
      <c r="R9" s="91">
        <v>1</v>
      </c>
      <c r="S9" s="101" t="s">
        <v>529</v>
      </c>
      <c r="T9" s="96" t="s">
        <v>530</v>
      </c>
      <c r="U9" s="97" t="s">
        <v>181</v>
      </c>
      <c r="V9" s="269" t="s">
        <v>479</v>
      </c>
      <c r="W9" s="91" t="s">
        <v>479</v>
      </c>
      <c r="X9" s="270" t="s">
        <v>479</v>
      </c>
      <c r="Y9" s="271" t="s">
        <v>957</v>
      </c>
      <c r="Z9" s="98" t="s">
        <v>479</v>
      </c>
      <c r="AA9" s="96" t="s">
        <v>525</v>
      </c>
      <c r="AB9" s="272" t="s">
        <v>479</v>
      </c>
      <c r="AC9" s="273" t="s">
        <v>957</v>
      </c>
      <c r="AD9" s="100" t="s">
        <v>1172</v>
      </c>
      <c r="AE9" s="96" t="s">
        <v>332</v>
      </c>
      <c r="AF9" s="91">
        <v>1</v>
      </c>
      <c r="AG9" s="96" t="s">
        <v>957</v>
      </c>
      <c r="AH9" s="96" t="s">
        <v>332</v>
      </c>
      <c r="AI9" s="97" t="s">
        <v>181</v>
      </c>
      <c r="AJ9" s="117" t="s">
        <v>479</v>
      </c>
      <c r="AK9" s="76" t="s">
        <v>479</v>
      </c>
      <c r="AL9" s="115" t="s">
        <v>479</v>
      </c>
      <c r="AM9" s="116" t="s">
        <v>957</v>
      </c>
      <c r="AN9" s="114" t="s">
        <v>479</v>
      </c>
      <c r="AO9" s="83" t="s">
        <v>525</v>
      </c>
      <c r="AP9" s="137">
        <v>1</v>
      </c>
      <c r="AQ9" s="126" t="s">
        <v>957</v>
      </c>
      <c r="AR9" s="85" t="s">
        <v>1172</v>
      </c>
      <c r="AS9" s="83" t="s">
        <v>332</v>
      </c>
      <c r="AT9" s="91">
        <v>1</v>
      </c>
      <c r="AU9" s="83" t="s">
        <v>957</v>
      </c>
      <c r="AV9" s="83" t="s">
        <v>332</v>
      </c>
      <c r="AW9" s="84" t="s">
        <v>181</v>
      </c>
    </row>
    <row r="10" spans="1:49" s="158" customFormat="1" ht="195" customHeight="1" x14ac:dyDescent="0.25">
      <c r="A10" s="903"/>
      <c r="B10" s="266">
        <f>B9+1</f>
        <v>2</v>
      </c>
      <c r="C10" s="267" t="s">
        <v>274</v>
      </c>
      <c r="D10" s="267" t="s">
        <v>331</v>
      </c>
      <c r="E10" s="56" t="s">
        <v>438</v>
      </c>
      <c r="F10" s="274" t="s">
        <v>332</v>
      </c>
      <c r="G10" s="87">
        <v>44564</v>
      </c>
      <c r="H10" s="268" t="s">
        <v>273</v>
      </c>
      <c r="I10" s="95" t="s">
        <v>531</v>
      </c>
      <c r="J10" s="91">
        <v>1</v>
      </c>
      <c r="K10" s="96" t="s">
        <v>532</v>
      </c>
      <c r="L10" s="97" t="s">
        <v>479</v>
      </c>
      <c r="M10" s="98">
        <v>44683</v>
      </c>
      <c r="N10" s="96" t="s">
        <v>525</v>
      </c>
      <c r="O10" s="99" t="s">
        <v>533</v>
      </c>
      <c r="P10" s="100" t="s">
        <v>527</v>
      </c>
      <c r="Q10" s="96" t="s">
        <v>528</v>
      </c>
      <c r="R10" s="91">
        <v>1</v>
      </c>
      <c r="S10" s="101" t="s">
        <v>534</v>
      </c>
      <c r="T10" s="96" t="s">
        <v>535</v>
      </c>
      <c r="U10" s="97" t="s">
        <v>181</v>
      </c>
      <c r="V10" s="269" t="s">
        <v>479</v>
      </c>
      <c r="W10" s="91" t="s">
        <v>479</v>
      </c>
      <c r="X10" s="270" t="s">
        <v>479</v>
      </c>
      <c r="Y10" s="271" t="s">
        <v>957</v>
      </c>
      <c r="Z10" s="98" t="s">
        <v>479</v>
      </c>
      <c r="AA10" s="96" t="s">
        <v>525</v>
      </c>
      <c r="AB10" s="272" t="s">
        <v>479</v>
      </c>
      <c r="AC10" s="273" t="s">
        <v>957</v>
      </c>
      <c r="AD10" s="100" t="s">
        <v>1172</v>
      </c>
      <c r="AE10" s="96" t="s">
        <v>332</v>
      </c>
      <c r="AF10" s="91">
        <v>1</v>
      </c>
      <c r="AG10" s="96" t="s">
        <v>957</v>
      </c>
      <c r="AH10" s="96" t="s">
        <v>332</v>
      </c>
      <c r="AI10" s="97" t="s">
        <v>181</v>
      </c>
      <c r="AJ10" s="117" t="s">
        <v>479</v>
      </c>
      <c r="AK10" s="76" t="s">
        <v>479</v>
      </c>
      <c r="AL10" s="115" t="s">
        <v>479</v>
      </c>
      <c r="AM10" s="116" t="s">
        <v>957</v>
      </c>
      <c r="AN10" s="114" t="s">
        <v>479</v>
      </c>
      <c r="AO10" s="83" t="s">
        <v>525</v>
      </c>
      <c r="AP10" s="137">
        <v>1</v>
      </c>
      <c r="AQ10" s="126" t="s">
        <v>957</v>
      </c>
      <c r="AR10" s="85" t="s">
        <v>1172</v>
      </c>
      <c r="AS10" s="83" t="s">
        <v>332</v>
      </c>
      <c r="AT10" s="91">
        <v>1</v>
      </c>
      <c r="AU10" s="83" t="s">
        <v>957</v>
      </c>
      <c r="AV10" s="83" t="s">
        <v>332</v>
      </c>
      <c r="AW10" s="84" t="s">
        <v>181</v>
      </c>
    </row>
    <row r="11" spans="1:49" ht="195" customHeight="1" x14ac:dyDescent="0.2">
      <c r="A11" s="903"/>
      <c r="B11" s="266">
        <f t="shared" ref="B11:B19" si="0">B10+1</f>
        <v>3</v>
      </c>
      <c r="C11" s="267" t="s">
        <v>275</v>
      </c>
      <c r="D11" s="267" t="s">
        <v>365</v>
      </c>
      <c r="E11" s="56" t="s">
        <v>438</v>
      </c>
      <c r="F11" s="56" t="s">
        <v>442</v>
      </c>
      <c r="G11" s="87">
        <v>44593</v>
      </c>
      <c r="H11" s="268" t="s">
        <v>366</v>
      </c>
      <c r="I11" s="95" t="s">
        <v>536</v>
      </c>
      <c r="J11" s="91">
        <v>1</v>
      </c>
      <c r="K11" s="96" t="s">
        <v>537</v>
      </c>
      <c r="L11" s="97" t="s">
        <v>479</v>
      </c>
      <c r="M11" s="98">
        <v>44683</v>
      </c>
      <c r="N11" s="96" t="s">
        <v>525</v>
      </c>
      <c r="O11" s="99" t="s">
        <v>538</v>
      </c>
      <c r="P11" s="100" t="s">
        <v>527</v>
      </c>
      <c r="Q11" s="96" t="s">
        <v>528</v>
      </c>
      <c r="R11" s="91">
        <v>1</v>
      </c>
      <c r="S11" s="101" t="s">
        <v>539</v>
      </c>
      <c r="T11" s="96" t="s">
        <v>530</v>
      </c>
      <c r="U11" s="97" t="s">
        <v>181</v>
      </c>
      <c r="V11" s="269" t="s">
        <v>479</v>
      </c>
      <c r="W11" s="91" t="s">
        <v>479</v>
      </c>
      <c r="X11" s="270" t="s">
        <v>479</v>
      </c>
      <c r="Y11" s="271" t="s">
        <v>957</v>
      </c>
      <c r="Z11" s="98" t="s">
        <v>479</v>
      </c>
      <c r="AA11" s="96" t="s">
        <v>525</v>
      </c>
      <c r="AB11" s="272" t="s">
        <v>479</v>
      </c>
      <c r="AC11" s="273" t="s">
        <v>957</v>
      </c>
      <c r="AD11" s="100" t="s">
        <v>1172</v>
      </c>
      <c r="AE11" s="96" t="s">
        <v>332</v>
      </c>
      <c r="AF11" s="91">
        <v>1</v>
      </c>
      <c r="AG11" s="96" t="s">
        <v>957</v>
      </c>
      <c r="AH11" s="96" t="s">
        <v>332</v>
      </c>
      <c r="AI11" s="97" t="s">
        <v>181</v>
      </c>
      <c r="AJ11" s="117" t="s">
        <v>479</v>
      </c>
      <c r="AK11" s="76" t="s">
        <v>479</v>
      </c>
      <c r="AL11" s="115" t="s">
        <v>479</v>
      </c>
      <c r="AM11" s="116" t="s">
        <v>957</v>
      </c>
      <c r="AN11" s="114" t="s">
        <v>479</v>
      </c>
      <c r="AO11" s="83" t="s">
        <v>525</v>
      </c>
      <c r="AP11" s="137">
        <v>1</v>
      </c>
      <c r="AQ11" s="126" t="s">
        <v>957</v>
      </c>
      <c r="AR11" s="85" t="s">
        <v>1172</v>
      </c>
      <c r="AS11" s="83" t="s">
        <v>332</v>
      </c>
      <c r="AT11" s="91">
        <v>1</v>
      </c>
      <c r="AU11" s="83" t="s">
        <v>957</v>
      </c>
      <c r="AV11" s="83" t="s">
        <v>332</v>
      </c>
      <c r="AW11" s="84" t="s">
        <v>181</v>
      </c>
    </row>
    <row r="12" spans="1:49" ht="195" customHeight="1" x14ac:dyDescent="0.2">
      <c r="A12" s="903"/>
      <c r="B12" s="266">
        <f t="shared" si="0"/>
        <v>4</v>
      </c>
      <c r="C12" s="267" t="s">
        <v>333</v>
      </c>
      <c r="D12" s="267" t="s">
        <v>334</v>
      </c>
      <c r="E12" s="56" t="s">
        <v>438</v>
      </c>
      <c r="F12" s="56" t="s">
        <v>442</v>
      </c>
      <c r="G12" s="87">
        <v>44564</v>
      </c>
      <c r="H12" s="268" t="s">
        <v>273</v>
      </c>
      <c r="I12" s="95" t="s">
        <v>540</v>
      </c>
      <c r="J12" s="91">
        <v>1</v>
      </c>
      <c r="K12" s="96" t="s">
        <v>541</v>
      </c>
      <c r="L12" s="97" t="s">
        <v>479</v>
      </c>
      <c r="M12" s="98">
        <v>44683</v>
      </c>
      <c r="N12" s="96" t="s">
        <v>525</v>
      </c>
      <c r="O12" s="99" t="s">
        <v>542</v>
      </c>
      <c r="P12" s="100" t="s">
        <v>527</v>
      </c>
      <c r="Q12" s="96" t="s">
        <v>528</v>
      </c>
      <c r="R12" s="91">
        <v>1</v>
      </c>
      <c r="S12" s="101" t="s">
        <v>543</v>
      </c>
      <c r="T12" s="96" t="s">
        <v>544</v>
      </c>
      <c r="U12" s="97" t="s">
        <v>181</v>
      </c>
      <c r="V12" s="269" t="s">
        <v>479</v>
      </c>
      <c r="W12" s="91" t="s">
        <v>479</v>
      </c>
      <c r="X12" s="270" t="s">
        <v>479</v>
      </c>
      <c r="Y12" s="271" t="s">
        <v>957</v>
      </c>
      <c r="Z12" s="98" t="s">
        <v>479</v>
      </c>
      <c r="AA12" s="96" t="s">
        <v>525</v>
      </c>
      <c r="AB12" s="272" t="s">
        <v>479</v>
      </c>
      <c r="AC12" s="273" t="s">
        <v>957</v>
      </c>
      <c r="AD12" s="100" t="s">
        <v>1172</v>
      </c>
      <c r="AE12" s="96" t="s">
        <v>332</v>
      </c>
      <c r="AF12" s="91">
        <v>1</v>
      </c>
      <c r="AG12" s="96" t="s">
        <v>957</v>
      </c>
      <c r="AH12" s="96" t="s">
        <v>332</v>
      </c>
      <c r="AI12" s="97" t="s">
        <v>181</v>
      </c>
      <c r="AJ12" s="117" t="s">
        <v>479</v>
      </c>
      <c r="AK12" s="76" t="s">
        <v>479</v>
      </c>
      <c r="AL12" s="115" t="s">
        <v>479</v>
      </c>
      <c r="AM12" s="116" t="s">
        <v>957</v>
      </c>
      <c r="AN12" s="114" t="s">
        <v>479</v>
      </c>
      <c r="AO12" s="83" t="s">
        <v>525</v>
      </c>
      <c r="AP12" s="137">
        <v>1</v>
      </c>
      <c r="AQ12" s="126" t="s">
        <v>957</v>
      </c>
      <c r="AR12" s="85" t="s">
        <v>1172</v>
      </c>
      <c r="AS12" s="83" t="s">
        <v>332</v>
      </c>
      <c r="AT12" s="91">
        <v>1</v>
      </c>
      <c r="AU12" s="83" t="s">
        <v>957</v>
      </c>
      <c r="AV12" s="83" t="s">
        <v>332</v>
      </c>
      <c r="AW12" s="84" t="s">
        <v>181</v>
      </c>
    </row>
    <row r="13" spans="1:49" ht="195" customHeight="1" x14ac:dyDescent="0.2">
      <c r="A13" s="265" t="s">
        <v>328</v>
      </c>
      <c r="B13" s="266">
        <f t="shared" si="0"/>
        <v>5</v>
      </c>
      <c r="C13" s="55" t="s">
        <v>232</v>
      </c>
      <c r="D13" s="275" t="s">
        <v>330</v>
      </c>
      <c r="E13" s="56" t="s">
        <v>441</v>
      </c>
      <c r="F13" s="274" t="s">
        <v>332</v>
      </c>
      <c r="G13" s="276">
        <v>44581</v>
      </c>
      <c r="H13" s="268" t="s">
        <v>273</v>
      </c>
      <c r="I13" s="95" t="s">
        <v>545</v>
      </c>
      <c r="J13" s="91">
        <v>1</v>
      </c>
      <c r="K13" s="96" t="s">
        <v>546</v>
      </c>
      <c r="L13" s="97" t="s">
        <v>479</v>
      </c>
      <c r="M13" s="98">
        <v>44685</v>
      </c>
      <c r="N13" s="96" t="s">
        <v>525</v>
      </c>
      <c r="O13" s="99" t="s">
        <v>547</v>
      </c>
      <c r="P13" s="100" t="s">
        <v>527</v>
      </c>
      <c r="Q13" s="96" t="s">
        <v>528</v>
      </c>
      <c r="R13" s="91">
        <v>1</v>
      </c>
      <c r="S13" s="101" t="s">
        <v>548</v>
      </c>
      <c r="T13" s="96" t="s">
        <v>544</v>
      </c>
      <c r="U13" s="97" t="s">
        <v>181</v>
      </c>
      <c r="V13" s="269" t="s">
        <v>479</v>
      </c>
      <c r="W13" s="91" t="s">
        <v>479</v>
      </c>
      <c r="X13" s="270" t="s">
        <v>479</v>
      </c>
      <c r="Y13" s="271" t="s">
        <v>957</v>
      </c>
      <c r="Z13" s="98" t="s">
        <v>479</v>
      </c>
      <c r="AA13" s="96" t="s">
        <v>525</v>
      </c>
      <c r="AB13" s="272" t="s">
        <v>479</v>
      </c>
      <c r="AC13" s="273" t="s">
        <v>957</v>
      </c>
      <c r="AD13" s="100" t="s">
        <v>1172</v>
      </c>
      <c r="AE13" s="96" t="s">
        <v>332</v>
      </c>
      <c r="AF13" s="91">
        <v>1</v>
      </c>
      <c r="AG13" s="96" t="s">
        <v>957</v>
      </c>
      <c r="AH13" s="96" t="s">
        <v>332</v>
      </c>
      <c r="AI13" s="97" t="s">
        <v>181</v>
      </c>
      <c r="AJ13" s="117" t="s">
        <v>479</v>
      </c>
      <c r="AK13" s="76" t="s">
        <v>479</v>
      </c>
      <c r="AL13" s="115" t="s">
        <v>479</v>
      </c>
      <c r="AM13" s="116" t="s">
        <v>957</v>
      </c>
      <c r="AN13" s="114" t="s">
        <v>479</v>
      </c>
      <c r="AO13" s="83" t="s">
        <v>525</v>
      </c>
      <c r="AP13" s="137">
        <v>1</v>
      </c>
      <c r="AQ13" s="126" t="s">
        <v>957</v>
      </c>
      <c r="AR13" s="85" t="s">
        <v>1172</v>
      </c>
      <c r="AS13" s="83" t="s">
        <v>332</v>
      </c>
      <c r="AT13" s="91">
        <v>1</v>
      </c>
      <c r="AU13" s="83" t="s">
        <v>957</v>
      </c>
      <c r="AV13" s="83" t="s">
        <v>332</v>
      </c>
      <c r="AW13" s="84" t="s">
        <v>181</v>
      </c>
    </row>
    <row r="14" spans="1:49" s="158" customFormat="1" ht="195" customHeight="1" x14ac:dyDescent="0.25">
      <c r="A14" s="904" t="s">
        <v>276</v>
      </c>
      <c r="B14" s="266">
        <f t="shared" si="0"/>
        <v>6</v>
      </c>
      <c r="C14" s="248" t="s">
        <v>367</v>
      </c>
      <c r="D14" s="267" t="s">
        <v>335</v>
      </c>
      <c r="E14" s="56" t="s">
        <v>438</v>
      </c>
      <c r="F14" s="274" t="s">
        <v>332</v>
      </c>
      <c r="G14" s="276">
        <v>44564</v>
      </c>
      <c r="H14" s="277">
        <v>44712</v>
      </c>
      <c r="I14" s="100" t="s">
        <v>332</v>
      </c>
      <c r="J14" s="96" t="s">
        <v>332</v>
      </c>
      <c r="K14" s="96" t="s">
        <v>332</v>
      </c>
      <c r="L14" s="97" t="s">
        <v>479</v>
      </c>
      <c r="M14" s="100" t="s">
        <v>479</v>
      </c>
      <c r="N14" s="96" t="s">
        <v>479</v>
      </c>
      <c r="O14" s="97" t="s">
        <v>479</v>
      </c>
      <c r="P14" s="100" t="s">
        <v>527</v>
      </c>
      <c r="Q14" s="96" t="s">
        <v>549</v>
      </c>
      <c r="R14" s="91">
        <v>0</v>
      </c>
      <c r="S14" s="101" t="s">
        <v>550</v>
      </c>
      <c r="T14" s="96" t="s">
        <v>332</v>
      </c>
      <c r="U14" s="97" t="s">
        <v>187</v>
      </c>
      <c r="V14" s="100" t="s">
        <v>1218</v>
      </c>
      <c r="W14" s="91">
        <v>1</v>
      </c>
      <c r="X14" s="96" t="s">
        <v>954</v>
      </c>
      <c r="Y14" s="271" t="s">
        <v>955</v>
      </c>
      <c r="Z14" s="98">
        <v>44809</v>
      </c>
      <c r="AA14" s="96" t="s">
        <v>525</v>
      </c>
      <c r="AB14" s="278">
        <v>1</v>
      </c>
      <c r="AC14" s="273" t="s">
        <v>982</v>
      </c>
      <c r="AD14" s="100" t="s">
        <v>1172</v>
      </c>
      <c r="AE14" s="279" t="s">
        <v>528</v>
      </c>
      <c r="AF14" s="91">
        <v>1</v>
      </c>
      <c r="AG14" s="96" t="s">
        <v>955</v>
      </c>
      <c r="AH14" s="96" t="s">
        <v>1177</v>
      </c>
      <c r="AI14" s="97" t="s">
        <v>181</v>
      </c>
      <c r="AJ14" s="117" t="s">
        <v>1218</v>
      </c>
      <c r="AK14" s="76">
        <v>1</v>
      </c>
      <c r="AL14" s="83" t="s">
        <v>954</v>
      </c>
      <c r="AM14" s="116" t="s">
        <v>955</v>
      </c>
      <c r="AN14" s="114">
        <v>44809</v>
      </c>
      <c r="AO14" s="83" t="s">
        <v>525</v>
      </c>
      <c r="AP14" s="137">
        <v>1</v>
      </c>
      <c r="AQ14" s="126" t="s">
        <v>982</v>
      </c>
      <c r="AR14" s="85" t="s">
        <v>1172</v>
      </c>
      <c r="AS14" s="155" t="s">
        <v>528</v>
      </c>
      <c r="AT14" s="91">
        <v>1</v>
      </c>
      <c r="AU14" s="83" t="s">
        <v>1646</v>
      </c>
      <c r="AV14" s="83" t="s">
        <v>1177</v>
      </c>
      <c r="AW14" s="84" t="s">
        <v>181</v>
      </c>
    </row>
    <row r="15" spans="1:49" ht="195" customHeight="1" x14ac:dyDescent="0.2">
      <c r="A15" s="905"/>
      <c r="B15" s="266">
        <f t="shared" si="0"/>
        <v>7</v>
      </c>
      <c r="C15" s="267" t="s">
        <v>336</v>
      </c>
      <c r="D15" s="267" t="s">
        <v>337</v>
      </c>
      <c r="E15" s="280" t="s">
        <v>375</v>
      </c>
      <c r="F15" s="56" t="s">
        <v>438</v>
      </c>
      <c r="G15" s="87">
        <v>44585</v>
      </c>
      <c r="H15" s="281" t="s">
        <v>426</v>
      </c>
      <c r="I15" s="95" t="s">
        <v>551</v>
      </c>
      <c r="J15" s="91">
        <v>1</v>
      </c>
      <c r="K15" s="96" t="s">
        <v>552</v>
      </c>
      <c r="L15" s="97" t="s">
        <v>479</v>
      </c>
      <c r="M15" s="98">
        <v>44683</v>
      </c>
      <c r="N15" s="96" t="s">
        <v>525</v>
      </c>
      <c r="O15" s="99" t="s">
        <v>553</v>
      </c>
      <c r="P15" s="100" t="s">
        <v>527</v>
      </c>
      <c r="Q15" s="96" t="s">
        <v>528</v>
      </c>
      <c r="R15" s="91">
        <v>1</v>
      </c>
      <c r="S15" s="101" t="s">
        <v>554</v>
      </c>
      <c r="T15" s="96" t="s">
        <v>555</v>
      </c>
      <c r="U15" s="97" t="s">
        <v>181</v>
      </c>
      <c r="V15" s="269" t="s">
        <v>479</v>
      </c>
      <c r="W15" s="91" t="s">
        <v>479</v>
      </c>
      <c r="X15" s="270" t="s">
        <v>479</v>
      </c>
      <c r="Y15" s="271" t="s">
        <v>957</v>
      </c>
      <c r="Z15" s="98" t="s">
        <v>479</v>
      </c>
      <c r="AA15" s="96" t="s">
        <v>525</v>
      </c>
      <c r="AB15" s="272" t="s">
        <v>479</v>
      </c>
      <c r="AC15" s="273" t="s">
        <v>957</v>
      </c>
      <c r="AD15" s="100" t="s">
        <v>1172</v>
      </c>
      <c r="AE15" s="96" t="s">
        <v>332</v>
      </c>
      <c r="AF15" s="91">
        <v>1</v>
      </c>
      <c r="AG15" s="96" t="s">
        <v>957</v>
      </c>
      <c r="AH15" s="96" t="s">
        <v>332</v>
      </c>
      <c r="AI15" s="97" t="s">
        <v>181</v>
      </c>
      <c r="AJ15" s="117" t="s">
        <v>479</v>
      </c>
      <c r="AK15" s="76" t="s">
        <v>479</v>
      </c>
      <c r="AL15" s="115" t="s">
        <v>479</v>
      </c>
      <c r="AM15" s="116" t="s">
        <v>957</v>
      </c>
      <c r="AN15" s="114" t="s">
        <v>479</v>
      </c>
      <c r="AO15" s="83" t="s">
        <v>525</v>
      </c>
      <c r="AP15" s="137">
        <v>1</v>
      </c>
      <c r="AQ15" s="126" t="s">
        <v>957</v>
      </c>
      <c r="AR15" s="85" t="s">
        <v>1172</v>
      </c>
      <c r="AS15" s="83" t="s">
        <v>332</v>
      </c>
      <c r="AT15" s="91">
        <v>1</v>
      </c>
      <c r="AU15" s="83" t="s">
        <v>957</v>
      </c>
      <c r="AV15" s="83" t="s">
        <v>332</v>
      </c>
      <c r="AW15" s="84" t="s">
        <v>181</v>
      </c>
    </row>
    <row r="16" spans="1:49" ht="195" customHeight="1" x14ac:dyDescent="0.2">
      <c r="A16" s="906"/>
      <c r="B16" s="266">
        <f t="shared" si="0"/>
        <v>8</v>
      </c>
      <c r="C16" s="267" t="s">
        <v>369</v>
      </c>
      <c r="D16" s="267" t="s">
        <v>368</v>
      </c>
      <c r="E16" s="56" t="s">
        <v>438</v>
      </c>
      <c r="F16" s="274" t="s">
        <v>332</v>
      </c>
      <c r="G16" s="276">
        <v>44588</v>
      </c>
      <c r="H16" s="268" t="s">
        <v>273</v>
      </c>
      <c r="I16" s="95" t="s">
        <v>556</v>
      </c>
      <c r="J16" s="91">
        <v>1</v>
      </c>
      <c r="K16" s="96" t="s">
        <v>557</v>
      </c>
      <c r="L16" s="97" t="s">
        <v>479</v>
      </c>
      <c r="M16" s="98">
        <v>44683</v>
      </c>
      <c r="N16" s="96" t="s">
        <v>525</v>
      </c>
      <c r="O16" s="99" t="s">
        <v>558</v>
      </c>
      <c r="P16" s="100" t="s">
        <v>527</v>
      </c>
      <c r="Q16" s="96" t="s">
        <v>528</v>
      </c>
      <c r="R16" s="91">
        <v>1</v>
      </c>
      <c r="S16" s="101" t="s">
        <v>559</v>
      </c>
      <c r="T16" s="96" t="s">
        <v>560</v>
      </c>
      <c r="U16" s="97" t="s">
        <v>181</v>
      </c>
      <c r="V16" s="269" t="s">
        <v>479</v>
      </c>
      <c r="W16" s="91" t="s">
        <v>479</v>
      </c>
      <c r="X16" s="270" t="s">
        <v>479</v>
      </c>
      <c r="Y16" s="271" t="s">
        <v>957</v>
      </c>
      <c r="Z16" s="98" t="s">
        <v>479</v>
      </c>
      <c r="AA16" s="96" t="s">
        <v>525</v>
      </c>
      <c r="AB16" s="272" t="s">
        <v>479</v>
      </c>
      <c r="AC16" s="273" t="s">
        <v>957</v>
      </c>
      <c r="AD16" s="100" t="s">
        <v>1172</v>
      </c>
      <c r="AE16" s="96" t="s">
        <v>332</v>
      </c>
      <c r="AF16" s="91">
        <v>1</v>
      </c>
      <c r="AG16" s="96" t="s">
        <v>957</v>
      </c>
      <c r="AH16" s="96" t="s">
        <v>332</v>
      </c>
      <c r="AI16" s="97" t="s">
        <v>181</v>
      </c>
      <c r="AJ16" s="117" t="s">
        <v>479</v>
      </c>
      <c r="AK16" s="76" t="s">
        <v>479</v>
      </c>
      <c r="AL16" s="115" t="s">
        <v>479</v>
      </c>
      <c r="AM16" s="116" t="s">
        <v>957</v>
      </c>
      <c r="AN16" s="114" t="s">
        <v>479</v>
      </c>
      <c r="AO16" s="83" t="s">
        <v>525</v>
      </c>
      <c r="AP16" s="137">
        <v>1</v>
      </c>
      <c r="AQ16" s="126" t="s">
        <v>957</v>
      </c>
      <c r="AR16" s="85" t="s">
        <v>1172</v>
      </c>
      <c r="AS16" s="83" t="s">
        <v>332</v>
      </c>
      <c r="AT16" s="91">
        <v>1</v>
      </c>
      <c r="AU16" s="83" t="s">
        <v>957</v>
      </c>
      <c r="AV16" s="83" t="s">
        <v>332</v>
      </c>
      <c r="AW16" s="84" t="s">
        <v>181</v>
      </c>
    </row>
    <row r="17" spans="1:49" ht="195" customHeight="1" x14ac:dyDescent="0.2">
      <c r="A17" s="904" t="s">
        <v>327</v>
      </c>
      <c r="B17" s="266">
        <f t="shared" si="0"/>
        <v>9</v>
      </c>
      <c r="C17" s="267" t="s">
        <v>371</v>
      </c>
      <c r="D17" s="267" t="s">
        <v>370</v>
      </c>
      <c r="E17" s="56" t="s">
        <v>438</v>
      </c>
      <c r="F17" s="274" t="s">
        <v>332</v>
      </c>
      <c r="G17" s="276">
        <v>44683</v>
      </c>
      <c r="H17" s="282" t="s">
        <v>1171</v>
      </c>
      <c r="I17" s="92" t="s">
        <v>561</v>
      </c>
      <c r="J17" s="102">
        <v>1</v>
      </c>
      <c r="K17" s="103" t="s">
        <v>562</v>
      </c>
      <c r="L17" s="97" t="s">
        <v>479</v>
      </c>
      <c r="M17" s="98">
        <v>44683</v>
      </c>
      <c r="N17" s="96" t="s">
        <v>525</v>
      </c>
      <c r="O17" s="104" t="s">
        <v>563</v>
      </c>
      <c r="P17" s="100" t="s">
        <v>527</v>
      </c>
      <c r="Q17" s="96" t="s">
        <v>528</v>
      </c>
      <c r="R17" s="91">
        <v>0.33</v>
      </c>
      <c r="S17" s="101" t="s">
        <v>564</v>
      </c>
      <c r="T17" s="96" t="s">
        <v>565</v>
      </c>
      <c r="U17" s="97" t="s">
        <v>181</v>
      </c>
      <c r="V17" s="92" t="s">
        <v>956</v>
      </c>
      <c r="W17" s="102">
        <v>0.66</v>
      </c>
      <c r="X17" s="283" t="s">
        <v>1034</v>
      </c>
      <c r="Y17" s="284" t="s">
        <v>1147</v>
      </c>
      <c r="Z17" s="98">
        <v>44812</v>
      </c>
      <c r="AA17" s="96" t="s">
        <v>578</v>
      </c>
      <c r="AB17" s="278">
        <v>0.66</v>
      </c>
      <c r="AC17" s="285" t="s">
        <v>1033</v>
      </c>
      <c r="AD17" s="100" t="s">
        <v>1172</v>
      </c>
      <c r="AE17" s="279" t="s">
        <v>528</v>
      </c>
      <c r="AF17" s="91">
        <v>0.66</v>
      </c>
      <c r="AG17" s="103" t="s">
        <v>1175</v>
      </c>
      <c r="AH17" s="96" t="s">
        <v>1176</v>
      </c>
      <c r="AI17" s="97" t="s">
        <v>578</v>
      </c>
      <c r="AJ17" s="92" t="s">
        <v>1453</v>
      </c>
      <c r="AK17" s="118">
        <v>1</v>
      </c>
      <c r="AL17" s="120" t="s">
        <v>1454</v>
      </c>
      <c r="AM17" s="121" t="s">
        <v>1455</v>
      </c>
      <c r="AN17" s="114">
        <v>45018</v>
      </c>
      <c r="AO17" s="83" t="s">
        <v>525</v>
      </c>
      <c r="AP17" s="137">
        <v>1</v>
      </c>
      <c r="AQ17" s="138" t="s">
        <v>1567</v>
      </c>
      <c r="AR17" s="85" t="s">
        <v>1576</v>
      </c>
      <c r="AS17" s="155" t="s">
        <v>528</v>
      </c>
      <c r="AT17" s="76">
        <v>1</v>
      </c>
      <c r="AU17" s="119" t="s">
        <v>1577</v>
      </c>
      <c r="AV17" s="472" t="s">
        <v>589</v>
      </c>
      <c r="AW17" s="84" t="s">
        <v>181</v>
      </c>
    </row>
    <row r="18" spans="1:49" ht="195" customHeight="1" x14ac:dyDescent="0.2">
      <c r="A18" s="905"/>
      <c r="B18" s="266">
        <f t="shared" si="0"/>
        <v>10</v>
      </c>
      <c r="C18" s="55" t="s">
        <v>233</v>
      </c>
      <c r="D18" s="248" t="s">
        <v>234</v>
      </c>
      <c r="E18" s="56" t="s">
        <v>441</v>
      </c>
      <c r="F18" s="274" t="s">
        <v>332</v>
      </c>
      <c r="G18" s="276">
        <v>44683</v>
      </c>
      <c r="H18" s="282" t="s">
        <v>310</v>
      </c>
      <c r="I18" s="95" t="s">
        <v>566</v>
      </c>
      <c r="J18" s="91">
        <v>0.33</v>
      </c>
      <c r="K18" s="96" t="s">
        <v>567</v>
      </c>
      <c r="L18" s="97" t="s">
        <v>479</v>
      </c>
      <c r="M18" s="98">
        <v>44685</v>
      </c>
      <c r="N18" s="96" t="s">
        <v>180</v>
      </c>
      <c r="O18" s="99" t="s">
        <v>568</v>
      </c>
      <c r="P18" s="100" t="s">
        <v>527</v>
      </c>
      <c r="Q18" s="96" t="s">
        <v>528</v>
      </c>
      <c r="R18" s="91">
        <v>0.33</v>
      </c>
      <c r="S18" s="101" t="s">
        <v>569</v>
      </c>
      <c r="T18" s="96" t="s">
        <v>565</v>
      </c>
      <c r="U18" s="97" t="s">
        <v>181</v>
      </c>
      <c r="V18" s="269" t="s">
        <v>1029</v>
      </c>
      <c r="W18" s="91">
        <v>0.66</v>
      </c>
      <c r="X18" s="270" t="s">
        <v>1030</v>
      </c>
      <c r="Y18" s="97" t="s">
        <v>332</v>
      </c>
      <c r="Z18" s="98">
        <v>44809</v>
      </c>
      <c r="AA18" s="96" t="s">
        <v>578</v>
      </c>
      <c r="AB18" s="278">
        <v>0.66</v>
      </c>
      <c r="AC18" s="273" t="s">
        <v>1031</v>
      </c>
      <c r="AD18" s="100" t="s">
        <v>1172</v>
      </c>
      <c r="AE18" s="279" t="s">
        <v>528</v>
      </c>
      <c r="AF18" s="91">
        <v>0.66</v>
      </c>
      <c r="AG18" s="96" t="s">
        <v>1173</v>
      </c>
      <c r="AH18" s="96" t="s">
        <v>1174</v>
      </c>
      <c r="AI18" s="97" t="s">
        <v>578</v>
      </c>
      <c r="AJ18" s="117" t="s">
        <v>1508</v>
      </c>
      <c r="AK18" s="76">
        <v>1</v>
      </c>
      <c r="AL18" s="115" t="s">
        <v>1030</v>
      </c>
      <c r="AM18" s="84" t="s">
        <v>332</v>
      </c>
      <c r="AN18" s="114">
        <v>44928</v>
      </c>
      <c r="AO18" s="83" t="s">
        <v>525</v>
      </c>
      <c r="AP18" s="137">
        <v>1</v>
      </c>
      <c r="AQ18" s="126" t="s">
        <v>1510</v>
      </c>
      <c r="AR18" s="85" t="s">
        <v>1576</v>
      </c>
      <c r="AS18" s="155" t="s">
        <v>528</v>
      </c>
      <c r="AT18" s="76">
        <v>1</v>
      </c>
      <c r="AU18" s="119" t="s">
        <v>1577</v>
      </c>
      <c r="AV18" s="472" t="s">
        <v>589</v>
      </c>
      <c r="AW18" s="84" t="s">
        <v>181</v>
      </c>
    </row>
    <row r="19" spans="1:49" ht="195" customHeight="1" thickBot="1" x14ac:dyDescent="0.25">
      <c r="A19" s="907"/>
      <c r="B19" s="286">
        <f t="shared" si="0"/>
        <v>11</v>
      </c>
      <c r="C19" s="287" t="s">
        <v>235</v>
      </c>
      <c r="D19" s="288" t="s">
        <v>234</v>
      </c>
      <c r="E19" s="289" t="s">
        <v>441</v>
      </c>
      <c r="F19" s="290" t="s">
        <v>332</v>
      </c>
      <c r="G19" s="291">
        <v>44683</v>
      </c>
      <c r="H19" s="292" t="s">
        <v>310</v>
      </c>
      <c r="I19" s="105" t="s">
        <v>566</v>
      </c>
      <c r="J19" s="106">
        <v>0.33</v>
      </c>
      <c r="K19" s="107" t="s">
        <v>570</v>
      </c>
      <c r="L19" s="108" t="s">
        <v>479</v>
      </c>
      <c r="M19" s="109">
        <v>44685</v>
      </c>
      <c r="N19" s="107" t="s">
        <v>180</v>
      </c>
      <c r="O19" s="110" t="s">
        <v>568</v>
      </c>
      <c r="P19" s="111" t="s">
        <v>527</v>
      </c>
      <c r="Q19" s="107" t="s">
        <v>528</v>
      </c>
      <c r="R19" s="106">
        <v>0.33</v>
      </c>
      <c r="S19" s="112" t="s">
        <v>569</v>
      </c>
      <c r="T19" s="107" t="s">
        <v>565</v>
      </c>
      <c r="U19" s="108" t="s">
        <v>181</v>
      </c>
      <c r="V19" s="293" t="s">
        <v>1029</v>
      </c>
      <c r="W19" s="106">
        <v>0.66</v>
      </c>
      <c r="X19" s="294" t="s">
        <v>1030</v>
      </c>
      <c r="Y19" s="108" t="s">
        <v>332</v>
      </c>
      <c r="Z19" s="109">
        <v>44809</v>
      </c>
      <c r="AA19" s="107" t="s">
        <v>578</v>
      </c>
      <c r="AB19" s="295">
        <v>0.66</v>
      </c>
      <c r="AC19" s="296" t="s">
        <v>1032</v>
      </c>
      <c r="AD19" s="111" t="s">
        <v>1172</v>
      </c>
      <c r="AE19" s="297" t="s">
        <v>528</v>
      </c>
      <c r="AF19" s="106">
        <v>0.66</v>
      </c>
      <c r="AG19" s="107" t="s">
        <v>1173</v>
      </c>
      <c r="AH19" s="107" t="s">
        <v>1174</v>
      </c>
      <c r="AI19" s="108" t="s">
        <v>578</v>
      </c>
      <c r="AJ19" s="143" t="s">
        <v>1509</v>
      </c>
      <c r="AK19" s="144">
        <v>1</v>
      </c>
      <c r="AL19" s="145" t="s">
        <v>1030</v>
      </c>
      <c r="AM19" s="146" t="s">
        <v>332</v>
      </c>
      <c r="AN19" s="114">
        <v>44928</v>
      </c>
      <c r="AO19" s="83" t="s">
        <v>525</v>
      </c>
      <c r="AP19" s="137">
        <v>1</v>
      </c>
      <c r="AQ19" s="150" t="s">
        <v>1511</v>
      </c>
      <c r="AR19" s="149" t="s">
        <v>1576</v>
      </c>
      <c r="AS19" s="168" t="s">
        <v>528</v>
      </c>
      <c r="AT19" s="144">
        <v>1</v>
      </c>
      <c r="AU19" s="452" t="s">
        <v>1577</v>
      </c>
      <c r="AV19" s="473" t="s">
        <v>589</v>
      </c>
      <c r="AW19" s="146" t="s">
        <v>181</v>
      </c>
    </row>
    <row r="20" spans="1:49" s="158" customFormat="1" ht="213" customHeight="1" x14ac:dyDescent="0.2">
      <c r="A20" s="298"/>
      <c r="B20" s="298"/>
      <c r="C20" s="299"/>
      <c r="D20" s="299"/>
      <c r="E20" s="280"/>
      <c r="F20" s="46"/>
      <c r="G20" s="46"/>
      <c r="H20" s="300"/>
      <c r="I20" s="300"/>
      <c r="J20" s="300"/>
      <c r="K20" s="300"/>
      <c r="L20" s="300"/>
      <c r="M20" s="300"/>
      <c r="N20" s="300"/>
      <c r="O20" s="300"/>
      <c r="P20" s="300"/>
      <c r="Q20" s="300"/>
      <c r="R20" s="300"/>
      <c r="S20" s="300"/>
      <c r="T20" s="300"/>
      <c r="U20" s="300"/>
      <c r="V20" s="301"/>
      <c r="W20" s="301"/>
      <c r="X20" s="301"/>
      <c r="Y20" s="301"/>
      <c r="Z20" s="301"/>
      <c r="AA20" s="301"/>
      <c r="AB20" s="301"/>
      <c r="AC20" s="301"/>
      <c r="AD20" s="301"/>
      <c r="AE20" s="301"/>
      <c r="AF20" s="301"/>
      <c r="AG20" s="301"/>
      <c r="AH20" s="301"/>
      <c r="AI20" s="301"/>
    </row>
    <row r="21" spans="1:49" ht="273" customHeight="1" x14ac:dyDescent="0.2">
      <c r="A21" s="302"/>
      <c r="B21" s="302"/>
      <c r="C21" s="303"/>
      <c r="D21" s="303"/>
      <c r="E21" s="304"/>
      <c r="H21" s="300"/>
      <c r="I21" s="300"/>
      <c r="J21" s="300"/>
      <c r="K21" s="300"/>
      <c r="L21" s="300"/>
      <c r="M21" s="300"/>
      <c r="N21" s="300"/>
      <c r="O21" s="300"/>
      <c r="P21" s="300"/>
      <c r="Q21" s="300"/>
      <c r="R21" s="300"/>
      <c r="S21" s="300"/>
      <c r="T21" s="300"/>
      <c r="U21" s="300"/>
    </row>
    <row r="22" spans="1:49" ht="46.5" customHeight="1" x14ac:dyDescent="0.2">
      <c r="A22" s="306" t="s">
        <v>181</v>
      </c>
      <c r="B22" s="302"/>
      <c r="C22" s="307"/>
      <c r="D22" s="303"/>
      <c r="E22" s="304"/>
      <c r="H22" s="304"/>
      <c r="I22" s="304"/>
      <c r="J22" s="304"/>
      <c r="K22" s="304"/>
      <c r="L22" s="304"/>
      <c r="M22" s="304"/>
      <c r="N22" s="304"/>
      <c r="O22" s="304"/>
      <c r="P22" s="304"/>
      <c r="Q22" s="304"/>
      <c r="R22" s="304"/>
      <c r="S22" s="304"/>
      <c r="T22" s="304"/>
      <c r="U22" s="304"/>
    </row>
    <row r="23" spans="1:49" ht="46.5" customHeight="1" x14ac:dyDescent="0.2">
      <c r="A23" s="306" t="s">
        <v>578</v>
      </c>
      <c r="B23" s="302"/>
      <c r="C23" s="307"/>
      <c r="D23" s="303"/>
      <c r="E23" s="304"/>
      <c r="H23" s="304"/>
      <c r="I23" s="304"/>
      <c r="J23" s="304"/>
      <c r="K23" s="304"/>
      <c r="L23" s="304"/>
      <c r="M23" s="304"/>
      <c r="N23" s="304"/>
      <c r="O23" s="304"/>
      <c r="P23" s="304"/>
      <c r="Q23" s="304"/>
      <c r="R23" s="304"/>
      <c r="S23" s="304"/>
      <c r="T23" s="304"/>
      <c r="U23" s="304"/>
    </row>
    <row r="24" spans="1:49" ht="46.5" customHeight="1" x14ac:dyDescent="0.2">
      <c r="A24" s="306" t="s">
        <v>819</v>
      </c>
      <c r="B24" s="298"/>
      <c r="C24" s="308"/>
      <c r="D24" s="308"/>
      <c r="E24" s="280"/>
      <c r="H24" s="280"/>
      <c r="I24" s="280"/>
      <c r="J24" s="280"/>
      <c r="K24" s="280"/>
      <c r="L24" s="280"/>
      <c r="M24" s="280"/>
      <c r="N24" s="280"/>
      <c r="O24" s="280"/>
      <c r="P24" s="280"/>
      <c r="Q24" s="280"/>
      <c r="R24" s="280"/>
      <c r="S24" s="280"/>
      <c r="T24" s="280"/>
      <c r="U24" s="280"/>
    </row>
    <row r="25" spans="1:49" ht="46.5" customHeight="1" x14ac:dyDescent="0.2">
      <c r="A25" s="306" t="s">
        <v>187</v>
      </c>
      <c r="B25" s="298"/>
      <c r="C25" s="307"/>
      <c r="D25" s="307"/>
      <c r="E25" s="280"/>
      <c r="H25" s="304"/>
      <c r="I25" s="304"/>
      <c r="J25" s="304"/>
      <c r="K25" s="304"/>
      <c r="L25" s="304"/>
      <c r="M25" s="304"/>
      <c r="N25" s="304"/>
      <c r="O25" s="304"/>
      <c r="P25" s="304"/>
      <c r="Q25" s="304"/>
      <c r="R25" s="304"/>
      <c r="S25" s="304"/>
      <c r="T25" s="304"/>
      <c r="U25" s="304"/>
    </row>
    <row r="26" spans="1:49" ht="46.5" customHeight="1" x14ac:dyDescent="0.2">
      <c r="A26" s="46"/>
      <c r="B26" s="298"/>
      <c r="C26" s="307"/>
      <c r="D26" s="307"/>
      <c r="E26" s="280"/>
      <c r="H26" s="304"/>
      <c r="I26" s="304"/>
      <c r="J26" s="304"/>
      <c r="K26" s="304"/>
      <c r="L26" s="304"/>
      <c r="M26" s="304"/>
      <c r="N26" s="304"/>
      <c r="O26" s="304"/>
      <c r="P26" s="304"/>
      <c r="Q26" s="304"/>
      <c r="R26" s="304"/>
      <c r="S26" s="304"/>
      <c r="T26" s="304"/>
      <c r="U26" s="304"/>
    </row>
    <row r="27" spans="1:49" ht="46.5" customHeight="1" x14ac:dyDescent="0.2">
      <c r="A27" s="298"/>
      <c r="B27" s="298"/>
      <c r="C27" s="308"/>
      <c r="D27" s="308"/>
      <c r="E27" s="280"/>
      <c r="H27" s="280"/>
      <c r="I27" s="280"/>
      <c r="J27" s="280"/>
      <c r="K27" s="280"/>
      <c r="L27" s="280"/>
      <c r="M27" s="280"/>
      <c r="N27" s="280"/>
      <c r="O27" s="280"/>
      <c r="P27" s="280"/>
      <c r="Q27" s="280"/>
      <c r="R27" s="280"/>
      <c r="S27" s="280"/>
      <c r="T27" s="280"/>
      <c r="U27" s="280"/>
    </row>
    <row r="28" spans="1:49" ht="46.5" customHeight="1" x14ac:dyDescent="0.2">
      <c r="C28" s="309"/>
      <c r="D28" s="309"/>
      <c r="E28" s="310"/>
      <c r="H28" s="311"/>
      <c r="I28" s="311"/>
      <c r="J28" s="311"/>
      <c r="K28" s="311"/>
      <c r="L28" s="311"/>
      <c r="M28" s="311"/>
      <c r="N28" s="311"/>
      <c r="O28" s="311"/>
      <c r="P28" s="311"/>
      <c r="Q28" s="311"/>
      <c r="R28" s="311"/>
      <c r="S28" s="311"/>
      <c r="T28" s="311"/>
      <c r="U28" s="311"/>
    </row>
  </sheetData>
  <autoFilter ref="A8:AW19" xr:uid="{00000000-0009-0000-0000-000003000000}"/>
  <dataConsolidate/>
  <mergeCells count="40">
    <mergeCell ref="AJ6:AW6"/>
    <mergeCell ref="AJ7:AM7"/>
    <mergeCell ref="AN7:AQ7"/>
    <mergeCell ref="AR7:AW7"/>
    <mergeCell ref="AJ1:AK3"/>
    <mergeCell ref="AL1:AV3"/>
    <mergeCell ref="AJ4:AW4"/>
    <mergeCell ref="AJ5:AT5"/>
    <mergeCell ref="AU5:AW5"/>
    <mergeCell ref="X1:AH3"/>
    <mergeCell ref="V4:AI4"/>
    <mergeCell ref="V6:AI6"/>
    <mergeCell ref="V1:W3"/>
    <mergeCell ref="M7:O7"/>
    <mergeCell ref="P7:U7"/>
    <mergeCell ref="A6:U6"/>
    <mergeCell ref="I1:T3"/>
    <mergeCell ref="I4:U4"/>
    <mergeCell ref="I5:T5"/>
    <mergeCell ref="A1:G3"/>
    <mergeCell ref="Z7:AC7"/>
    <mergeCell ref="AD7:AI7"/>
    <mergeCell ref="A4:H4"/>
    <mergeCell ref="AG5:AI5"/>
    <mergeCell ref="A9:A12"/>
    <mergeCell ref="A14:A16"/>
    <mergeCell ref="A17:A19"/>
    <mergeCell ref="A5:E5"/>
    <mergeCell ref="V7:Y7"/>
    <mergeCell ref="F5:H5"/>
    <mergeCell ref="I7:L7"/>
    <mergeCell ref="V5:AF5"/>
    <mergeCell ref="A7:A8"/>
    <mergeCell ref="B7:B8"/>
    <mergeCell ref="C7:C8"/>
    <mergeCell ref="D7:D8"/>
    <mergeCell ref="E7:E8"/>
    <mergeCell ref="F7:F8"/>
    <mergeCell ref="G7:G8"/>
    <mergeCell ref="H7:H8"/>
  </mergeCells>
  <dataValidations count="1">
    <dataValidation type="list" allowBlank="1" showInputMessage="1" showErrorMessage="1" sqref="AI9:AI19 AW9:AW19" xr:uid="{00000000-0002-0000-0300-000000000000}">
      <formula1>$A$22:$A$25</formula1>
    </dataValidation>
  </dataValidations>
  <hyperlinks>
    <hyperlink ref="AV17" r:id="rId1" xr:uid="{00000000-0004-0000-0300-000000000000}"/>
    <hyperlink ref="AV18" r:id="rId2" xr:uid="{00000000-0004-0000-0300-000001000000}"/>
    <hyperlink ref="AV19" r:id="rId3" xr:uid="{00000000-0004-0000-0300-000002000000}"/>
  </hyperlinks>
  <printOptions horizontalCentered="1"/>
  <pageMargins left="0.19685039370078741" right="0.19685039370078741" top="0.78740157480314965" bottom="0.39370078740157483" header="0" footer="0"/>
  <pageSetup paperSize="14" scale="22" orientation="landscape" r:id="rId4"/>
  <headerFooter alignWithMargins="0"/>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'CONTROL DE CAMBIOS'!$A$34:$A$37</xm:f>
          </x14:formula1>
          <xm:sqref>AA8 AO8</xm:sqref>
        </x14:dataValidation>
        <x14:dataValidation type="list" allowBlank="1" showInputMessage="1" showErrorMessage="1" xr:uid="{00000000-0002-0000-0300-000002000000}">
          <x14:formula1>
            <xm:f>'CONTROL DE CAMBIOS'!$C$34:$C$38</xm:f>
          </x14:formula1>
          <xm:sqref>AI8 AW8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B050"/>
  </sheetPr>
  <dimension ref="A1:AY12"/>
  <sheetViews>
    <sheetView zoomScaleNormal="100" workbookViewId="0">
      <selection sqref="A1:H3"/>
    </sheetView>
  </sheetViews>
  <sheetFormatPr baseColWidth="10" defaultColWidth="11.42578125" defaultRowHeight="14.25" x14ac:dyDescent="0.2"/>
  <cols>
    <col min="1" max="1" width="11.42578125" style="134"/>
    <col min="2" max="2" width="39.85546875" style="134" customWidth="1"/>
    <col min="3" max="3" width="60.7109375" style="134" customWidth="1"/>
    <col min="4" max="4" width="75.140625" style="134" customWidth="1"/>
    <col min="5" max="5" width="61" style="134" customWidth="1"/>
    <col min="6" max="6" width="18.5703125" style="134" customWidth="1"/>
    <col min="7" max="7" width="70.28515625" style="134" customWidth="1"/>
    <col min="8" max="8" width="26.7109375" style="134" customWidth="1"/>
    <col min="9" max="9" width="29.28515625" style="134" customWidth="1"/>
    <col min="10" max="10" width="24.7109375" style="134" customWidth="1"/>
    <col min="11" max="11" width="66.140625" style="134" customWidth="1"/>
    <col min="12" max="12" width="24.7109375" style="134" customWidth="1"/>
    <col min="13" max="13" width="56.7109375" style="134" customWidth="1"/>
    <col min="14" max="14" width="64.7109375" style="134" customWidth="1"/>
    <col min="15" max="16" width="24.7109375" style="134" customWidth="1"/>
    <col min="17" max="17" width="61.7109375" style="134" customWidth="1"/>
    <col min="18" max="20" width="24.7109375" style="134" customWidth="1"/>
    <col min="21" max="21" width="45.5703125" style="134" customWidth="1"/>
    <col min="22" max="22" width="24.7109375" style="134" customWidth="1"/>
    <col min="23" max="23" width="38" style="134" customWidth="1"/>
    <col min="24" max="24" width="64.7109375" style="134" customWidth="1"/>
    <col min="25" max="25" width="20.28515625" style="134" customWidth="1"/>
    <col min="26" max="26" width="61.28515625" style="134" customWidth="1"/>
    <col min="27" max="27" width="87.7109375" style="134" customWidth="1"/>
    <col min="28" max="28" width="21.140625" style="134" customWidth="1"/>
    <col min="29" max="30" width="33.7109375" style="134" customWidth="1"/>
    <col min="31" max="31" width="68.7109375" style="134" customWidth="1"/>
    <col min="32" max="32" width="33.7109375" style="134" customWidth="1"/>
    <col min="33" max="34" width="25.5703125" style="134" customWidth="1"/>
    <col min="35" max="35" width="62.28515625" style="134" customWidth="1"/>
    <col min="36" max="37" width="26.28515625" style="134" customWidth="1"/>
    <col min="38" max="38" width="111.28515625" style="134" customWidth="1"/>
    <col min="39" max="39" width="11.42578125" style="134"/>
    <col min="40" max="40" width="84.85546875" style="134" customWidth="1"/>
    <col min="41" max="41" width="68.5703125" style="134" customWidth="1"/>
    <col min="42" max="42" width="20.85546875" style="134" customWidth="1"/>
    <col min="43" max="43" width="22.85546875" style="134" customWidth="1"/>
    <col min="44" max="44" width="11.42578125" style="134"/>
    <col min="45" max="45" width="49.42578125" style="134" customWidth="1"/>
    <col min="46" max="46" width="23.42578125" style="134" customWidth="1"/>
    <col min="47" max="47" width="13.7109375" style="134" customWidth="1"/>
    <col min="48" max="48" width="18.85546875" style="134" customWidth="1"/>
    <col min="49" max="49" width="61" style="134" customWidth="1"/>
    <col min="50" max="50" width="19.85546875" style="134" customWidth="1"/>
    <col min="51" max="51" width="34.85546875" style="134" customWidth="1"/>
    <col min="52" max="16384" width="11.42578125" style="134"/>
  </cols>
  <sheetData>
    <row r="1" spans="1:51" ht="34.5" customHeight="1" x14ac:dyDescent="0.2">
      <c r="A1" s="997" t="s">
        <v>201</v>
      </c>
      <c r="B1" s="926"/>
      <c r="C1" s="926"/>
      <c r="D1" s="926"/>
      <c r="E1" s="926"/>
      <c r="F1" s="926"/>
      <c r="G1" s="926"/>
      <c r="H1" s="926"/>
      <c r="I1" s="991" t="s">
        <v>507</v>
      </c>
      <c r="J1" s="992"/>
      <c r="K1" s="1033" t="s">
        <v>1271</v>
      </c>
      <c r="L1" s="1032"/>
      <c r="M1" s="1030" t="s">
        <v>1272</v>
      </c>
      <c r="N1" s="1031"/>
      <c r="O1" s="1031"/>
      <c r="P1" s="1031"/>
      <c r="Q1" s="1031"/>
      <c r="R1" s="1031"/>
      <c r="S1" s="1031"/>
      <c r="T1" s="1031"/>
      <c r="U1" s="1032"/>
      <c r="V1" s="991" t="s">
        <v>507</v>
      </c>
      <c r="W1" s="1023"/>
      <c r="X1" s="1005"/>
      <c r="Y1" s="935"/>
      <c r="Z1" s="926" t="s">
        <v>148</v>
      </c>
      <c r="AA1" s="926"/>
      <c r="AB1" s="926"/>
      <c r="AC1" s="926"/>
      <c r="AD1" s="926"/>
      <c r="AE1" s="926"/>
      <c r="AF1" s="926"/>
      <c r="AG1" s="926"/>
      <c r="AH1" s="926"/>
      <c r="AI1" s="926"/>
      <c r="AJ1" s="926"/>
      <c r="AK1" s="64" t="s">
        <v>147</v>
      </c>
      <c r="AL1" s="1041"/>
      <c r="AM1" s="978"/>
      <c r="AN1" s="981" t="s">
        <v>148</v>
      </c>
      <c r="AO1" s="981"/>
      <c r="AP1" s="981"/>
      <c r="AQ1" s="981"/>
      <c r="AR1" s="981"/>
      <c r="AS1" s="981"/>
      <c r="AT1" s="981"/>
      <c r="AU1" s="981"/>
      <c r="AV1" s="981"/>
      <c r="AW1" s="981"/>
      <c r="AX1" s="981"/>
      <c r="AY1" s="122" t="s">
        <v>147</v>
      </c>
    </row>
    <row r="2" spans="1:51" ht="36" customHeight="1" x14ac:dyDescent="0.2">
      <c r="A2" s="928"/>
      <c r="B2" s="927"/>
      <c r="C2" s="927"/>
      <c r="D2" s="927"/>
      <c r="E2" s="927"/>
      <c r="F2" s="927"/>
      <c r="G2" s="927"/>
      <c r="H2" s="927"/>
      <c r="I2" s="993" t="s">
        <v>506</v>
      </c>
      <c r="J2" s="994"/>
      <c r="K2" s="1034"/>
      <c r="L2" s="948"/>
      <c r="M2" s="946"/>
      <c r="N2" s="947"/>
      <c r="O2" s="947"/>
      <c r="P2" s="947"/>
      <c r="Q2" s="947"/>
      <c r="R2" s="947"/>
      <c r="S2" s="947"/>
      <c r="T2" s="947"/>
      <c r="U2" s="948"/>
      <c r="V2" s="993" t="s">
        <v>506</v>
      </c>
      <c r="W2" s="1024"/>
      <c r="X2" s="1006"/>
      <c r="Y2" s="937"/>
      <c r="Z2" s="927"/>
      <c r="AA2" s="927"/>
      <c r="AB2" s="927"/>
      <c r="AC2" s="927"/>
      <c r="AD2" s="927"/>
      <c r="AE2" s="927"/>
      <c r="AF2" s="927"/>
      <c r="AG2" s="927"/>
      <c r="AH2" s="927"/>
      <c r="AI2" s="927"/>
      <c r="AJ2" s="927"/>
      <c r="AK2" s="65" t="s">
        <v>197</v>
      </c>
      <c r="AL2" s="1042"/>
      <c r="AM2" s="980"/>
      <c r="AN2" s="982"/>
      <c r="AO2" s="982"/>
      <c r="AP2" s="982"/>
      <c r="AQ2" s="982"/>
      <c r="AR2" s="982"/>
      <c r="AS2" s="982"/>
      <c r="AT2" s="982"/>
      <c r="AU2" s="982"/>
      <c r="AV2" s="982"/>
      <c r="AW2" s="982"/>
      <c r="AX2" s="982"/>
      <c r="AY2" s="123" t="s">
        <v>197</v>
      </c>
    </row>
    <row r="3" spans="1:51" ht="42" customHeight="1" thickBot="1" x14ac:dyDescent="0.25">
      <c r="A3" s="998"/>
      <c r="B3" s="999"/>
      <c r="C3" s="999"/>
      <c r="D3" s="999"/>
      <c r="E3" s="999"/>
      <c r="F3" s="999"/>
      <c r="G3" s="999"/>
      <c r="H3" s="999"/>
      <c r="I3" s="995" t="s">
        <v>439</v>
      </c>
      <c r="J3" s="996"/>
      <c r="K3" s="990"/>
      <c r="L3" s="951"/>
      <c r="M3" s="949"/>
      <c r="N3" s="950"/>
      <c r="O3" s="950"/>
      <c r="P3" s="950"/>
      <c r="Q3" s="950"/>
      <c r="R3" s="950"/>
      <c r="S3" s="950"/>
      <c r="T3" s="950"/>
      <c r="U3" s="951"/>
      <c r="V3" s="1025" t="s">
        <v>439</v>
      </c>
      <c r="W3" s="1026"/>
      <c r="X3" s="1006"/>
      <c r="Y3" s="937"/>
      <c r="Z3" s="927"/>
      <c r="AA3" s="927"/>
      <c r="AB3" s="927"/>
      <c r="AC3" s="927"/>
      <c r="AD3" s="927"/>
      <c r="AE3" s="927"/>
      <c r="AF3" s="927"/>
      <c r="AG3" s="927"/>
      <c r="AH3" s="927"/>
      <c r="AI3" s="927"/>
      <c r="AJ3" s="927"/>
      <c r="AK3" s="65" t="s">
        <v>198</v>
      </c>
      <c r="AL3" s="1042"/>
      <c r="AM3" s="980"/>
      <c r="AN3" s="982"/>
      <c r="AO3" s="982"/>
      <c r="AP3" s="982"/>
      <c r="AQ3" s="982"/>
      <c r="AR3" s="982"/>
      <c r="AS3" s="982"/>
      <c r="AT3" s="982"/>
      <c r="AU3" s="982"/>
      <c r="AV3" s="982"/>
      <c r="AW3" s="982"/>
      <c r="AX3" s="982"/>
      <c r="AY3" s="123" t="s">
        <v>198</v>
      </c>
    </row>
    <row r="4" spans="1:51" ht="48.75" customHeight="1" x14ac:dyDescent="0.2">
      <c r="A4" s="990" t="s">
        <v>144</v>
      </c>
      <c r="B4" s="950"/>
      <c r="C4" s="950"/>
      <c r="D4" s="950"/>
      <c r="E4" s="950"/>
      <c r="F4" s="950"/>
      <c r="G4" s="950"/>
      <c r="H4" s="950"/>
      <c r="I4" s="950"/>
      <c r="J4" s="950"/>
      <c r="K4" s="928" t="s">
        <v>144</v>
      </c>
      <c r="L4" s="927"/>
      <c r="M4" s="927"/>
      <c r="N4" s="927"/>
      <c r="O4" s="927"/>
      <c r="P4" s="927"/>
      <c r="Q4" s="927"/>
      <c r="R4" s="927"/>
      <c r="S4" s="927"/>
      <c r="T4" s="927"/>
      <c r="U4" s="927"/>
      <c r="V4" s="927"/>
      <c r="W4" s="929"/>
      <c r="X4" s="1000" t="s">
        <v>144</v>
      </c>
      <c r="Y4" s="927"/>
      <c r="Z4" s="927"/>
      <c r="AA4" s="927"/>
      <c r="AB4" s="927"/>
      <c r="AC4" s="927"/>
      <c r="AD4" s="927"/>
      <c r="AE4" s="927"/>
      <c r="AF4" s="927"/>
      <c r="AG4" s="927"/>
      <c r="AH4" s="927"/>
      <c r="AI4" s="927"/>
      <c r="AJ4" s="927"/>
      <c r="AK4" s="929"/>
      <c r="AL4" s="1043" t="s">
        <v>144</v>
      </c>
      <c r="AM4" s="982"/>
      <c r="AN4" s="982"/>
      <c r="AO4" s="982"/>
      <c r="AP4" s="982"/>
      <c r="AQ4" s="982"/>
      <c r="AR4" s="982"/>
      <c r="AS4" s="982"/>
      <c r="AT4" s="982"/>
      <c r="AU4" s="982"/>
      <c r="AV4" s="982"/>
      <c r="AW4" s="982"/>
      <c r="AX4" s="982"/>
      <c r="AY4" s="984"/>
    </row>
    <row r="5" spans="1:51" ht="73.5" customHeight="1" thickBot="1" x14ac:dyDescent="0.25">
      <c r="A5" s="1015" t="s">
        <v>205</v>
      </c>
      <c r="B5" s="1016"/>
      <c r="C5" s="1016"/>
      <c r="D5" s="1016"/>
      <c r="E5" s="1016"/>
      <c r="F5" s="1016"/>
      <c r="G5" s="1016"/>
      <c r="H5" s="1017"/>
      <c r="I5" s="1013" t="s">
        <v>482</v>
      </c>
      <c r="J5" s="1014"/>
      <c r="K5" s="1029" t="s">
        <v>205</v>
      </c>
      <c r="L5" s="1001"/>
      <c r="M5" s="1001"/>
      <c r="N5" s="1001"/>
      <c r="O5" s="1001"/>
      <c r="P5" s="1001"/>
      <c r="Q5" s="1001"/>
      <c r="R5" s="1001"/>
      <c r="S5" s="1001"/>
      <c r="T5" s="1001"/>
      <c r="U5" s="1002"/>
      <c r="V5" s="1027" t="s">
        <v>482</v>
      </c>
      <c r="W5" s="1028"/>
      <c r="X5" s="1001" t="s">
        <v>200</v>
      </c>
      <c r="Y5" s="1001"/>
      <c r="Z5" s="1001"/>
      <c r="AA5" s="1001"/>
      <c r="AB5" s="1001"/>
      <c r="AC5" s="1001"/>
      <c r="AD5" s="1001"/>
      <c r="AE5" s="1001"/>
      <c r="AF5" s="1001"/>
      <c r="AG5" s="1001"/>
      <c r="AH5" s="1002"/>
      <c r="AI5" s="1003" t="s">
        <v>501</v>
      </c>
      <c r="AJ5" s="1001"/>
      <c r="AK5" s="1004"/>
      <c r="AL5" s="1044" t="s">
        <v>200</v>
      </c>
      <c r="AM5" s="1044"/>
      <c r="AN5" s="1044"/>
      <c r="AO5" s="1044"/>
      <c r="AP5" s="1044"/>
      <c r="AQ5" s="1044"/>
      <c r="AR5" s="1044"/>
      <c r="AS5" s="1044"/>
      <c r="AT5" s="1044"/>
      <c r="AU5" s="1044"/>
      <c r="AV5" s="1045"/>
      <c r="AW5" s="1046" t="s">
        <v>501</v>
      </c>
      <c r="AX5" s="1044"/>
      <c r="AY5" s="1047"/>
    </row>
    <row r="6" spans="1:51" ht="48.75" customHeight="1" thickBot="1" x14ac:dyDescent="0.25">
      <c r="A6" s="1011" t="s">
        <v>150</v>
      </c>
      <c r="B6" s="1012"/>
      <c r="C6" s="1012"/>
      <c r="D6" s="1012"/>
      <c r="E6" s="1012"/>
      <c r="F6" s="1012"/>
      <c r="G6" s="1012"/>
      <c r="H6" s="1012"/>
      <c r="I6" s="1012"/>
      <c r="J6" s="1012"/>
      <c r="K6" s="1018" t="s">
        <v>150</v>
      </c>
      <c r="L6" s="1019"/>
      <c r="M6" s="1019"/>
      <c r="N6" s="1019"/>
      <c r="O6" s="1019"/>
      <c r="P6" s="1019"/>
      <c r="Q6" s="1019"/>
      <c r="R6" s="1019"/>
      <c r="S6" s="1019"/>
      <c r="T6" s="1019"/>
      <c r="U6" s="1019"/>
      <c r="V6" s="1019"/>
      <c r="W6" s="1022"/>
      <c r="X6" s="1018" t="s">
        <v>150</v>
      </c>
      <c r="Y6" s="1019"/>
      <c r="Z6" s="1019"/>
      <c r="AA6" s="1019"/>
      <c r="AB6" s="1019"/>
      <c r="AC6" s="1019"/>
      <c r="AD6" s="1019"/>
      <c r="AE6" s="1019"/>
      <c r="AF6" s="1019"/>
      <c r="AG6" s="1019"/>
      <c r="AH6" s="1019"/>
      <c r="AI6" s="1019"/>
      <c r="AJ6" s="1019"/>
      <c r="AK6" s="1020"/>
      <c r="AL6" s="1035" t="s">
        <v>150</v>
      </c>
      <c r="AM6" s="1036"/>
      <c r="AN6" s="1036"/>
      <c r="AO6" s="1036"/>
      <c r="AP6" s="1036"/>
      <c r="AQ6" s="1036"/>
      <c r="AR6" s="1036"/>
      <c r="AS6" s="1036"/>
      <c r="AT6" s="1036"/>
      <c r="AU6" s="1036"/>
      <c r="AV6" s="1036"/>
      <c r="AW6" s="1036"/>
      <c r="AX6" s="1036"/>
      <c r="AY6" s="1037"/>
    </row>
    <row r="7" spans="1:51" ht="33.75" customHeight="1" x14ac:dyDescent="0.2">
      <c r="A7" s="1021" t="s">
        <v>123</v>
      </c>
      <c r="B7" s="988" t="s">
        <v>164</v>
      </c>
      <c r="C7" s="988" t="s">
        <v>322</v>
      </c>
      <c r="D7" s="988" t="s">
        <v>323</v>
      </c>
      <c r="E7" s="988" t="s">
        <v>324</v>
      </c>
      <c r="F7" s="988" t="s">
        <v>325</v>
      </c>
      <c r="G7" s="988" t="s">
        <v>124</v>
      </c>
      <c r="H7" s="988" t="s">
        <v>125</v>
      </c>
      <c r="I7" s="988" t="s">
        <v>126</v>
      </c>
      <c r="J7" s="989" t="s">
        <v>326</v>
      </c>
      <c r="K7" s="1008" t="s">
        <v>1331</v>
      </c>
      <c r="L7" s="1009"/>
      <c r="M7" s="1009"/>
      <c r="N7" s="1010"/>
      <c r="O7" s="938" t="s">
        <v>172</v>
      </c>
      <c r="P7" s="939"/>
      <c r="Q7" s="940"/>
      <c r="R7" s="941" t="s">
        <v>173</v>
      </c>
      <c r="S7" s="942"/>
      <c r="T7" s="942"/>
      <c r="U7" s="942"/>
      <c r="V7" s="942"/>
      <c r="W7" s="943"/>
      <c r="X7" s="1008" t="s">
        <v>1332</v>
      </c>
      <c r="Y7" s="1009"/>
      <c r="Z7" s="1009"/>
      <c r="AA7" s="1010"/>
      <c r="AB7" s="938" t="s">
        <v>189</v>
      </c>
      <c r="AC7" s="939"/>
      <c r="AD7" s="939"/>
      <c r="AE7" s="940"/>
      <c r="AF7" s="941" t="s">
        <v>190</v>
      </c>
      <c r="AG7" s="942"/>
      <c r="AH7" s="942"/>
      <c r="AI7" s="942"/>
      <c r="AJ7" s="942"/>
      <c r="AK7" s="1007"/>
      <c r="AL7" s="1048" t="s">
        <v>1356</v>
      </c>
      <c r="AM7" s="1049"/>
      <c r="AN7" s="1049"/>
      <c r="AO7" s="1050"/>
      <c r="AP7" s="1038" t="s">
        <v>192</v>
      </c>
      <c r="AQ7" s="1039"/>
      <c r="AR7" s="1039"/>
      <c r="AS7" s="1040"/>
      <c r="AT7" s="974" t="s">
        <v>193</v>
      </c>
      <c r="AU7" s="975"/>
      <c r="AV7" s="975"/>
      <c r="AW7" s="975"/>
      <c r="AX7" s="975"/>
      <c r="AY7" s="976"/>
    </row>
    <row r="8" spans="1:51" ht="75" customHeight="1" x14ac:dyDescent="0.2">
      <c r="A8" s="1021"/>
      <c r="B8" s="988"/>
      <c r="C8" s="988"/>
      <c r="D8" s="988"/>
      <c r="E8" s="988"/>
      <c r="F8" s="988"/>
      <c r="G8" s="988"/>
      <c r="H8" s="988"/>
      <c r="I8" s="988"/>
      <c r="J8" s="989"/>
      <c r="K8" s="261" t="s">
        <v>167</v>
      </c>
      <c r="L8" s="262" t="s">
        <v>165</v>
      </c>
      <c r="M8" s="262" t="s">
        <v>1333</v>
      </c>
      <c r="N8" s="263" t="s">
        <v>169</v>
      </c>
      <c r="O8" s="255" t="s">
        <v>170</v>
      </c>
      <c r="P8" s="256" t="s">
        <v>174</v>
      </c>
      <c r="Q8" s="257" t="s">
        <v>171</v>
      </c>
      <c r="R8" s="258" t="s">
        <v>186</v>
      </c>
      <c r="S8" s="259" t="s">
        <v>179</v>
      </c>
      <c r="T8" s="259" t="s">
        <v>175</v>
      </c>
      <c r="U8" s="259" t="s">
        <v>176</v>
      </c>
      <c r="V8" s="259" t="s">
        <v>177</v>
      </c>
      <c r="W8" s="260" t="s">
        <v>178</v>
      </c>
      <c r="X8" s="261" t="s">
        <v>167</v>
      </c>
      <c r="Y8" s="262" t="s">
        <v>165</v>
      </c>
      <c r="Z8" s="262" t="s">
        <v>1333</v>
      </c>
      <c r="AA8" s="263" t="s">
        <v>169</v>
      </c>
      <c r="AB8" s="255" t="s">
        <v>170</v>
      </c>
      <c r="AC8" s="256" t="s">
        <v>174</v>
      </c>
      <c r="AD8" s="256" t="s">
        <v>503</v>
      </c>
      <c r="AE8" s="257" t="s">
        <v>171</v>
      </c>
      <c r="AF8" s="258" t="s">
        <v>186</v>
      </c>
      <c r="AG8" s="259" t="s">
        <v>179</v>
      </c>
      <c r="AH8" s="259" t="s">
        <v>175</v>
      </c>
      <c r="AI8" s="259" t="s">
        <v>176</v>
      </c>
      <c r="AJ8" s="259" t="s">
        <v>177</v>
      </c>
      <c r="AK8" s="456" t="s">
        <v>178</v>
      </c>
      <c r="AL8" s="159" t="s">
        <v>167</v>
      </c>
      <c r="AM8" s="160" t="s">
        <v>165</v>
      </c>
      <c r="AN8" s="160" t="s">
        <v>1333</v>
      </c>
      <c r="AO8" s="161" t="s">
        <v>169</v>
      </c>
      <c r="AP8" s="458" t="s">
        <v>170</v>
      </c>
      <c r="AQ8" s="163" t="s">
        <v>174</v>
      </c>
      <c r="AR8" s="163" t="s">
        <v>503</v>
      </c>
      <c r="AS8" s="169" t="s">
        <v>171</v>
      </c>
      <c r="AT8" s="165" t="s">
        <v>186</v>
      </c>
      <c r="AU8" s="166" t="s">
        <v>179</v>
      </c>
      <c r="AV8" s="166" t="s">
        <v>175</v>
      </c>
      <c r="AW8" s="166" t="s">
        <v>176</v>
      </c>
      <c r="AX8" s="166" t="s">
        <v>177</v>
      </c>
      <c r="AY8" s="167" t="s">
        <v>178</v>
      </c>
    </row>
    <row r="9" spans="1:51" ht="364.5" customHeight="1" x14ac:dyDescent="0.2">
      <c r="A9" s="314">
        <v>1</v>
      </c>
      <c r="B9" s="315" t="s">
        <v>466</v>
      </c>
      <c r="C9" s="55" t="s">
        <v>469</v>
      </c>
      <c r="D9" s="55" t="s">
        <v>1277</v>
      </c>
      <c r="E9" s="55" t="s">
        <v>470</v>
      </c>
      <c r="F9" s="56" t="s">
        <v>467</v>
      </c>
      <c r="G9" s="267" t="s">
        <v>468</v>
      </c>
      <c r="H9" s="267" t="s">
        <v>1276</v>
      </c>
      <c r="I9" s="87">
        <v>44621</v>
      </c>
      <c r="J9" s="88">
        <v>44895</v>
      </c>
      <c r="K9" s="95" t="s">
        <v>571</v>
      </c>
      <c r="L9" s="127" t="s">
        <v>572</v>
      </c>
      <c r="M9" s="96" t="s">
        <v>573</v>
      </c>
      <c r="N9" s="99" t="s">
        <v>574</v>
      </c>
      <c r="O9" s="98">
        <v>44685</v>
      </c>
      <c r="P9" s="96" t="s">
        <v>180</v>
      </c>
      <c r="Q9" s="97" t="s">
        <v>575</v>
      </c>
      <c r="R9" s="100" t="s">
        <v>527</v>
      </c>
      <c r="S9" s="96" t="s">
        <v>528</v>
      </c>
      <c r="T9" s="127" t="s">
        <v>572</v>
      </c>
      <c r="U9" s="101" t="s">
        <v>576</v>
      </c>
      <c r="V9" s="96" t="s">
        <v>1264</v>
      </c>
      <c r="W9" s="97" t="s">
        <v>578</v>
      </c>
      <c r="X9" s="269" t="s">
        <v>1273</v>
      </c>
      <c r="Y9" s="127">
        <v>0.85</v>
      </c>
      <c r="Z9" s="270" t="s">
        <v>1047</v>
      </c>
      <c r="AA9" s="271" t="s">
        <v>1048</v>
      </c>
      <c r="AB9" s="98">
        <v>44809</v>
      </c>
      <c r="AC9" s="96" t="s">
        <v>1049</v>
      </c>
      <c r="AD9" s="91">
        <v>0.85</v>
      </c>
      <c r="AE9" s="271" t="s">
        <v>1050</v>
      </c>
      <c r="AF9" s="100" t="s">
        <v>1172</v>
      </c>
      <c r="AG9" s="96" t="s">
        <v>528</v>
      </c>
      <c r="AH9" s="91">
        <v>0.85</v>
      </c>
      <c r="AI9" s="316" t="s">
        <v>1274</v>
      </c>
      <c r="AJ9" s="96" t="s">
        <v>1263</v>
      </c>
      <c r="AK9" s="272" t="s">
        <v>578</v>
      </c>
      <c r="AL9" s="117" t="s">
        <v>1357</v>
      </c>
      <c r="AM9" s="124">
        <v>1</v>
      </c>
      <c r="AN9" s="115" t="s">
        <v>1358</v>
      </c>
      <c r="AO9" s="116" t="s">
        <v>1359</v>
      </c>
      <c r="AP9" s="459" t="s">
        <v>1360</v>
      </c>
      <c r="AQ9" s="83" t="s">
        <v>525</v>
      </c>
      <c r="AR9" s="76">
        <v>1</v>
      </c>
      <c r="AS9" s="116" t="s">
        <v>1361</v>
      </c>
      <c r="AT9" s="85" t="s">
        <v>1578</v>
      </c>
      <c r="AU9" s="83" t="s">
        <v>528</v>
      </c>
      <c r="AV9" s="76">
        <v>1</v>
      </c>
      <c r="AW9" s="156" t="s">
        <v>1357</v>
      </c>
      <c r="AX9" s="83" t="s">
        <v>1693</v>
      </c>
      <c r="AY9" s="84" t="s">
        <v>181</v>
      </c>
    </row>
    <row r="10" spans="1:51" ht="405" customHeight="1" x14ac:dyDescent="0.2">
      <c r="A10" s="314">
        <v>2</v>
      </c>
      <c r="B10" s="315" t="s">
        <v>474</v>
      </c>
      <c r="C10" s="55" t="s">
        <v>475</v>
      </c>
      <c r="D10" s="55" t="s">
        <v>477</v>
      </c>
      <c r="E10" s="55" t="s">
        <v>476</v>
      </c>
      <c r="F10" s="56" t="s">
        <v>485</v>
      </c>
      <c r="G10" s="267" t="s">
        <v>478</v>
      </c>
      <c r="H10" s="267" t="s">
        <v>210</v>
      </c>
      <c r="I10" s="87">
        <v>44652</v>
      </c>
      <c r="J10" s="317">
        <v>44895</v>
      </c>
      <c r="K10" s="95" t="s">
        <v>579</v>
      </c>
      <c r="L10" s="135">
        <v>8.3299999999999999E-2</v>
      </c>
      <c r="M10" s="96" t="s">
        <v>580</v>
      </c>
      <c r="N10" s="99" t="s">
        <v>581</v>
      </c>
      <c r="O10" s="98">
        <v>44685</v>
      </c>
      <c r="P10" s="96" t="s">
        <v>180</v>
      </c>
      <c r="Q10" s="97" t="s">
        <v>582</v>
      </c>
      <c r="R10" s="100" t="s">
        <v>527</v>
      </c>
      <c r="S10" s="279" t="s">
        <v>528</v>
      </c>
      <c r="T10" s="135">
        <v>8.3299999999999999E-2</v>
      </c>
      <c r="U10" s="101" t="s">
        <v>583</v>
      </c>
      <c r="V10" s="96" t="s">
        <v>577</v>
      </c>
      <c r="W10" s="97" t="s">
        <v>578</v>
      </c>
      <c r="X10" s="95" t="s">
        <v>1265</v>
      </c>
      <c r="Y10" s="135">
        <v>0.5</v>
      </c>
      <c r="Z10" s="101" t="s">
        <v>1266</v>
      </c>
      <c r="AA10" s="97" t="s">
        <v>760</v>
      </c>
      <c r="AB10" s="98">
        <v>44810</v>
      </c>
      <c r="AC10" s="96" t="s">
        <v>1049</v>
      </c>
      <c r="AD10" s="91">
        <v>0.5</v>
      </c>
      <c r="AE10" s="99" t="s">
        <v>1090</v>
      </c>
      <c r="AF10" s="100" t="s">
        <v>1172</v>
      </c>
      <c r="AG10" s="96" t="s">
        <v>528</v>
      </c>
      <c r="AH10" s="91">
        <v>0.3</v>
      </c>
      <c r="AI10" s="316" t="s">
        <v>1267</v>
      </c>
      <c r="AJ10" s="96" t="s">
        <v>1268</v>
      </c>
      <c r="AK10" s="272" t="s">
        <v>578</v>
      </c>
      <c r="AL10" s="113" t="s">
        <v>1469</v>
      </c>
      <c r="AM10" s="125" t="s">
        <v>1467</v>
      </c>
      <c r="AN10" s="86" t="s">
        <v>1468</v>
      </c>
      <c r="AO10" s="84" t="s">
        <v>760</v>
      </c>
      <c r="AP10" s="459">
        <v>44928</v>
      </c>
      <c r="AQ10" s="83" t="s">
        <v>525</v>
      </c>
      <c r="AR10" s="76">
        <v>1</v>
      </c>
      <c r="AS10" s="448" t="s">
        <v>1517</v>
      </c>
      <c r="AT10" s="85" t="s">
        <v>1578</v>
      </c>
      <c r="AU10" s="83" t="s">
        <v>528</v>
      </c>
      <c r="AV10" s="76">
        <v>1</v>
      </c>
      <c r="AW10" s="156" t="s">
        <v>1692</v>
      </c>
      <c r="AX10" s="83" t="s">
        <v>1693</v>
      </c>
      <c r="AY10" s="84" t="s">
        <v>181</v>
      </c>
    </row>
    <row r="11" spans="1:51" ht="312.60000000000002" customHeight="1" x14ac:dyDescent="0.2">
      <c r="A11" s="318">
        <v>3</v>
      </c>
      <c r="B11" s="315" t="s">
        <v>514</v>
      </c>
      <c r="C11" s="319" t="s">
        <v>516</v>
      </c>
      <c r="D11" s="55" t="s">
        <v>519</v>
      </c>
      <c r="E11" s="319" t="s">
        <v>517</v>
      </c>
      <c r="F11" s="279" t="s">
        <v>485</v>
      </c>
      <c r="G11" s="247" t="s">
        <v>521</v>
      </c>
      <c r="H11" s="249" t="s">
        <v>518</v>
      </c>
      <c r="I11" s="320">
        <v>44621</v>
      </c>
      <c r="J11" s="321">
        <v>44880</v>
      </c>
      <c r="K11" s="322" t="s">
        <v>479</v>
      </c>
      <c r="L11" s="323" t="s">
        <v>479</v>
      </c>
      <c r="M11" s="323" t="s">
        <v>479</v>
      </c>
      <c r="N11" s="324" t="s">
        <v>479</v>
      </c>
      <c r="O11" s="322" t="s">
        <v>479</v>
      </c>
      <c r="P11" s="323" t="s">
        <v>479</v>
      </c>
      <c r="Q11" s="324" t="s">
        <v>479</v>
      </c>
      <c r="R11" s="322" t="s">
        <v>479</v>
      </c>
      <c r="S11" s="323" t="s">
        <v>479</v>
      </c>
      <c r="T11" s="323" t="s">
        <v>479</v>
      </c>
      <c r="U11" s="323" t="s">
        <v>479</v>
      </c>
      <c r="V11" s="323" t="s">
        <v>479</v>
      </c>
      <c r="W11" s="324" t="s">
        <v>479</v>
      </c>
      <c r="X11" s="95" t="s">
        <v>1275</v>
      </c>
      <c r="Y11" s="96" t="s">
        <v>332</v>
      </c>
      <c r="Z11" s="96" t="s">
        <v>332</v>
      </c>
      <c r="AA11" s="97" t="s">
        <v>332</v>
      </c>
      <c r="AB11" s="325">
        <v>44810</v>
      </c>
      <c r="AC11" s="96" t="s">
        <v>1049</v>
      </c>
      <c r="AD11" s="91">
        <v>0</v>
      </c>
      <c r="AE11" s="271" t="s">
        <v>1118</v>
      </c>
      <c r="AF11" s="100" t="s">
        <v>1172</v>
      </c>
      <c r="AG11" s="96" t="s">
        <v>528</v>
      </c>
      <c r="AH11" s="96" t="s">
        <v>332</v>
      </c>
      <c r="AI11" s="316" t="s">
        <v>1269</v>
      </c>
      <c r="AJ11" s="96" t="s">
        <v>1270</v>
      </c>
      <c r="AK11" s="272" t="s">
        <v>578</v>
      </c>
      <c r="AL11" s="141" t="s">
        <v>1572</v>
      </c>
      <c r="AM11" s="460">
        <v>1</v>
      </c>
      <c r="AN11" s="142" t="s">
        <v>1541</v>
      </c>
      <c r="AO11" s="157" t="s">
        <v>332</v>
      </c>
      <c r="AP11" s="459">
        <v>44931</v>
      </c>
      <c r="AQ11" s="83" t="s">
        <v>525</v>
      </c>
      <c r="AR11" s="76">
        <v>1</v>
      </c>
      <c r="AS11" s="116" t="s">
        <v>1542</v>
      </c>
      <c r="AT11" s="85" t="s">
        <v>1578</v>
      </c>
      <c r="AU11" s="83" t="s">
        <v>528</v>
      </c>
      <c r="AV11" s="76">
        <v>1</v>
      </c>
      <c r="AW11" s="156" t="s">
        <v>1572</v>
      </c>
      <c r="AX11" s="83" t="s">
        <v>1604</v>
      </c>
      <c r="AY11" s="84" t="s">
        <v>181</v>
      </c>
    </row>
    <row r="12" spans="1:51" ht="312.60000000000002" customHeight="1" thickBot="1" x14ac:dyDescent="0.25">
      <c r="A12" s="326">
        <v>4</v>
      </c>
      <c r="B12" s="327" t="s">
        <v>515</v>
      </c>
      <c r="C12" s="328" t="s">
        <v>516</v>
      </c>
      <c r="D12" s="287" t="s">
        <v>520</v>
      </c>
      <c r="E12" s="329" t="s">
        <v>517</v>
      </c>
      <c r="F12" s="297" t="s">
        <v>485</v>
      </c>
      <c r="G12" s="330" t="s">
        <v>522</v>
      </c>
      <c r="H12" s="331" t="s">
        <v>518</v>
      </c>
      <c r="I12" s="332">
        <v>44621</v>
      </c>
      <c r="J12" s="333">
        <v>44880</v>
      </c>
      <c r="K12" s="334" t="s">
        <v>479</v>
      </c>
      <c r="L12" s="335" t="s">
        <v>479</v>
      </c>
      <c r="M12" s="335" t="s">
        <v>479</v>
      </c>
      <c r="N12" s="336" t="s">
        <v>479</v>
      </c>
      <c r="O12" s="334" t="s">
        <v>479</v>
      </c>
      <c r="P12" s="335" t="s">
        <v>479</v>
      </c>
      <c r="Q12" s="336" t="s">
        <v>479</v>
      </c>
      <c r="R12" s="334" t="s">
        <v>479</v>
      </c>
      <c r="S12" s="335" t="s">
        <v>479</v>
      </c>
      <c r="T12" s="335" t="s">
        <v>479</v>
      </c>
      <c r="U12" s="335" t="s">
        <v>479</v>
      </c>
      <c r="V12" s="335" t="s">
        <v>479</v>
      </c>
      <c r="W12" s="336" t="s">
        <v>479</v>
      </c>
      <c r="X12" s="105" t="s">
        <v>1275</v>
      </c>
      <c r="Y12" s="107" t="s">
        <v>332</v>
      </c>
      <c r="Z12" s="107" t="s">
        <v>332</v>
      </c>
      <c r="AA12" s="108" t="s">
        <v>332</v>
      </c>
      <c r="AB12" s="337">
        <v>44810</v>
      </c>
      <c r="AC12" s="107" t="s">
        <v>1049</v>
      </c>
      <c r="AD12" s="106">
        <v>0</v>
      </c>
      <c r="AE12" s="338" t="s">
        <v>1118</v>
      </c>
      <c r="AF12" s="111" t="s">
        <v>1172</v>
      </c>
      <c r="AG12" s="107" t="s">
        <v>528</v>
      </c>
      <c r="AH12" s="107" t="s">
        <v>332</v>
      </c>
      <c r="AI12" s="339" t="s">
        <v>1269</v>
      </c>
      <c r="AJ12" s="107" t="s">
        <v>1270</v>
      </c>
      <c r="AK12" s="457" t="s">
        <v>578</v>
      </c>
      <c r="AL12" s="151" t="s">
        <v>1540</v>
      </c>
      <c r="AM12" s="450">
        <v>1</v>
      </c>
      <c r="AN12" s="152" t="s">
        <v>1541</v>
      </c>
      <c r="AO12" s="461" t="s">
        <v>332</v>
      </c>
      <c r="AP12" s="462">
        <v>44931</v>
      </c>
      <c r="AQ12" s="147" t="s">
        <v>525</v>
      </c>
      <c r="AR12" s="144">
        <v>1</v>
      </c>
      <c r="AS12" s="148" t="s">
        <v>1543</v>
      </c>
      <c r="AT12" s="149" t="s">
        <v>1578</v>
      </c>
      <c r="AU12" s="147" t="s">
        <v>528</v>
      </c>
      <c r="AV12" s="144">
        <v>1</v>
      </c>
      <c r="AW12" s="170" t="s">
        <v>1540</v>
      </c>
      <c r="AX12" s="147" t="s">
        <v>1604</v>
      </c>
      <c r="AY12" s="146" t="s">
        <v>181</v>
      </c>
    </row>
  </sheetData>
  <mergeCells count="48">
    <mergeCell ref="AL6:AY6"/>
    <mergeCell ref="AP7:AS7"/>
    <mergeCell ref="AT7:AY7"/>
    <mergeCell ref="AL1:AM3"/>
    <mergeCell ref="AN1:AX3"/>
    <mergeCell ref="AL4:AY4"/>
    <mergeCell ref="AL5:AV5"/>
    <mergeCell ref="AW5:AY5"/>
    <mergeCell ref="AL7:AO7"/>
    <mergeCell ref="V1:W1"/>
    <mergeCell ref="V2:W2"/>
    <mergeCell ref="V3:W3"/>
    <mergeCell ref="V5:W5"/>
    <mergeCell ref="K4:W4"/>
    <mergeCell ref="K5:U5"/>
    <mergeCell ref="M1:U3"/>
    <mergeCell ref="K1:L3"/>
    <mergeCell ref="AF7:AK7"/>
    <mergeCell ref="X7:AA7"/>
    <mergeCell ref="AB7:AE7"/>
    <mergeCell ref="A6:J6"/>
    <mergeCell ref="I5:J5"/>
    <mergeCell ref="A5:H5"/>
    <mergeCell ref="X6:AK6"/>
    <mergeCell ref="A7:A8"/>
    <mergeCell ref="B7:B8"/>
    <mergeCell ref="C7:C8"/>
    <mergeCell ref="K7:N7"/>
    <mergeCell ref="O7:Q7"/>
    <mergeCell ref="R7:W7"/>
    <mergeCell ref="K6:W6"/>
    <mergeCell ref="I7:I8"/>
    <mergeCell ref="D7:D8"/>
    <mergeCell ref="X4:AK4"/>
    <mergeCell ref="X5:AH5"/>
    <mergeCell ref="AI5:AK5"/>
    <mergeCell ref="X1:Y3"/>
    <mergeCell ref="Z1:AJ3"/>
    <mergeCell ref="A4:J4"/>
    <mergeCell ref="I1:J1"/>
    <mergeCell ref="I2:J2"/>
    <mergeCell ref="I3:J3"/>
    <mergeCell ref="A1:H3"/>
    <mergeCell ref="E7:E8"/>
    <mergeCell ref="F7:F8"/>
    <mergeCell ref="G7:G8"/>
    <mergeCell ref="H7:H8"/>
    <mergeCell ref="J7:J8"/>
  </mergeCell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'CONTROL DE CAMBIOS'!$C$34:$C$38</xm:f>
          </x14:formula1>
          <xm:sqref>AK8 AY8</xm:sqref>
        </x14:dataValidation>
        <x14:dataValidation type="list" allowBlank="1" showInputMessage="1" showErrorMessage="1" xr:uid="{00000000-0002-0000-0400-000001000000}">
          <x14:formula1>
            <xm:f>'1. GESTIÓN RIESGO CORRUPCIÓN'!$A$22:$A$25</xm:f>
          </x14:formula1>
          <xm:sqref>AK9:AK12 AY9:AY12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FF00"/>
  </sheetPr>
  <dimension ref="A1:AW41"/>
  <sheetViews>
    <sheetView zoomScaleNormal="100" zoomScaleSheetLayoutView="110" workbookViewId="0">
      <selection activeCell="AT41" sqref="AT41"/>
    </sheetView>
  </sheetViews>
  <sheetFormatPr baseColWidth="10" defaultColWidth="11.42578125" defaultRowHeight="12.75" x14ac:dyDescent="0.2"/>
  <cols>
    <col min="1" max="1" width="41.42578125" style="171" customWidth="1"/>
    <col min="2" max="2" width="9.5703125" style="238" customWidth="1"/>
    <col min="3" max="3" width="51.140625" style="171" customWidth="1"/>
    <col min="4" max="4" width="43.5703125" style="171" customWidth="1"/>
    <col min="5" max="7" width="34.85546875" style="171" customWidth="1"/>
    <col min="8" max="20" width="40.5703125" style="171" customWidth="1"/>
    <col min="21" max="21" width="23.85546875" style="171" customWidth="1"/>
    <col min="22" max="22" width="63.140625" style="171" customWidth="1"/>
    <col min="23" max="23" width="26.5703125" style="171" customWidth="1"/>
    <col min="24" max="24" width="61.42578125" style="171" customWidth="1"/>
    <col min="25" max="25" width="47.5703125" style="171" customWidth="1"/>
    <col min="26" max="28" width="26.5703125" style="171" customWidth="1"/>
    <col min="29" max="29" width="100" style="171" customWidth="1"/>
    <col min="30" max="32" width="26.5703125" style="171" customWidth="1"/>
    <col min="33" max="33" width="43" style="171" customWidth="1"/>
    <col min="34" max="34" width="41.28515625" style="171" customWidth="1"/>
    <col min="35" max="35" width="26.85546875" style="171" customWidth="1"/>
    <col min="36" max="36" width="46.140625" style="171" customWidth="1"/>
    <col min="37" max="37" width="18.5703125" style="171" customWidth="1"/>
    <col min="38" max="38" width="57.28515625" style="171" customWidth="1"/>
    <col min="39" max="39" width="68.28515625" style="171" customWidth="1"/>
    <col min="40" max="40" width="20.5703125" style="171" customWidth="1"/>
    <col min="41" max="41" width="17.5703125" style="171" customWidth="1"/>
    <col min="42" max="42" width="16.7109375" style="171" customWidth="1"/>
    <col min="43" max="43" width="48.85546875" style="171" customWidth="1"/>
    <col min="44" max="44" width="18.7109375" style="171" customWidth="1"/>
    <col min="45" max="45" width="19.85546875" style="171" customWidth="1"/>
    <col min="46" max="46" width="23.140625" style="171" customWidth="1"/>
    <col min="47" max="47" width="36" style="171" customWidth="1"/>
    <col min="48" max="48" width="28.42578125" style="171" customWidth="1"/>
    <col min="49" max="49" width="30.85546875" style="171" customWidth="1"/>
    <col min="50" max="16384" width="11.42578125" style="171"/>
  </cols>
  <sheetData>
    <row r="1" spans="1:49" ht="31.5" customHeight="1" x14ac:dyDescent="0.2">
      <c r="A1" s="1134" t="s">
        <v>201</v>
      </c>
      <c r="B1" s="1135"/>
      <c r="C1" s="1135"/>
      <c r="D1" s="1135"/>
      <c r="E1" s="1135"/>
      <c r="F1" s="1135"/>
      <c r="G1" s="1136"/>
      <c r="H1" s="340" t="s">
        <v>507</v>
      </c>
      <c r="I1" s="1131" t="s">
        <v>201</v>
      </c>
      <c r="J1" s="1132"/>
      <c r="K1" s="1132"/>
      <c r="L1" s="1132"/>
      <c r="M1" s="1132"/>
      <c r="N1" s="1133"/>
      <c r="O1" s="341" t="s">
        <v>507</v>
      </c>
      <c r="P1" s="1131" t="s">
        <v>201</v>
      </c>
      <c r="Q1" s="1132"/>
      <c r="R1" s="1132"/>
      <c r="S1" s="1132"/>
      <c r="T1" s="1133"/>
      <c r="U1" s="341" t="s">
        <v>507</v>
      </c>
      <c r="V1" s="1125" t="s">
        <v>472</v>
      </c>
      <c r="W1" s="1146" t="s">
        <v>473</v>
      </c>
      <c r="X1" s="1147"/>
      <c r="Y1" s="1147"/>
      <c r="Z1" s="1147"/>
      <c r="AA1" s="1147"/>
      <c r="AB1" s="1147"/>
      <c r="AC1" s="1147"/>
      <c r="AD1" s="1147"/>
      <c r="AE1" s="1147"/>
      <c r="AF1" s="1148"/>
      <c r="AG1" s="1155" t="s">
        <v>147</v>
      </c>
      <c r="AH1" s="1156"/>
      <c r="AI1" s="1157"/>
      <c r="AJ1" s="1167" t="s">
        <v>472</v>
      </c>
      <c r="AK1" s="1168" t="s">
        <v>473</v>
      </c>
      <c r="AL1" s="1169"/>
      <c r="AM1" s="1169"/>
      <c r="AN1" s="1169"/>
      <c r="AO1" s="1169"/>
      <c r="AP1" s="1169"/>
      <c r="AQ1" s="1169"/>
      <c r="AR1" s="1169"/>
      <c r="AS1" s="1169"/>
      <c r="AT1" s="1170"/>
      <c r="AU1" s="1126" t="s">
        <v>147</v>
      </c>
      <c r="AV1" s="1127"/>
      <c r="AW1" s="1128"/>
    </row>
    <row r="2" spans="1:49" ht="39" customHeight="1" x14ac:dyDescent="0.2">
      <c r="A2" s="1134"/>
      <c r="B2" s="1135"/>
      <c r="C2" s="1135"/>
      <c r="D2" s="1135"/>
      <c r="E2" s="1135"/>
      <c r="F2" s="1135"/>
      <c r="G2" s="1136"/>
      <c r="H2" s="342" t="s">
        <v>506</v>
      </c>
      <c r="I2" s="1134"/>
      <c r="J2" s="1135"/>
      <c r="K2" s="1135"/>
      <c r="L2" s="1135"/>
      <c r="M2" s="1135"/>
      <c r="N2" s="1136"/>
      <c r="O2" s="343" t="s">
        <v>506</v>
      </c>
      <c r="P2" s="1134"/>
      <c r="Q2" s="1135"/>
      <c r="R2" s="1135"/>
      <c r="S2" s="1135"/>
      <c r="T2" s="1136"/>
      <c r="U2" s="343" t="s">
        <v>506</v>
      </c>
      <c r="V2" s="1125"/>
      <c r="W2" s="1149"/>
      <c r="X2" s="1135"/>
      <c r="Y2" s="1135"/>
      <c r="Z2" s="1135"/>
      <c r="AA2" s="1135"/>
      <c r="AB2" s="1135"/>
      <c r="AC2" s="1135"/>
      <c r="AD2" s="1135"/>
      <c r="AE2" s="1135"/>
      <c r="AF2" s="1136"/>
      <c r="AG2" s="1158" t="s">
        <v>440</v>
      </c>
      <c r="AH2" s="1159"/>
      <c r="AI2" s="1160"/>
      <c r="AJ2" s="1167"/>
      <c r="AK2" s="1171"/>
      <c r="AL2" s="1172"/>
      <c r="AM2" s="1172"/>
      <c r="AN2" s="1172"/>
      <c r="AO2" s="1172"/>
      <c r="AP2" s="1172"/>
      <c r="AQ2" s="1172"/>
      <c r="AR2" s="1172"/>
      <c r="AS2" s="1172"/>
      <c r="AT2" s="1173"/>
      <c r="AU2" s="1189" t="s">
        <v>440</v>
      </c>
      <c r="AV2" s="1190"/>
      <c r="AW2" s="1191"/>
    </row>
    <row r="3" spans="1:49" ht="43.5" customHeight="1" x14ac:dyDescent="0.2">
      <c r="A3" s="1137"/>
      <c r="B3" s="1138"/>
      <c r="C3" s="1138"/>
      <c r="D3" s="1138"/>
      <c r="E3" s="1138"/>
      <c r="F3" s="1138"/>
      <c r="G3" s="1139"/>
      <c r="H3" s="342" t="s">
        <v>439</v>
      </c>
      <c r="I3" s="1137"/>
      <c r="J3" s="1138"/>
      <c r="K3" s="1138"/>
      <c r="L3" s="1138"/>
      <c r="M3" s="1138"/>
      <c r="N3" s="1139"/>
      <c r="O3" s="343" t="s">
        <v>439</v>
      </c>
      <c r="P3" s="1137"/>
      <c r="Q3" s="1138"/>
      <c r="R3" s="1138"/>
      <c r="S3" s="1138"/>
      <c r="T3" s="1139"/>
      <c r="U3" s="343" t="s">
        <v>439</v>
      </c>
      <c r="V3" s="1125"/>
      <c r="W3" s="1150"/>
      <c r="X3" s="1138"/>
      <c r="Y3" s="1138"/>
      <c r="Z3" s="1138"/>
      <c r="AA3" s="1138"/>
      <c r="AB3" s="1138"/>
      <c r="AC3" s="1138"/>
      <c r="AD3" s="1138"/>
      <c r="AE3" s="1138"/>
      <c r="AF3" s="1139"/>
      <c r="AG3" s="1158" t="s">
        <v>439</v>
      </c>
      <c r="AH3" s="1159"/>
      <c r="AI3" s="1160"/>
      <c r="AJ3" s="1167"/>
      <c r="AK3" s="1174"/>
      <c r="AL3" s="1175"/>
      <c r="AM3" s="1175"/>
      <c r="AN3" s="1175"/>
      <c r="AO3" s="1175"/>
      <c r="AP3" s="1175"/>
      <c r="AQ3" s="1175"/>
      <c r="AR3" s="1175"/>
      <c r="AS3" s="1175"/>
      <c r="AT3" s="1176"/>
      <c r="AU3" s="1189" t="s">
        <v>439</v>
      </c>
      <c r="AV3" s="1190"/>
      <c r="AW3" s="1191"/>
    </row>
    <row r="4" spans="1:49" ht="33" customHeight="1" x14ac:dyDescent="0.2">
      <c r="A4" s="1140" t="s">
        <v>144</v>
      </c>
      <c r="B4" s="1141"/>
      <c r="C4" s="1141"/>
      <c r="D4" s="1141"/>
      <c r="E4" s="1141"/>
      <c r="F4" s="1141"/>
      <c r="G4" s="1141"/>
      <c r="H4" s="1141"/>
      <c r="I4" s="1140" t="s">
        <v>144</v>
      </c>
      <c r="J4" s="1141"/>
      <c r="K4" s="1141"/>
      <c r="L4" s="1141"/>
      <c r="M4" s="1141"/>
      <c r="N4" s="1141"/>
      <c r="O4" s="1163"/>
      <c r="P4" s="1140" t="s">
        <v>144</v>
      </c>
      <c r="Q4" s="1141"/>
      <c r="R4" s="1141"/>
      <c r="S4" s="1141"/>
      <c r="T4" s="1141"/>
      <c r="U4" s="1142"/>
      <c r="V4" s="1125"/>
      <c r="W4" s="1151" t="s">
        <v>144</v>
      </c>
      <c r="X4" s="1141"/>
      <c r="Y4" s="1141"/>
      <c r="Z4" s="1141"/>
      <c r="AA4" s="1141"/>
      <c r="AB4" s="1141"/>
      <c r="AC4" s="1141"/>
      <c r="AD4" s="1141"/>
      <c r="AE4" s="1141"/>
      <c r="AF4" s="1142"/>
      <c r="AG4" s="1152"/>
      <c r="AH4" s="1153"/>
      <c r="AI4" s="1154"/>
      <c r="AJ4" s="1167"/>
      <c r="AK4" s="1164" t="s">
        <v>144</v>
      </c>
      <c r="AL4" s="1165"/>
      <c r="AM4" s="1165"/>
      <c r="AN4" s="1165"/>
      <c r="AO4" s="1165"/>
      <c r="AP4" s="1165"/>
      <c r="AQ4" s="1165"/>
      <c r="AR4" s="1165"/>
      <c r="AS4" s="1165"/>
      <c r="AT4" s="1166"/>
      <c r="AU4" s="1192"/>
      <c r="AV4" s="1193"/>
      <c r="AW4" s="1194"/>
    </row>
    <row r="5" spans="1:49" ht="33" customHeight="1" x14ac:dyDescent="0.2">
      <c r="A5" s="1143" t="s">
        <v>205</v>
      </c>
      <c r="B5" s="1144"/>
      <c r="C5" s="1144"/>
      <c r="D5" s="1144"/>
      <c r="E5" s="1145"/>
      <c r="F5" s="1161" t="s">
        <v>471</v>
      </c>
      <c r="G5" s="1144"/>
      <c r="H5" s="1144"/>
      <c r="I5" s="1143" t="s">
        <v>205</v>
      </c>
      <c r="J5" s="1144"/>
      <c r="K5" s="1144"/>
      <c r="L5" s="1144"/>
      <c r="M5" s="1145"/>
      <c r="N5" s="1161" t="s">
        <v>471</v>
      </c>
      <c r="O5" s="1162"/>
      <c r="P5" s="1143" t="s">
        <v>205</v>
      </c>
      <c r="Q5" s="1144"/>
      <c r="R5" s="1144"/>
      <c r="S5" s="1144"/>
      <c r="T5" s="1145"/>
      <c r="U5" s="344" t="s">
        <v>471</v>
      </c>
      <c r="V5" s="1125"/>
      <c r="W5" s="1151" t="s">
        <v>483</v>
      </c>
      <c r="X5" s="1141"/>
      <c r="Y5" s="1141"/>
      <c r="Z5" s="1141"/>
      <c r="AA5" s="1141"/>
      <c r="AB5" s="1141"/>
      <c r="AC5" s="1141"/>
      <c r="AD5" s="1141"/>
      <c r="AE5" s="1141"/>
      <c r="AF5" s="1142"/>
      <c r="AG5" s="1151" t="s">
        <v>501</v>
      </c>
      <c r="AH5" s="1141"/>
      <c r="AI5" s="1142"/>
      <c r="AJ5" s="1167"/>
      <c r="AK5" s="1164" t="s">
        <v>483</v>
      </c>
      <c r="AL5" s="1165"/>
      <c r="AM5" s="1165"/>
      <c r="AN5" s="1165"/>
      <c r="AO5" s="1165"/>
      <c r="AP5" s="1165"/>
      <c r="AQ5" s="1165"/>
      <c r="AR5" s="1165"/>
      <c r="AS5" s="1165"/>
      <c r="AT5" s="1166"/>
      <c r="AU5" s="1164" t="s">
        <v>501</v>
      </c>
      <c r="AV5" s="1165"/>
      <c r="AW5" s="1166"/>
    </row>
    <row r="6" spans="1:49" ht="48" customHeight="1" thickBot="1" x14ac:dyDescent="0.25">
      <c r="A6" s="1098" t="s">
        <v>277</v>
      </c>
      <c r="B6" s="1098"/>
      <c r="C6" s="1098"/>
      <c r="D6" s="1098"/>
      <c r="E6" s="1098"/>
      <c r="F6" s="1098"/>
      <c r="G6" s="1098"/>
      <c r="H6" s="1098"/>
      <c r="I6" s="1129"/>
      <c r="J6" s="1129"/>
      <c r="K6" s="1129"/>
      <c r="L6" s="1129"/>
      <c r="M6" s="1129"/>
      <c r="N6" s="1129"/>
      <c r="O6" s="1129"/>
      <c r="P6" s="1129"/>
      <c r="Q6" s="1129"/>
      <c r="R6" s="1129"/>
      <c r="S6" s="1129"/>
      <c r="T6" s="1129"/>
      <c r="U6" s="1130"/>
      <c r="V6" s="1120" t="s">
        <v>277</v>
      </c>
      <c r="W6" s="1121"/>
      <c r="X6" s="1121"/>
      <c r="Y6" s="1121"/>
      <c r="Z6" s="1121"/>
      <c r="AA6" s="1121"/>
      <c r="AB6" s="1121"/>
      <c r="AC6" s="1121"/>
      <c r="AD6" s="1121"/>
      <c r="AE6" s="1121"/>
      <c r="AF6" s="1121"/>
      <c r="AG6" s="1121"/>
      <c r="AH6" s="1121"/>
      <c r="AI6" s="1122"/>
      <c r="AJ6" s="1180" t="s">
        <v>277</v>
      </c>
      <c r="AK6" s="1181"/>
      <c r="AL6" s="1181"/>
      <c r="AM6" s="1181"/>
      <c r="AN6" s="1181"/>
      <c r="AO6" s="1181"/>
      <c r="AP6" s="1181"/>
      <c r="AQ6" s="1181"/>
      <c r="AR6" s="1181"/>
      <c r="AS6" s="1181"/>
      <c r="AT6" s="1181"/>
      <c r="AU6" s="1181"/>
      <c r="AV6" s="1181"/>
      <c r="AW6" s="1182"/>
    </row>
    <row r="7" spans="1:49" ht="34.5" customHeight="1" x14ac:dyDescent="0.2">
      <c r="A7" s="1099" t="s">
        <v>278</v>
      </c>
      <c r="B7" s="1102" t="s">
        <v>196</v>
      </c>
      <c r="C7" s="1102" t="s">
        <v>137</v>
      </c>
      <c r="D7" s="1105" t="s">
        <v>138</v>
      </c>
      <c r="E7" s="1102" t="s">
        <v>279</v>
      </c>
      <c r="F7" s="1105" t="s">
        <v>280</v>
      </c>
      <c r="G7" s="1105" t="s">
        <v>497</v>
      </c>
      <c r="H7" s="1108" t="s">
        <v>498</v>
      </c>
      <c r="I7" s="1111" t="s">
        <v>185</v>
      </c>
      <c r="J7" s="1112"/>
      <c r="K7" s="1112"/>
      <c r="L7" s="1113"/>
      <c r="M7" s="1114" t="s">
        <v>172</v>
      </c>
      <c r="N7" s="1115"/>
      <c r="O7" s="1116"/>
      <c r="P7" s="1117" t="s">
        <v>173</v>
      </c>
      <c r="Q7" s="1118"/>
      <c r="R7" s="1118"/>
      <c r="S7" s="1118"/>
      <c r="T7" s="1118"/>
      <c r="U7" s="1119"/>
      <c r="V7" s="1111" t="s">
        <v>188</v>
      </c>
      <c r="W7" s="1112"/>
      <c r="X7" s="1112"/>
      <c r="Y7" s="1113"/>
      <c r="Z7" s="1123" t="s">
        <v>189</v>
      </c>
      <c r="AA7" s="1115"/>
      <c r="AB7" s="1116"/>
      <c r="AC7" s="1124" t="s">
        <v>190</v>
      </c>
      <c r="AD7" s="1118"/>
      <c r="AE7" s="1118"/>
      <c r="AF7" s="1118"/>
      <c r="AG7" s="1118"/>
      <c r="AH7" s="1118"/>
      <c r="AI7" s="1119"/>
      <c r="AJ7" s="1177" t="s">
        <v>191</v>
      </c>
      <c r="AK7" s="1178"/>
      <c r="AL7" s="1178"/>
      <c r="AM7" s="1179"/>
      <c r="AN7" s="1183" t="s">
        <v>192</v>
      </c>
      <c r="AO7" s="1184"/>
      <c r="AP7" s="1184"/>
      <c r="AQ7" s="1185"/>
      <c r="AR7" s="1186" t="s">
        <v>193</v>
      </c>
      <c r="AS7" s="1187"/>
      <c r="AT7" s="1187"/>
      <c r="AU7" s="1187"/>
      <c r="AV7" s="1187"/>
      <c r="AW7" s="1188"/>
    </row>
    <row r="8" spans="1:49" ht="18" customHeight="1" x14ac:dyDescent="0.2">
      <c r="A8" s="1100"/>
      <c r="B8" s="1103"/>
      <c r="C8" s="1103"/>
      <c r="D8" s="1106"/>
      <c r="E8" s="1103"/>
      <c r="F8" s="1106"/>
      <c r="G8" s="1106"/>
      <c r="H8" s="1109"/>
      <c r="I8" s="1069" t="s">
        <v>167</v>
      </c>
      <c r="J8" s="1071" t="s">
        <v>165</v>
      </c>
      <c r="K8" s="1071" t="s">
        <v>168</v>
      </c>
      <c r="L8" s="1073" t="s">
        <v>169</v>
      </c>
      <c r="M8" s="1075" t="s">
        <v>170</v>
      </c>
      <c r="N8" s="1077" t="s">
        <v>174</v>
      </c>
      <c r="O8" s="1079" t="s">
        <v>171</v>
      </c>
      <c r="P8" s="1081" t="s">
        <v>186</v>
      </c>
      <c r="Q8" s="1065" t="s">
        <v>179</v>
      </c>
      <c r="R8" s="1065" t="s">
        <v>175</v>
      </c>
      <c r="S8" s="1065" t="s">
        <v>176</v>
      </c>
      <c r="T8" s="1065" t="s">
        <v>177</v>
      </c>
      <c r="U8" s="1083" t="s">
        <v>178</v>
      </c>
      <c r="V8" s="1069" t="s">
        <v>167</v>
      </c>
      <c r="W8" s="1071" t="s">
        <v>165</v>
      </c>
      <c r="X8" s="1071" t="s">
        <v>168</v>
      </c>
      <c r="Y8" s="1073" t="s">
        <v>169</v>
      </c>
      <c r="Z8" s="1096" t="s">
        <v>170</v>
      </c>
      <c r="AA8" s="1077" t="s">
        <v>174</v>
      </c>
      <c r="AB8" s="1079" t="s">
        <v>499</v>
      </c>
      <c r="AC8" s="1063" t="s">
        <v>171</v>
      </c>
      <c r="AD8" s="1065" t="s">
        <v>186</v>
      </c>
      <c r="AE8" s="1065" t="s">
        <v>179</v>
      </c>
      <c r="AF8" s="1065" t="s">
        <v>175</v>
      </c>
      <c r="AG8" s="1065" t="s">
        <v>176</v>
      </c>
      <c r="AH8" s="1065" t="s">
        <v>177</v>
      </c>
      <c r="AI8" s="1083" t="s">
        <v>1694</v>
      </c>
      <c r="AJ8" s="1055" t="s">
        <v>167</v>
      </c>
      <c r="AK8" s="1057" t="s">
        <v>165</v>
      </c>
      <c r="AL8" s="1057" t="s">
        <v>168</v>
      </c>
      <c r="AM8" s="1059" t="s">
        <v>169</v>
      </c>
      <c r="AN8" s="1061" t="s">
        <v>170</v>
      </c>
      <c r="AO8" s="1051" t="s">
        <v>174</v>
      </c>
      <c r="AP8" s="1051" t="s">
        <v>499</v>
      </c>
      <c r="AQ8" s="1053" t="s">
        <v>171</v>
      </c>
      <c r="AR8" s="1094" t="s">
        <v>186</v>
      </c>
      <c r="AS8" s="1085" t="s">
        <v>179</v>
      </c>
      <c r="AT8" s="1085" t="s">
        <v>175</v>
      </c>
      <c r="AU8" s="1085" t="s">
        <v>176</v>
      </c>
      <c r="AV8" s="1085" t="s">
        <v>177</v>
      </c>
      <c r="AW8" s="1067" t="s">
        <v>178</v>
      </c>
    </row>
    <row r="9" spans="1:49" ht="38.25" customHeight="1" thickBot="1" x14ac:dyDescent="0.25">
      <c r="A9" s="1101"/>
      <c r="B9" s="1104"/>
      <c r="C9" s="1104"/>
      <c r="D9" s="1107"/>
      <c r="E9" s="1104"/>
      <c r="F9" s="1107"/>
      <c r="G9" s="1107"/>
      <c r="H9" s="1110"/>
      <c r="I9" s="1070"/>
      <c r="J9" s="1072"/>
      <c r="K9" s="1072"/>
      <c r="L9" s="1074"/>
      <c r="M9" s="1076"/>
      <c r="N9" s="1078"/>
      <c r="O9" s="1080"/>
      <c r="P9" s="1082"/>
      <c r="Q9" s="1066"/>
      <c r="R9" s="1066"/>
      <c r="S9" s="1066"/>
      <c r="T9" s="1066"/>
      <c r="U9" s="1084"/>
      <c r="V9" s="1070"/>
      <c r="W9" s="1072"/>
      <c r="X9" s="1072"/>
      <c r="Y9" s="1074"/>
      <c r="Z9" s="1097"/>
      <c r="AA9" s="1078"/>
      <c r="AB9" s="1080"/>
      <c r="AC9" s="1064"/>
      <c r="AD9" s="1066"/>
      <c r="AE9" s="1066"/>
      <c r="AF9" s="1066" t="s">
        <v>175</v>
      </c>
      <c r="AG9" s="1066" t="s">
        <v>176</v>
      </c>
      <c r="AH9" s="1066"/>
      <c r="AI9" s="1084" t="s">
        <v>178</v>
      </c>
      <c r="AJ9" s="1056"/>
      <c r="AK9" s="1058"/>
      <c r="AL9" s="1058"/>
      <c r="AM9" s="1060"/>
      <c r="AN9" s="1062"/>
      <c r="AO9" s="1052"/>
      <c r="AP9" s="1052"/>
      <c r="AQ9" s="1054"/>
      <c r="AR9" s="1095"/>
      <c r="AS9" s="1086"/>
      <c r="AT9" s="1086"/>
      <c r="AU9" s="1086"/>
      <c r="AV9" s="1086"/>
      <c r="AW9" s="1068"/>
    </row>
    <row r="10" spans="1:49" s="188" customFormat="1" ht="164.25" customHeight="1" x14ac:dyDescent="0.2">
      <c r="A10" s="1088" t="s">
        <v>1334</v>
      </c>
      <c r="B10" s="474">
        <v>1</v>
      </c>
      <c r="C10" s="475" t="s">
        <v>281</v>
      </c>
      <c r="D10" s="475" t="s">
        <v>282</v>
      </c>
      <c r="E10" s="476" t="s">
        <v>438</v>
      </c>
      <c r="F10" s="475" t="s">
        <v>375</v>
      </c>
      <c r="G10" s="477">
        <v>44593</v>
      </c>
      <c r="H10" s="478">
        <v>44592</v>
      </c>
      <c r="I10" s="479" t="s">
        <v>584</v>
      </c>
      <c r="J10" s="480">
        <v>1</v>
      </c>
      <c r="K10" s="481" t="s">
        <v>585</v>
      </c>
      <c r="L10" s="482" t="s">
        <v>586</v>
      </c>
      <c r="M10" s="483">
        <v>44684</v>
      </c>
      <c r="N10" s="481" t="s">
        <v>525</v>
      </c>
      <c r="O10" s="484" t="s">
        <v>587</v>
      </c>
      <c r="P10" s="485" t="s">
        <v>527</v>
      </c>
      <c r="Q10" s="481" t="s">
        <v>528</v>
      </c>
      <c r="R10" s="480">
        <v>1</v>
      </c>
      <c r="S10" s="486" t="s">
        <v>588</v>
      </c>
      <c r="T10" s="487" t="s">
        <v>589</v>
      </c>
      <c r="U10" s="488" t="s">
        <v>181</v>
      </c>
      <c r="V10" s="490" t="s">
        <v>479</v>
      </c>
      <c r="W10" s="480" t="s">
        <v>479</v>
      </c>
      <c r="X10" s="491" t="s">
        <v>479</v>
      </c>
      <c r="Y10" s="492" t="s">
        <v>957</v>
      </c>
      <c r="Z10" s="485" t="s">
        <v>479</v>
      </c>
      <c r="AA10" s="480" t="s">
        <v>479</v>
      </c>
      <c r="AB10" s="481" t="s">
        <v>525</v>
      </c>
      <c r="AC10" s="484" t="s">
        <v>957</v>
      </c>
      <c r="AD10" s="485" t="s">
        <v>1172</v>
      </c>
      <c r="AE10" s="481" t="s">
        <v>332</v>
      </c>
      <c r="AF10" s="480">
        <v>1</v>
      </c>
      <c r="AG10" s="481" t="s">
        <v>957</v>
      </c>
      <c r="AH10" s="481" t="s">
        <v>332</v>
      </c>
      <c r="AI10" s="489" t="s">
        <v>181</v>
      </c>
      <c r="AJ10" s="493" t="s">
        <v>479</v>
      </c>
      <c r="AK10" s="494" t="s">
        <v>479</v>
      </c>
      <c r="AL10" s="495" t="s">
        <v>479</v>
      </c>
      <c r="AM10" s="496" t="s">
        <v>957</v>
      </c>
      <c r="AN10" s="493" t="s">
        <v>479</v>
      </c>
      <c r="AO10" s="495" t="s">
        <v>525</v>
      </c>
      <c r="AP10" s="494">
        <v>1</v>
      </c>
      <c r="AQ10" s="497" t="s">
        <v>957</v>
      </c>
      <c r="AR10" s="493" t="s">
        <v>1172</v>
      </c>
      <c r="AS10" s="495" t="s">
        <v>332</v>
      </c>
      <c r="AT10" s="480">
        <v>1</v>
      </c>
      <c r="AU10" s="1386" t="s">
        <v>957</v>
      </c>
      <c r="AV10" s="495" t="s">
        <v>332</v>
      </c>
      <c r="AW10" s="498" t="s">
        <v>181</v>
      </c>
    </row>
    <row r="11" spans="1:49" s="188" customFormat="1" ht="164.25" customHeight="1" x14ac:dyDescent="0.2">
      <c r="A11" s="1088"/>
      <c r="B11" s="345">
        <v>2</v>
      </c>
      <c r="C11" s="346" t="s">
        <v>283</v>
      </c>
      <c r="D11" s="346" t="s">
        <v>284</v>
      </c>
      <c r="E11" s="347" t="s">
        <v>438</v>
      </c>
      <c r="F11" s="346" t="s">
        <v>375</v>
      </c>
      <c r="G11" s="348">
        <v>44593</v>
      </c>
      <c r="H11" s="349">
        <v>44592</v>
      </c>
      <c r="I11" s="172" t="s">
        <v>590</v>
      </c>
      <c r="J11" s="173">
        <v>1</v>
      </c>
      <c r="K11" s="130" t="s">
        <v>591</v>
      </c>
      <c r="L11" s="174" t="s">
        <v>592</v>
      </c>
      <c r="M11" s="175">
        <v>44684</v>
      </c>
      <c r="N11" s="130" t="s">
        <v>525</v>
      </c>
      <c r="O11" s="351" t="s">
        <v>1335</v>
      </c>
      <c r="P11" s="177" t="s">
        <v>527</v>
      </c>
      <c r="Q11" s="130" t="s">
        <v>528</v>
      </c>
      <c r="R11" s="173">
        <v>1</v>
      </c>
      <c r="S11" s="178" t="s">
        <v>593</v>
      </c>
      <c r="T11" s="130" t="s">
        <v>594</v>
      </c>
      <c r="U11" s="179" t="s">
        <v>181</v>
      </c>
      <c r="V11" s="241" t="s">
        <v>479</v>
      </c>
      <c r="W11" s="173" t="s">
        <v>479</v>
      </c>
      <c r="X11" s="242" t="s">
        <v>479</v>
      </c>
      <c r="Y11" s="350" t="s">
        <v>957</v>
      </c>
      <c r="Z11" s="177" t="s">
        <v>479</v>
      </c>
      <c r="AA11" s="173" t="s">
        <v>479</v>
      </c>
      <c r="AB11" s="130" t="s">
        <v>525</v>
      </c>
      <c r="AC11" s="176" t="s">
        <v>957</v>
      </c>
      <c r="AD11" s="177" t="s">
        <v>1172</v>
      </c>
      <c r="AE11" s="130" t="s">
        <v>332</v>
      </c>
      <c r="AF11" s="173">
        <v>1</v>
      </c>
      <c r="AG11" s="130" t="s">
        <v>957</v>
      </c>
      <c r="AH11" s="130" t="s">
        <v>332</v>
      </c>
      <c r="AI11" s="193" t="s">
        <v>181</v>
      </c>
      <c r="AJ11" s="184" t="s">
        <v>479</v>
      </c>
      <c r="AK11" s="181" t="s">
        <v>479</v>
      </c>
      <c r="AL11" s="185" t="s">
        <v>479</v>
      </c>
      <c r="AM11" s="183" t="s">
        <v>957</v>
      </c>
      <c r="AN11" s="184" t="s">
        <v>479</v>
      </c>
      <c r="AO11" s="185" t="s">
        <v>525</v>
      </c>
      <c r="AP11" s="181">
        <v>1</v>
      </c>
      <c r="AQ11" s="186" t="s">
        <v>957</v>
      </c>
      <c r="AR11" s="184" t="s">
        <v>1172</v>
      </c>
      <c r="AS11" s="185" t="s">
        <v>332</v>
      </c>
      <c r="AT11" s="173">
        <v>1</v>
      </c>
      <c r="AU11" s="240" t="s">
        <v>957</v>
      </c>
      <c r="AV11" s="185" t="s">
        <v>332</v>
      </c>
      <c r="AW11" s="187" t="s">
        <v>181</v>
      </c>
    </row>
    <row r="12" spans="1:49" s="188" customFormat="1" ht="164.25" customHeight="1" x14ac:dyDescent="0.2">
      <c r="A12" s="1088"/>
      <c r="B12" s="345">
        <v>3</v>
      </c>
      <c r="C12" s="37" t="s">
        <v>285</v>
      </c>
      <c r="D12" s="37" t="s">
        <v>286</v>
      </c>
      <c r="E12" s="347" t="s">
        <v>375</v>
      </c>
      <c r="F12" s="346" t="s">
        <v>287</v>
      </c>
      <c r="G12" s="348">
        <v>44562</v>
      </c>
      <c r="H12" s="352">
        <v>44621</v>
      </c>
      <c r="I12" s="172" t="s">
        <v>595</v>
      </c>
      <c r="J12" s="173">
        <v>1</v>
      </c>
      <c r="K12" s="130" t="s">
        <v>596</v>
      </c>
      <c r="L12" s="174" t="s">
        <v>597</v>
      </c>
      <c r="M12" s="175">
        <v>44683</v>
      </c>
      <c r="N12" s="130" t="s">
        <v>525</v>
      </c>
      <c r="O12" s="176" t="s">
        <v>598</v>
      </c>
      <c r="P12" s="177" t="s">
        <v>527</v>
      </c>
      <c r="Q12" s="130" t="s">
        <v>528</v>
      </c>
      <c r="R12" s="173">
        <v>1</v>
      </c>
      <c r="S12" s="178" t="s">
        <v>599</v>
      </c>
      <c r="T12" s="130" t="s">
        <v>600</v>
      </c>
      <c r="U12" s="179" t="s">
        <v>181</v>
      </c>
      <c r="V12" s="241" t="s">
        <v>479</v>
      </c>
      <c r="W12" s="130" t="s">
        <v>479</v>
      </c>
      <c r="X12" s="353" t="s">
        <v>479</v>
      </c>
      <c r="Y12" s="350" t="s">
        <v>957</v>
      </c>
      <c r="Z12" s="177" t="s">
        <v>479</v>
      </c>
      <c r="AA12" s="173" t="s">
        <v>479</v>
      </c>
      <c r="AB12" s="130" t="s">
        <v>525</v>
      </c>
      <c r="AC12" s="176" t="s">
        <v>957</v>
      </c>
      <c r="AD12" s="177" t="s">
        <v>1172</v>
      </c>
      <c r="AE12" s="130" t="s">
        <v>332</v>
      </c>
      <c r="AF12" s="173">
        <v>1</v>
      </c>
      <c r="AG12" s="130" t="s">
        <v>957</v>
      </c>
      <c r="AH12" s="130" t="s">
        <v>332</v>
      </c>
      <c r="AI12" s="193" t="s">
        <v>181</v>
      </c>
      <c r="AJ12" s="184" t="s">
        <v>479</v>
      </c>
      <c r="AK12" s="185" t="s">
        <v>479</v>
      </c>
      <c r="AL12" s="181" t="s">
        <v>479</v>
      </c>
      <c r="AM12" s="183" t="s">
        <v>957</v>
      </c>
      <c r="AN12" s="184" t="s">
        <v>479</v>
      </c>
      <c r="AO12" s="185" t="s">
        <v>525</v>
      </c>
      <c r="AP12" s="181">
        <v>1</v>
      </c>
      <c r="AQ12" s="186" t="s">
        <v>957</v>
      </c>
      <c r="AR12" s="184" t="s">
        <v>1172</v>
      </c>
      <c r="AS12" s="185" t="s">
        <v>332</v>
      </c>
      <c r="AT12" s="173">
        <v>1</v>
      </c>
      <c r="AU12" s="240" t="s">
        <v>957</v>
      </c>
      <c r="AV12" s="185" t="s">
        <v>332</v>
      </c>
      <c r="AW12" s="187" t="s">
        <v>181</v>
      </c>
    </row>
    <row r="13" spans="1:49" s="188" customFormat="1" ht="164.25" customHeight="1" x14ac:dyDescent="0.2">
      <c r="A13" s="1088"/>
      <c r="B13" s="345">
        <v>4</v>
      </c>
      <c r="C13" s="354" t="s">
        <v>248</v>
      </c>
      <c r="D13" s="354" t="s">
        <v>288</v>
      </c>
      <c r="E13" s="347" t="s">
        <v>448</v>
      </c>
      <c r="F13" s="346" t="s">
        <v>287</v>
      </c>
      <c r="G13" s="348">
        <v>44593</v>
      </c>
      <c r="H13" s="349">
        <v>44681</v>
      </c>
      <c r="I13" s="189" t="s">
        <v>1336</v>
      </c>
      <c r="J13" s="173">
        <v>1</v>
      </c>
      <c r="K13" s="130" t="s">
        <v>1337</v>
      </c>
      <c r="L13" s="190" t="s">
        <v>479</v>
      </c>
      <c r="M13" s="175">
        <v>44685</v>
      </c>
      <c r="N13" s="130" t="s">
        <v>525</v>
      </c>
      <c r="O13" s="176" t="s">
        <v>601</v>
      </c>
      <c r="P13" s="177" t="s">
        <v>527</v>
      </c>
      <c r="Q13" s="130" t="s">
        <v>528</v>
      </c>
      <c r="R13" s="173">
        <v>1</v>
      </c>
      <c r="S13" s="178" t="s">
        <v>599</v>
      </c>
      <c r="T13" s="130" t="s">
        <v>600</v>
      </c>
      <c r="U13" s="179" t="s">
        <v>181</v>
      </c>
      <c r="V13" s="241" t="s">
        <v>479</v>
      </c>
      <c r="W13" s="173" t="s">
        <v>479</v>
      </c>
      <c r="X13" s="242" t="s">
        <v>479</v>
      </c>
      <c r="Y13" s="350" t="s">
        <v>957</v>
      </c>
      <c r="Z13" s="177" t="s">
        <v>479</v>
      </c>
      <c r="AA13" s="173" t="s">
        <v>479</v>
      </c>
      <c r="AB13" s="130" t="s">
        <v>525</v>
      </c>
      <c r="AC13" s="176" t="s">
        <v>957</v>
      </c>
      <c r="AD13" s="177" t="s">
        <v>1172</v>
      </c>
      <c r="AE13" s="130" t="s">
        <v>332</v>
      </c>
      <c r="AF13" s="173">
        <v>1</v>
      </c>
      <c r="AG13" s="130" t="s">
        <v>957</v>
      </c>
      <c r="AH13" s="130" t="s">
        <v>332</v>
      </c>
      <c r="AI13" s="193" t="s">
        <v>181</v>
      </c>
      <c r="AJ13" s="184" t="s">
        <v>479</v>
      </c>
      <c r="AK13" s="181" t="s">
        <v>479</v>
      </c>
      <c r="AL13" s="185" t="s">
        <v>479</v>
      </c>
      <c r="AM13" s="183" t="s">
        <v>957</v>
      </c>
      <c r="AN13" s="184" t="s">
        <v>479</v>
      </c>
      <c r="AO13" s="185" t="s">
        <v>525</v>
      </c>
      <c r="AP13" s="181">
        <v>1</v>
      </c>
      <c r="AQ13" s="186" t="s">
        <v>957</v>
      </c>
      <c r="AR13" s="184" t="s">
        <v>1172</v>
      </c>
      <c r="AS13" s="185" t="s">
        <v>332</v>
      </c>
      <c r="AT13" s="173">
        <v>1</v>
      </c>
      <c r="AU13" s="240" t="s">
        <v>957</v>
      </c>
      <c r="AV13" s="185" t="s">
        <v>332</v>
      </c>
      <c r="AW13" s="187" t="s">
        <v>181</v>
      </c>
    </row>
    <row r="14" spans="1:49" s="188" customFormat="1" ht="164.25" customHeight="1" x14ac:dyDescent="0.2">
      <c r="A14" s="1088"/>
      <c r="B14" s="345">
        <v>5</v>
      </c>
      <c r="C14" s="346" t="s">
        <v>289</v>
      </c>
      <c r="D14" s="346" t="s">
        <v>290</v>
      </c>
      <c r="E14" s="346" t="s">
        <v>448</v>
      </c>
      <c r="F14" s="37" t="s">
        <v>452</v>
      </c>
      <c r="G14" s="348">
        <v>44593</v>
      </c>
      <c r="H14" s="349">
        <v>44925</v>
      </c>
      <c r="I14" s="172" t="s">
        <v>1338</v>
      </c>
      <c r="J14" s="173">
        <v>0.33</v>
      </c>
      <c r="K14" s="130" t="s">
        <v>1339</v>
      </c>
      <c r="L14" s="190" t="s">
        <v>479</v>
      </c>
      <c r="M14" s="175">
        <v>44685</v>
      </c>
      <c r="N14" s="130" t="s">
        <v>602</v>
      </c>
      <c r="O14" s="176" t="s">
        <v>603</v>
      </c>
      <c r="P14" s="177" t="s">
        <v>527</v>
      </c>
      <c r="Q14" s="130" t="s">
        <v>528</v>
      </c>
      <c r="R14" s="173">
        <v>0.33</v>
      </c>
      <c r="S14" s="178" t="s">
        <v>604</v>
      </c>
      <c r="T14" s="130" t="s">
        <v>600</v>
      </c>
      <c r="U14" s="179" t="s">
        <v>578</v>
      </c>
      <c r="V14" s="355" t="s">
        <v>1119</v>
      </c>
      <c r="W14" s="173">
        <v>0.66</v>
      </c>
      <c r="X14" s="242" t="s">
        <v>1340</v>
      </c>
      <c r="Y14" s="356" t="s">
        <v>760</v>
      </c>
      <c r="Z14" s="175">
        <v>44809</v>
      </c>
      <c r="AA14" s="130" t="s">
        <v>995</v>
      </c>
      <c r="AB14" s="173">
        <v>0.66</v>
      </c>
      <c r="AC14" s="176" t="s">
        <v>996</v>
      </c>
      <c r="AD14" s="177" t="s">
        <v>1172</v>
      </c>
      <c r="AE14" s="130" t="s">
        <v>528</v>
      </c>
      <c r="AF14" s="173">
        <v>0.66</v>
      </c>
      <c r="AG14" s="130" t="s">
        <v>1203</v>
      </c>
      <c r="AH14" s="1" t="s">
        <v>1178</v>
      </c>
      <c r="AI14" s="193" t="s">
        <v>578</v>
      </c>
      <c r="AJ14" s="140" t="s">
        <v>1487</v>
      </c>
      <c r="AK14" s="181">
        <v>1</v>
      </c>
      <c r="AL14" s="182" t="s">
        <v>1488</v>
      </c>
      <c r="AM14" s="191" t="s">
        <v>1489</v>
      </c>
      <c r="AN14" s="192">
        <v>44928</v>
      </c>
      <c r="AO14" s="185" t="s">
        <v>525</v>
      </c>
      <c r="AP14" s="181">
        <v>1</v>
      </c>
      <c r="AQ14" s="186" t="s">
        <v>1498</v>
      </c>
      <c r="AR14" s="184" t="s">
        <v>1578</v>
      </c>
      <c r="AS14" s="185" t="s">
        <v>528</v>
      </c>
      <c r="AT14" s="181">
        <v>1</v>
      </c>
      <c r="AU14" s="240" t="s">
        <v>1579</v>
      </c>
      <c r="AV14" s="453" t="s">
        <v>600</v>
      </c>
      <c r="AW14" s="193" t="s">
        <v>181</v>
      </c>
    </row>
    <row r="15" spans="1:49" s="188" customFormat="1" ht="253.5" customHeight="1" x14ac:dyDescent="0.2">
      <c r="A15" s="1088"/>
      <c r="B15" s="345">
        <v>6</v>
      </c>
      <c r="C15" s="346" t="s">
        <v>373</v>
      </c>
      <c r="D15" s="346" t="s">
        <v>374</v>
      </c>
      <c r="E15" s="37" t="s">
        <v>449</v>
      </c>
      <c r="F15" s="346" t="s">
        <v>375</v>
      </c>
      <c r="G15" s="348">
        <v>44593</v>
      </c>
      <c r="H15" s="357">
        <v>44925</v>
      </c>
      <c r="I15" s="172" t="s">
        <v>605</v>
      </c>
      <c r="J15" s="173">
        <v>0.25</v>
      </c>
      <c r="K15" s="130" t="s">
        <v>606</v>
      </c>
      <c r="L15" s="194" t="s">
        <v>607</v>
      </c>
      <c r="M15" s="175">
        <v>44684</v>
      </c>
      <c r="N15" s="130" t="s">
        <v>608</v>
      </c>
      <c r="O15" s="176" t="s">
        <v>609</v>
      </c>
      <c r="P15" s="177" t="s">
        <v>527</v>
      </c>
      <c r="Q15" s="130" t="s">
        <v>528</v>
      </c>
      <c r="R15" s="173">
        <v>0.33</v>
      </c>
      <c r="S15" s="178" t="s">
        <v>610</v>
      </c>
      <c r="T15" s="130" t="s">
        <v>611</v>
      </c>
      <c r="U15" s="179" t="s">
        <v>578</v>
      </c>
      <c r="V15" s="172" t="s">
        <v>1025</v>
      </c>
      <c r="W15" s="173">
        <v>0.5</v>
      </c>
      <c r="X15" s="242" t="s">
        <v>1026</v>
      </c>
      <c r="Y15" s="350" t="s">
        <v>1204</v>
      </c>
      <c r="Z15" s="175">
        <v>44809</v>
      </c>
      <c r="AA15" s="130" t="s">
        <v>995</v>
      </c>
      <c r="AB15" s="173">
        <v>0.66</v>
      </c>
      <c r="AC15" s="176" t="s">
        <v>1027</v>
      </c>
      <c r="AD15" s="177" t="s">
        <v>1172</v>
      </c>
      <c r="AE15" s="130" t="s">
        <v>528</v>
      </c>
      <c r="AF15" s="173">
        <v>0.66</v>
      </c>
      <c r="AG15" s="130" t="s">
        <v>1179</v>
      </c>
      <c r="AH15" s="1" t="s">
        <v>611</v>
      </c>
      <c r="AI15" s="193" t="s">
        <v>578</v>
      </c>
      <c r="AJ15" s="195" t="s">
        <v>1546</v>
      </c>
      <c r="AK15" s="196">
        <v>1</v>
      </c>
      <c r="AL15" s="139" t="s">
        <v>1547</v>
      </c>
      <c r="AM15" s="191" t="s">
        <v>1545</v>
      </c>
      <c r="AN15" s="192">
        <v>44928</v>
      </c>
      <c r="AO15" s="185" t="s">
        <v>525</v>
      </c>
      <c r="AP15" s="181">
        <v>1</v>
      </c>
      <c r="AQ15" s="200" t="s">
        <v>1566</v>
      </c>
      <c r="AR15" s="184" t="s">
        <v>1578</v>
      </c>
      <c r="AS15" s="185" t="s">
        <v>528</v>
      </c>
      <c r="AT15" s="181">
        <v>1</v>
      </c>
      <c r="AU15" s="240" t="s">
        <v>1580</v>
      </c>
      <c r="AV15" s="454" t="s">
        <v>1581</v>
      </c>
      <c r="AW15" s="193" t="s">
        <v>181</v>
      </c>
    </row>
    <row r="16" spans="1:49" s="188" customFormat="1" ht="253.5" customHeight="1" x14ac:dyDescent="0.2">
      <c r="A16" s="1088"/>
      <c r="B16" s="345">
        <v>7</v>
      </c>
      <c r="C16" s="354" t="s">
        <v>244</v>
      </c>
      <c r="D16" s="354" t="s">
        <v>455</v>
      </c>
      <c r="E16" s="346" t="s">
        <v>375</v>
      </c>
      <c r="F16" s="37" t="s">
        <v>452</v>
      </c>
      <c r="G16" s="348">
        <v>44593</v>
      </c>
      <c r="H16" s="349">
        <v>44925</v>
      </c>
      <c r="I16" s="172" t="s">
        <v>612</v>
      </c>
      <c r="J16" s="173">
        <v>0.33329999999999999</v>
      </c>
      <c r="K16" s="130" t="s">
        <v>1341</v>
      </c>
      <c r="L16" s="190" t="s">
        <v>479</v>
      </c>
      <c r="M16" s="175">
        <v>44684</v>
      </c>
      <c r="N16" s="130" t="s">
        <v>608</v>
      </c>
      <c r="O16" s="176" t="s">
        <v>613</v>
      </c>
      <c r="P16" s="177" t="s">
        <v>527</v>
      </c>
      <c r="Q16" s="130" t="s">
        <v>528</v>
      </c>
      <c r="R16" s="173">
        <v>0.33</v>
      </c>
      <c r="S16" s="178" t="s">
        <v>614</v>
      </c>
      <c r="T16" s="130" t="s">
        <v>615</v>
      </c>
      <c r="U16" s="179" t="s">
        <v>578</v>
      </c>
      <c r="V16" s="241" t="s">
        <v>1120</v>
      </c>
      <c r="W16" s="173">
        <v>0.66</v>
      </c>
      <c r="X16" s="242" t="s">
        <v>1121</v>
      </c>
      <c r="Y16" s="356" t="s">
        <v>760</v>
      </c>
      <c r="Z16" s="175">
        <v>44810</v>
      </c>
      <c r="AA16" s="130" t="s">
        <v>995</v>
      </c>
      <c r="AB16" s="173">
        <v>0.66</v>
      </c>
      <c r="AC16" s="176" t="s">
        <v>1205</v>
      </c>
      <c r="AD16" s="177" t="s">
        <v>1172</v>
      </c>
      <c r="AE16" s="130" t="s">
        <v>528</v>
      </c>
      <c r="AF16" s="173">
        <v>0.66</v>
      </c>
      <c r="AG16" s="130" t="s">
        <v>1206</v>
      </c>
      <c r="AH16" s="130" t="s">
        <v>1180</v>
      </c>
      <c r="AI16" s="193" t="s">
        <v>578</v>
      </c>
      <c r="AJ16" s="180" t="s">
        <v>1523</v>
      </c>
      <c r="AK16" s="181">
        <v>1</v>
      </c>
      <c r="AL16" s="182" t="s">
        <v>1525</v>
      </c>
      <c r="AM16" s="191" t="s">
        <v>760</v>
      </c>
      <c r="AN16" s="192">
        <v>44928</v>
      </c>
      <c r="AO16" s="185" t="s">
        <v>525</v>
      </c>
      <c r="AP16" s="181">
        <v>1</v>
      </c>
      <c r="AQ16" s="200" t="s">
        <v>1524</v>
      </c>
      <c r="AR16" s="184" t="s">
        <v>1578</v>
      </c>
      <c r="AS16" s="185" t="s">
        <v>528</v>
      </c>
      <c r="AT16" s="181">
        <v>1</v>
      </c>
      <c r="AU16" s="86" t="s">
        <v>1583</v>
      </c>
      <c r="AV16" s="185" t="s">
        <v>1582</v>
      </c>
      <c r="AW16" s="193" t="s">
        <v>181</v>
      </c>
    </row>
    <row r="17" spans="1:49" s="188" customFormat="1" ht="290.25" customHeight="1" x14ac:dyDescent="0.2">
      <c r="A17" s="1088"/>
      <c r="B17" s="345">
        <v>8</v>
      </c>
      <c r="C17" s="354" t="s">
        <v>1181</v>
      </c>
      <c r="D17" s="347" t="s">
        <v>376</v>
      </c>
      <c r="E17" s="346" t="s">
        <v>448</v>
      </c>
      <c r="F17" s="37" t="s">
        <v>452</v>
      </c>
      <c r="G17" s="348">
        <v>44593</v>
      </c>
      <c r="H17" s="349">
        <v>44925</v>
      </c>
      <c r="I17" s="172" t="s">
        <v>1342</v>
      </c>
      <c r="J17" s="173">
        <v>0.25</v>
      </c>
      <c r="K17" s="130" t="s">
        <v>1343</v>
      </c>
      <c r="L17" s="190" t="s">
        <v>479</v>
      </c>
      <c r="M17" s="175">
        <v>44685</v>
      </c>
      <c r="N17" s="130" t="s">
        <v>180</v>
      </c>
      <c r="O17" s="176" t="s">
        <v>616</v>
      </c>
      <c r="P17" s="177" t="s">
        <v>527</v>
      </c>
      <c r="Q17" s="130" t="s">
        <v>528</v>
      </c>
      <c r="R17" s="173">
        <v>0.25</v>
      </c>
      <c r="S17" s="178" t="s">
        <v>617</v>
      </c>
      <c r="T17" s="130" t="s">
        <v>618</v>
      </c>
      <c r="U17" s="179" t="s">
        <v>578</v>
      </c>
      <c r="V17" s="355" t="s">
        <v>997</v>
      </c>
      <c r="W17" s="173">
        <v>0.66</v>
      </c>
      <c r="X17" s="242" t="s">
        <v>1157</v>
      </c>
      <c r="Y17" s="356" t="s">
        <v>760</v>
      </c>
      <c r="Z17" s="175">
        <v>44809</v>
      </c>
      <c r="AA17" s="130" t="s">
        <v>995</v>
      </c>
      <c r="AB17" s="173">
        <v>0.66</v>
      </c>
      <c r="AC17" s="176" t="s">
        <v>998</v>
      </c>
      <c r="AD17" s="177" t="s">
        <v>1172</v>
      </c>
      <c r="AE17" s="130" t="s">
        <v>528</v>
      </c>
      <c r="AF17" s="173">
        <v>0.66</v>
      </c>
      <c r="AG17" s="130" t="s">
        <v>997</v>
      </c>
      <c r="AH17" s="130" t="s">
        <v>1182</v>
      </c>
      <c r="AI17" s="193" t="s">
        <v>578</v>
      </c>
      <c r="AJ17" s="140" t="s">
        <v>1490</v>
      </c>
      <c r="AK17" s="181">
        <v>1</v>
      </c>
      <c r="AL17" s="182" t="s">
        <v>1491</v>
      </c>
      <c r="AM17" s="191" t="s">
        <v>1489</v>
      </c>
      <c r="AN17" s="192">
        <v>44928</v>
      </c>
      <c r="AO17" s="185" t="s">
        <v>525</v>
      </c>
      <c r="AP17" s="181">
        <v>1</v>
      </c>
      <c r="AQ17" s="186" t="s">
        <v>1499</v>
      </c>
      <c r="AR17" s="184" t="s">
        <v>1578</v>
      </c>
      <c r="AS17" s="185" t="s">
        <v>528</v>
      </c>
      <c r="AT17" s="181">
        <v>1</v>
      </c>
      <c r="AU17" s="86" t="s">
        <v>1725</v>
      </c>
      <c r="AV17" s="185" t="s">
        <v>1584</v>
      </c>
      <c r="AW17" s="193" t="s">
        <v>181</v>
      </c>
    </row>
    <row r="18" spans="1:49" s="188" customFormat="1" ht="164.25" customHeight="1" x14ac:dyDescent="0.2">
      <c r="A18" s="1088"/>
      <c r="B18" s="345">
        <v>9</v>
      </c>
      <c r="C18" s="37" t="s">
        <v>377</v>
      </c>
      <c r="D18" s="37" t="s">
        <v>291</v>
      </c>
      <c r="E18" s="346" t="s">
        <v>438</v>
      </c>
      <c r="F18" s="37" t="s">
        <v>456</v>
      </c>
      <c r="G18" s="348">
        <v>44563</v>
      </c>
      <c r="H18" s="349">
        <v>44864</v>
      </c>
      <c r="I18" s="189" t="s">
        <v>619</v>
      </c>
      <c r="J18" s="173">
        <v>0.5</v>
      </c>
      <c r="K18" s="130" t="s">
        <v>620</v>
      </c>
      <c r="L18" s="179" t="s">
        <v>479</v>
      </c>
      <c r="M18" s="175">
        <v>44685</v>
      </c>
      <c r="N18" s="130" t="s">
        <v>608</v>
      </c>
      <c r="O18" s="176" t="s">
        <v>621</v>
      </c>
      <c r="P18" s="177" t="s">
        <v>527</v>
      </c>
      <c r="Q18" s="130" t="s">
        <v>528</v>
      </c>
      <c r="R18" s="173">
        <v>0.5</v>
      </c>
      <c r="S18" s="178" t="s">
        <v>619</v>
      </c>
      <c r="T18" s="130" t="s">
        <v>622</v>
      </c>
      <c r="U18" s="179" t="s">
        <v>578</v>
      </c>
      <c r="V18" s="355" t="s">
        <v>999</v>
      </c>
      <c r="W18" s="173">
        <v>0.75</v>
      </c>
      <c r="X18" s="358" t="s">
        <v>1000</v>
      </c>
      <c r="Y18" s="350" t="s">
        <v>760</v>
      </c>
      <c r="Z18" s="175">
        <v>44809</v>
      </c>
      <c r="AA18" s="130" t="s">
        <v>995</v>
      </c>
      <c r="AB18" s="173">
        <v>0.75</v>
      </c>
      <c r="AC18" s="176" t="s">
        <v>1001</v>
      </c>
      <c r="AD18" s="177" t="s">
        <v>1172</v>
      </c>
      <c r="AE18" s="130" t="s">
        <v>528</v>
      </c>
      <c r="AF18" s="173">
        <v>0.66</v>
      </c>
      <c r="AG18" s="130" t="s">
        <v>997</v>
      </c>
      <c r="AH18" s="130" t="s">
        <v>1182</v>
      </c>
      <c r="AI18" s="193" t="s">
        <v>578</v>
      </c>
      <c r="AJ18" s="140" t="s">
        <v>1492</v>
      </c>
      <c r="AK18" s="181">
        <v>1</v>
      </c>
      <c r="AL18" s="239" t="s">
        <v>1493</v>
      </c>
      <c r="AM18" s="183" t="s">
        <v>1362</v>
      </c>
      <c r="AN18" s="192">
        <v>44987</v>
      </c>
      <c r="AO18" s="185" t="s">
        <v>525</v>
      </c>
      <c r="AP18" s="181">
        <v>1</v>
      </c>
      <c r="AQ18" s="186" t="s">
        <v>1363</v>
      </c>
      <c r="AR18" s="184" t="s">
        <v>1578</v>
      </c>
      <c r="AS18" s="185" t="s">
        <v>528</v>
      </c>
      <c r="AT18" s="181">
        <v>1</v>
      </c>
      <c r="AU18" s="240" t="s">
        <v>1585</v>
      </c>
      <c r="AV18" s="185" t="s">
        <v>1586</v>
      </c>
      <c r="AW18" s="193" t="s">
        <v>181</v>
      </c>
    </row>
    <row r="19" spans="1:49" s="188" customFormat="1" ht="306" customHeight="1" x14ac:dyDescent="0.2">
      <c r="A19" s="1088"/>
      <c r="B19" s="345">
        <v>10</v>
      </c>
      <c r="C19" s="58" t="s">
        <v>372</v>
      </c>
      <c r="D19" s="58" t="s">
        <v>386</v>
      </c>
      <c r="E19" s="58" t="s">
        <v>435</v>
      </c>
      <c r="F19" s="58" t="s">
        <v>245</v>
      </c>
      <c r="G19" s="348">
        <v>44593</v>
      </c>
      <c r="H19" s="349">
        <v>44910</v>
      </c>
      <c r="I19" s="172" t="s">
        <v>623</v>
      </c>
      <c r="J19" s="173">
        <v>1</v>
      </c>
      <c r="K19" s="130" t="s">
        <v>624</v>
      </c>
      <c r="L19" s="174" t="s">
        <v>625</v>
      </c>
      <c r="M19" s="175">
        <v>44683</v>
      </c>
      <c r="N19" s="130" t="s">
        <v>608</v>
      </c>
      <c r="O19" s="176" t="s">
        <v>626</v>
      </c>
      <c r="P19" s="177" t="s">
        <v>527</v>
      </c>
      <c r="Q19" s="130" t="s">
        <v>549</v>
      </c>
      <c r="R19" s="173">
        <v>0.5</v>
      </c>
      <c r="S19" s="178" t="s">
        <v>623</v>
      </c>
      <c r="T19" s="130" t="s">
        <v>627</v>
      </c>
      <c r="U19" s="179" t="s">
        <v>578</v>
      </c>
      <c r="V19" s="241" t="s">
        <v>1207</v>
      </c>
      <c r="W19" s="173">
        <v>1</v>
      </c>
      <c r="X19" s="242" t="s">
        <v>1091</v>
      </c>
      <c r="Y19" s="350" t="s">
        <v>1092</v>
      </c>
      <c r="Z19" s="244">
        <v>44810</v>
      </c>
      <c r="AA19" s="220" t="s">
        <v>995</v>
      </c>
      <c r="AB19" s="243">
        <v>0.5</v>
      </c>
      <c r="AC19" s="359" t="s">
        <v>1122</v>
      </c>
      <c r="AD19" s="177" t="s">
        <v>1172</v>
      </c>
      <c r="AE19" s="130" t="s">
        <v>528</v>
      </c>
      <c r="AF19" s="173">
        <v>0.66</v>
      </c>
      <c r="AG19" s="130" t="s">
        <v>1207</v>
      </c>
      <c r="AH19" s="130" t="s">
        <v>1183</v>
      </c>
      <c r="AI19" s="193" t="s">
        <v>578</v>
      </c>
      <c r="AJ19" s="180" t="s">
        <v>1470</v>
      </c>
      <c r="AK19" s="181">
        <v>1</v>
      </c>
      <c r="AL19" s="182" t="s">
        <v>1471</v>
      </c>
      <c r="AM19" s="183" t="s">
        <v>1472</v>
      </c>
      <c r="AN19" s="197">
        <v>44928</v>
      </c>
      <c r="AO19" s="198" t="s">
        <v>525</v>
      </c>
      <c r="AP19" s="199">
        <v>1</v>
      </c>
      <c r="AQ19" s="200" t="s">
        <v>1473</v>
      </c>
      <c r="AR19" s="184" t="s">
        <v>1578</v>
      </c>
      <c r="AS19" s="185" t="s">
        <v>528</v>
      </c>
      <c r="AT19" s="181">
        <v>1</v>
      </c>
      <c r="AU19" s="240" t="s">
        <v>1587</v>
      </c>
      <c r="AV19" s="185" t="s">
        <v>1588</v>
      </c>
      <c r="AW19" s="193" t="s">
        <v>181</v>
      </c>
    </row>
    <row r="20" spans="1:49" s="188" customFormat="1" ht="164.25" customHeight="1" x14ac:dyDescent="0.2">
      <c r="A20" s="1093"/>
      <c r="B20" s="345">
        <v>11</v>
      </c>
      <c r="C20" s="346" t="s">
        <v>390</v>
      </c>
      <c r="D20" s="346" t="s">
        <v>391</v>
      </c>
      <c r="E20" s="37" t="s">
        <v>454</v>
      </c>
      <c r="F20" s="354" t="s">
        <v>332</v>
      </c>
      <c r="G20" s="348">
        <v>44593</v>
      </c>
      <c r="H20" s="349">
        <v>44910</v>
      </c>
      <c r="I20" s="360" t="s">
        <v>628</v>
      </c>
      <c r="J20" s="361">
        <v>0.25</v>
      </c>
      <c r="K20" s="362" t="s">
        <v>629</v>
      </c>
      <c r="L20" s="363" t="s">
        <v>630</v>
      </c>
      <c r="M20" s="364">
        <v>44685</v>
      </c>
      <c r="N20" s="365" t="s">
        <v>608</v>
      </c>
      <c r="O20" s="366" t="s">
        <v>631</v>
      </c>
      <c r="P20" s="177" t="s">
        <v>527</v>
      </c>
      <c r="Q20" s="130" t="s">
        <v>528</v>
      </c>
      <c r="R20" s="173">
        <v>0.25</v>
      </c>
      <c r="S20" s="367" t="s">
        <v>632</v>
      </c>
      <c r="T20" s="362" t="s">
        <v>633</v>
      </c>
      <c r="U20" s="368" t="s">
        <v>578</v>
      </c>
      <c r="V20" s="154" t="s">
        <v>1208</v>
      </c>
      <c r="W20" s="369">
        <v>0.5</v>
      </c>
      <c r="X20" s="370" t="s">
        <v>1051</v>
      </c>
      <c r="Y20" s="371" t="s">
        <v>1052</v>
      </c>
      <c r="Z20" s="372">
        <v>44809</v>
      </c>
      <c r="AA20" s="373" t="s">
        <v>995</v>
      </c>
      <c r="AB20" s="374">
        <v>0.5</v>
      </c>
      <c r="AC20" s="375" t="s">
        <v>1155</v>
      </c>
      <c r="AD20" s="376" t="s">
        <v>1172</v>
      </c>
      <c r="AE20" s="130" t="s">
        <v>528</v>
      </c>
      <c r="AF20" s="173">
        <v>0.66</v>
      </c>
      <c r="AG20" s="130" t="s">
        <v>1208</v>
      </c>
      <c r="AH20" s="130" t="s">
        <v>1184</v>
      </c>
      <c r="AI20" s="193" t="s">
        <v>578</v>
      </c>
      <c r="AJ20" s="201" t="s">
        <v>1364</v>
      </c>
      <c r="AK20" s="202">
        <v>1</v>
      </c>
      <c r="AL20" s="132" t="s">
        <v>1365</v>
      </c>
      <c r="AM20" s="203" t="s">
        <v>1366</v>
      </c>
      <c r="AN20" s="204">
        <v>44987</v>
      </c>
      <c r="AO20" s="205" t="s">
        <v>525</v>
      </c>
      <c r="AP20" s="206">
        <v>1</v>
      </c>
      <c r="AQ20" s="207" t="s">
        <v>1367</v>
      </c>
      <c r="AR20" s="208" t="s">
        <v>1578</v>
      </c>
      <c r="AS20" s="185" t="s">
        <v>528</v>
      </c>
      <c r="AT20" s="181">
        <v>1</v>
      </c>
      <c r="AU20" s="240" t="s">
        <v>1726</v>
      </c>
      <c r="AV20" s="185" t="s">
        <v>1589</v>
      </c>
      <c r="AW20" s="193" t="s">
        <v>181</v>
      </c>
    </row>
    <row r="21" spans="1:49" s="188" customFormat="1" ht="164.25" customHeight="1" x14ac:dyDescent="0.2">
      <c r="A21" s="1087" t="s">
        <v>1344</v>
      </c>
      <c r="B21" s="345">
        <v>12</v>
      </c>
      <c r="C21" s="354" t="s">
        <v>385</v>
      </c>
      <c r="D21" s="354" t="s">
        <v>292</v>
      </c>
      <c r="E21" s="347" t="s">
        <v>448</v>
      </c>
      <c r="F21" s="346" t="s">
        <v>287</v>
      </c>
      <c r="G21" s="348">
        <v>44593</v>
      </c>
      <c r="H21" s="377">
        <v>44650</v>
      </c>
      <c r="I21" s="131" t="s">
        <v>634</v>
      </c>
      <c r="J21" s="173">
        <v>1</v>
      </c>
      <c r="K21" s="130" t="s">
        <v>635</v>
      </c>
      <c r="L21" s="190" t="s">
        <v>479</v>
      </c>
      <c r="M21" s="175">
        <v>44685</v>
      </c>
      <c r="N21" s="130" t="s">
        <v>525</v>
      </c>
      <c r="O21" s="176" t="s">
        <v>636</v>
      </c>
      <c r="P21" s="177" t="s">
        <v>527</v>
      </c>
      <c r="Q21" s="130" t="s">
        <v>528</v>
      </c>
      <c r="R21" s="173">
        <v>1</v>
      </c>
      <c r="S21" s="178" t="s">
        <v>637</v>
      </c>
      <c r="T21" s="130" t="s">
        <v>638</v>
      </c>
      <c r="U21" s="179" t="s">
        <v>578</v>
      </c>
      <c r="V21" s="241" t="s">
        <v>479</v>
      </c>
      <c r="W21" s="173" t="s">
        <v>479</v>
      </c>
      <c r="X21" s="242" t="s">
        <v>479</v>
      </c>
      <c r="Y21" s="350" t="s">
        <v>957</v>
      </c>
      <c r="Z21" s="177" t="s">
        <v>479</v>
      </c>
      <c r="AA21" s="173" t="s">
        <v>479</v>
      </c>
      <c r="AB21" s="130" t="s">
        <v>525</v>
      </c>
      <c r="AC21" s="176" t="s">
        <v>957</v>
      </c>
      <c r="AD21" s="177" t="s">
        <v>1172</v>
      </c>
      <c r="AE21" s="130" t="s">
        <v>332</v>
      </c>
      <c r="AF21" s="173">
        <v>1</v>
      </c>
      <c r="AG21" s="130" t="s">
        <v>957</v>
      </c>
      <c r="AH21" s="130" t="s">
        <v>332</v>
      </c>
      <c r="AI21" s="193" t="s">
        <v>181</v>
      </c>
      <c r="AJ21" s="184" t="s">
        <v>479</v>
      </c>
      <c r="AK21" s="181" t="s">
        <v>479</v>
      </c>
      <c r="AL21" s="185" t="s">
        <v>479</v>
      </c>
      <c r="AM21" s="183" t="s">
        <v>957</v>
      </c>
      <c r="AN21" s="184" t="s">
        <v>479</v>
      </c>
      <c r="AO21" s="205" t="s">
        <v>525</v>
      </c>
      <c r="AP21" s="206">
        <v>1</v>
      </c>
      <c r="AQ21" s="186" t="s">
        <v>957</v>
      </c>
      <c r="AR21" s="184" t="s">
        <v>1172</v>
      </c>
      <c r="AS21" s="185" t="s">
        <v>332</v>
      </c>
      <c r="AT21" s="173">
        <v>1</v>
      </c>
      <c r="AU21" s="240" t="s">
        <v>957</v>
      </c>
      <c r="AV21" s="185" t="s">
        <v>332</v>
      </c>
      <c r="AW21" s="187" t="s">
        <v>181</v>
      </c>
    </row>
    <row r="22" spans="1:49" s="188" customFormat="1" ht="164.25" customHeight="1" x14ac:dyDescent="0.2">
      <c r="A22" s="1088"/>
      <c r="B22" s="345">
        <v>13</v>
      </c>
      <c r="C22" s="354" t="s">
        <v>293</v>
      </c>
      <c r="D22" s="354" t="s">
        <v>247</v>
      </c>
      <c r="E22" s="347" t="s">
        <v>448</v>
      </c>
      <c r="F22" s="346" t="s">
        <v>287</v>
      </c>
      <c r="G22" s="348">
        <v>44593</v>
      </c>
      <c r="H22" s="352">
        <v>44650</v>
      </c>
      <c r="I22" s="131" t="s">
        <v>639</v>
      </c>
      <c r="J22" s="361">
        <v>1</v>
      </c>
      <c r="K22" s="362" t="s">
        <v>1345</v>
      </c>
      <c r="L22" s="190" t="s">
        <v>640</v>
      </c>
      <c r="M22" s="364">
        <v>44685</v>
      </c>
      <c r="N22" s="365" t="s">
        <v>525</v>
      </c>
      <c r="O22" s="366" t="s">
        <v>641</v>
      </c>
      <c r="P22" s="177" t="s">
        <v>527</v>
      </c>
      <c r="Q22" s="130" t="s">
        <v>528</v>
      </c>
      <c r="R22" s="173">
        <v>1</v>
      </c>
      <c r="S22" s="178" t="s">
        <v>642</v>
      </c>
      <c r="T22" s="362" t="s">
        <v>643</v>
      </c>
      <c r="U22" s="368" t="s">
        <v>578</v>
      </c>
      <c r="V22" s="241" t="s">
        <v>479</v>
      </c>
      <c r="W22" s="173" t="s">
        <v>479</v>
      </c>
      <c r="X22" s="242" t="s">
        <v>479</v>
      </c>
      <c r="Y22" s="350" t="s">
        <v>957</v>
      </c>
      <c r="Z22" s="177" t="s">
        <v>479</v>
      </c>
      <c r="AA22" s="173" t="s">
        <v>479</v>
      </c>
      <c r="AB22" s="130" t="s">
        <v>525</v>
      </c>
      <c r="AC22" s="176" t="s">
        <v>957</v>
      </c>
      <c r="AD22" s="177" t="s">
        <v>1172</v>
      </c>
      <c r="AE22" s="130" t="s">
        <v>332</v>
      </c>
      <c r="AF22" s="173">
        <v>1</v>
      </c>
      <c r="AG22" s="130" t="s">
        <v>957</v>
      </c>
      <c r="AH22" s="130" t="s">
        <v>332</v>
      </c>
      <c r="AI22" s="193" t="s">
        <v>181</v>
      </c>
      <c r="AJ22" s="184" t="s">
        <v>479</v>
      </c>
      <c r="AK22" s="181" t="s">
        <v>479</v>
      </c>
      <c r="AL22" s="185" t="s">
        <v>479</v>
      </c>
      <c r="AM22" s="183" t="s">
        <v>957</v>
      </c>
      <c r="AN22" s="184" t="s">
        <v>479</v>
      </c>
      <c r="AO22" s="205" t="s">
        <v>525</v>
      </c>
      <c r="AP22" s="206">
        <v>1</v>
      </c>
      <c r="AQ22" s="186" t="s">
        <v>957</v>
      </c>
      <c r="AR22" s="184" t="s">
        <v>1172</v>
      </c>
      <c r="AS22" s="185" t="s">
        <v>332</v>
      </c>
      <c r="AT22" s="173">
        <v>1</v>
      </c>
      <c r="AU22" s="240" t="s">
        <v>957</v>
      </c>
      <c r="AV22" s="185" t="s">
        <v>332</v>
      </c>
      <c r="AW22" s="187" t="s">
        <v>181</v>
      </c>
    </row>
    <row r="23" spans="1:49" s="188" customFormat="1" ht="164.25" customHeight="1" x14ac:dyDescent="0.2">
      <c r="A23" s="1088"/>
      <c r="B23" s="345">
        <v>14</v>
      </c>
      <c r="C23" s="354" t="s">
        <v>294</v>
      </c>
      <c r="D23" s="354" t="s">
        <v>295</v>
      </c>
      <c r="E23" s="346" t="s">
        <v>448</v>
      </c>
      <c r="F23" s="354" t="s">
        <v>332</v>
      </c>
      <c r="G23" s="348">
        <v>44593</v>
      </c>
      <c r="H23" s="349">
        <v>44803</v>
      </c>
      <c r="I23" s="378" t="s">
        <v>479</v>
      </c>
      <c r="J23" s="361" t="s">
        <v>479</v>
      </c>
      <c r="K23" s="362" t="s">
        <v>479</v>
      </c>
      <c r="L23" s="190" t="s">
        <v>479</v>
      </c>
      <c r="M23" s="364" t="s">
        <v>479</v>
      </c>
      <c r="N23" s="365" t="s">
        <v>479</v>
      </c>
      <c r="O23" s="368" t="s">
        <v>479</v>
      </c>
      <c r="P23" s="177" t="s">
        <v>527</v>
      </c>
      <c r="Q23" s="130" t="s">
        <v>549</v>
      </c>
      <c r="R23" s="361">
        <v>0</v>
      </c>
      <c r="S23" s="379" t="s">
        <v>644</v>
      </c>
      <c r="T23" s="365" t="s">
        <v>332</v>
      </c>
      <c r="U23" s="368" t="s">
        <v>187</v>
      </c>
      <c r="V23" s="380" t="s">
        <v>1165</v>
      </c>
      <c r="W23" s="361">
        <v>1</v>
      </c>
      <c r="X23" s="381" t="s">
        <v>1163</v>
      </c>
      <c r="Y23" s="356" t="s">
        <v>760</v>
      </c>
      <c r="Z23" s="372">
        <v>44809</v>
      </c>
      <c r="AA23" s="373" t="s">
        <v>525</v>
      </c>
      <c r="AB23" s="374">
        <v>1</v>
      </c>
      <c r="AC23" s="382" t="s">
        <v>1166</v>
      </c>
      <c r="AD23" s="177" t="s">
        <v>1172</v>
      </c>
      <c r="AE23" s="130" t="s">
        <v>528</v>
      </c>
      <c r="AF23" s="173">
        <v>1</v>
      </c>
      <c r="AG23" s="354" t="s">
        <v>1185</v>
      </c>
      <c r="AH23" s="354" t="s">
        <v>1209</v>
      </c>
      <c r="AI23" s="193" t="s">
        <v>181</v>
      </c>
      <c r="AJ23" s="209" t="s">
        <v>1165</v>
      </c>
      <c r="AK23" s="210">
        <v>1</v>
      </c>
      <c r="AL23" s="211" t="s">
        <v>1163</v>
      </c>
      <c r="AM23" s="191" t="s">
        <v>760</v>
      </c>
      <c r="AN23" s="204">
        <v>44809</v>
      </c>
      <c r="AO23" s="205" t="s">
        <v>525</v>
      </c>
      <c r="AP23" s="206">
        <v>1</v>
      </c>
      <c r="AQ23" s="212" t="s">
        <v>1575</v>
      </c>
      <c r="AR23" s="184" t="s">
        <v>1172</v>
      </c>
      <c r="AS23" s="185" t="s">
        <v>528</v>
      </c>
      <c r="AT23" s="173">
        <v>1</v>
      </c>
      <c r="AU23" s="1387" t="s">
        <v>1185</v>
      </c>
      <c r="AV23" s="213" t="s">
        <v>1209</v>
      </c>
      <c r="AW23" s="187" t="s">
        <v>181</v>
      </c>
    </row>
    <row r="24" spans="1:49" s="188" customFormat="1" ht="164.25" customHeight="1" x14ac:dyDescent="0.2">
      <c r="A24" s="1088"/>
      <c r="B24" s="345">
        <v>15</v>
      </c>
      <c r="C24" s="37" t="s">
        <v>207</v>
      </c>
      <c r="D24" s="354" t="s">
        <v>296</v>
      </c>
      <c r="E24" s="37" t="s">
        <v>435</v>
      </c>
      <c r="F24" s="354" t="s">
        <v>332</v>
      </c>
      <c r="G24" s="348">
        <v>44593</v>
      </c>
      <c r="H24" s="349">
        <v>44834</v>
      </c>
      <c r="I24" s="131" t="s">
        <v>645</v>
      </c>
      <c r="J24" s="365" t="s">
        <v>646</v>
      </c>
      <c r="K24" s="362" t="s">
        <v>479</v>
      </c>
      <c r="L24" s="190" t="s">
        <v>479</v>
      </c>
      <c r="M24" s="364" t="s">
        <v>479</v>
      </c>
      <c r="N24" s="365" t="s">
        <v>479</v>
      </c>
      <c r="O24" s="383" t="s">
        <v>479</v>
      </c>
      <c r="P24" s="177" t="s">
        <v>527</v>
      </c>
      <c r="Q24" s="130" t="s">
        <v>549</v>
      </c>
      <c r="R24" s="361">
        <v>0</v>
      </c>
      <c r="S24" s="379" t="s">
        <v>644</v>
      </c>
      <c r="T24" s="365" t="s">
        <v>332</v>
      </c>
      <c r="U24" s="368" t="s">
        <v>187</v>
      </c>
      <c r="V24" s="384" t="s">
        <v>1093</v>
      </c>
      <c r="W24" s="361">
        <v>0</v>
      </c>
      <c r="X24" s="362" t="s">
        <v>332</v>
      </c>
      <c r="Y24" s="356" t="s">
        <v>1094</v>
      </c>
      <c r="Z24" s="372">
        <v>44810</v>
      </c>
      <c r="AA24" s="373" t="s">
        <v>995</v>
      </c>
      <c r="AB24" s="374">
        <v>0</v>
      </c>
      <c r="AC24" s="385" t="s">
        <v>1005</v>
      </c>
      <c r="AD24" s="177" t="s">
        <v>1172</v>
      </c>
      <c r="AE24" s="130" t="s">
        <v>528</v>
      </c>
      <c r="AF24" s="374">
        <v>0</v>
      </c>
      <c r="AG24" s="354" t="s">
        <v>1093</v>
      </c>
      <c r="AH24" s="354" t="s">
        <v>332</v>
      </c>
      <c r="AI24" s="386" t="s">
        <v>578</v>
      </c>
      <c r="AJ24" s="128" t="s">
        <v>1474</v>
      </c>
      <c r="AK24" s="210">
        <v>1</v>
      </c>
      <c r="AL24" s="214" t="s">
        <v>1475</v>
      </c>
      <c r="AM24" s="191" t="s">
        <v>760</v>
      </c>
      <c r="AN24" s="204">
        <v>44928</v>
      </c>
      <c r="AO24" s="205" t="s">
        <v>525</v>
      </c>
      <c r="AP24" s="206">
        <v>1</v>
      </c>
      <c r="AQ24" s="153" t="s">
        <v>1476</v>
      </c>
      <c r="AR24" s="184" t="s">
        <v>1578</v>
      </c>
      <c r="AS24" s="185" t="s">
        <v>528</v>
      </c>
      <c r="AT24" s="181">
        <v>1</v>
      </c>
      <c r="AU24" s="1387" t="s">
        <v>1727</v>
      </c>
      <c r="AV24" s="213" t="s">
        <v>1590</v>
      </c>
      <c r="AW24" s="193" t="s">
        <v>181</v>
      </c>
    </row>
    <row r="25" spans="1:49" s="188" customFormat="1" ht="164.25" customHeight="1" x14ac:dyDescent="0.2">
      <c r="A25" s="1088"/>
      <c r="B25" s="345">
        <v>16</v>
      </c>
      <c r="C25" s="37" t="s">
        <v>211</v>
      </c>
      <c r="D25" s="58" t="s">
        <v>212</v>
      </c>
      <c r="E25" s="58" t="s">
        <v>435</v>
      </c>
      <c r="F25" s="37" t="s">
        <v>332</v>
      </c>
      <c r="G25" s="348">
        <v>44593</v>
      </c>
      <c r="H25" s="349">
        <v>44925</v>
      </c>
      <c r="I25" s="172" t="s">
        <v>647</v>
      </c>
      <c r="J25" s="365" t="s">
        <v>646</v>
      </c>
      <c r="K25" s="362" t="s">
        <v>479</v>
      </c>
      <c r="L25" s="190" t="s">
        <v>479</v>
      </c>
      <c r="M25" s="364" t="s">
        <v>479</v>
      </c>
      <c r="N25" s="365" t="s">
        <v>479</v>
      </c>
      <c r="O25" s="179" t="s">
        <v>479</v>
      </c>
      <c r="P25" s="177" t="s">
        <v>527</v>
      </c>
      <c r="Q25" s="130" t="s">
        <v>549</v>
      </c>
      <c r="R25" s="361">
        <v>0</v>
      </c>
      <c r="S25" s="379" t="s">
        <v>644</v>
      </c>
      <c r="T25" s="365" t="s">
        <v>332</v>
      </c>
      <c r="U25" s="368" t="s">
        <v>187</v>
      </c>
      <c r="V25" s="241" t="s">
        <v>1095</v>
      </c>
      <c r="W25" s="361">
        <v>0</v>
      </c>
      <c r="X25" s="362" t="s">
        <v>332</v>
      </c>
      <c r="Y25" s="356" t="s">
        <v>1094</v>
      </c>
      <c r="Z25" s="372">
        <v>44810</v>
      </c>
      <c r="AA25" s="373" t="s">
        <v>995</v>
      </c>
      <c r="AB25" s="374">
        <v>0</v>
      </c>
      <c r="AC25" s="385" t="s">
        <v>1005</v>
      </c>
      <c r="AD25" s="177" t="s">
        <v>1172</v>
      </c>
      <c r="AE25" s="130" t="s">
        <v>528</v>
      </c>
      <c r="AF25" s="374">
        <v>0</v>
      </c>
      <c r="AG25" s="354" t="s">
        <v>1186</v>
      </c>
      <c r="AH25" s="354" t="s">
        <v>332</v>
      </c>
      <c r="AI25" s="386" t="s">
        <v>578</v>
      </c>
      <c r="AJ25" s="180" t="s">
        <v>1477</v>
      </c>
      <c r="AK25" s="210">
        <v>1</v>
      </c>
      <c r="AL25" s="214" t="s">
        <v>1478</v>
      </c>
      <c r="AM25" s="191" t="s">
        <v>760</v>
      </c>
      <c r="AN25" s="204">
        <v>44928</v>
      </c>
      <c r="AO25" s="205" t="s">
        <v>525</v>
      </c>
      <c r="AP25" s="206">
        <v>1</v>
      </c>
      <c r="AQ25" s="153" t="s">
        <v>1479</v>
      </c>
      <c r="AR25" s="184" t="s">
        <v>1578</v>
      </c>
      <c r="AS25" s="185" t="s">
        <v>528</v>
      </c>
      <c r="AT25" s="181">
        <v>1</v>
      </c>
      <c r="AU25" s="1387" t="s">
        <v>1591</v>
      </c>
      <c r="AV25" s="213" t="s">
        <v>1592</v>
      </c>
      <c r="AW25" s="193" t="s">
        <v>181</v>
      </c>
    </row>
    <row r="26" spans="1:49" s="188" customFormat="1" ht="164.25" customHeight="1" x14ac:dyDescent="0.2">
      <c r="A26" s="1088"/>
      <c r="B26" s="345">
        <v>17</v>
      </c>
      <c r="C26" s="346" t="s">
        <v>209</v>
      </c>
      <c r="D26" s="346" t="s">
        <v>387</v>
      </c>
      <c r="E26" s="37" t="s">
        <v>435</v>
      </c>
      <c r="F26" s="354" t="s">
        <v>332</v>
      </c>
      <c r="G26" s="348">
        <v>44593</v>
      </c>
      <c r="H26" s="349">
        <v>44925</v>
      </c>
      <c r="I26" s="131" t="s">
        <v>648</v>
      </c>
      <c r="J26" s="361">
        <v>0.25</v>
      </c>
      <c r="K26" s="362" t="s">
        <v>649</v>
      </c>
      <c r="L26" s="190" t="s">
        <v>479</v>
      </c>
      <c r="M26" s="364">
        <v>44683</v>
      </c>
      <c r="N26" s="365" t="s">
        <v>608</v>
      </c>
      <c r="O26" s="366" t="s">
        <v>650</v>
      </c>
      <c r="P26" s="177" t="s">
        <v>527</v>
      </c>
      <c r="Q26" s="130" t="s">
        <v>528</v>
      </c>
      <c r="R26" s="173">
        <v>0.25</v>
      </c>
      <c r="S26" s="178" t="s">
        <v>651</v>
      </c>
      <c r="T26" s="365" t="s">
        <v>652</v>
      </c>
      <c r="U26" s="368" t="s">
        <v>578</v>
      </c>
      <c r="V26" s="384" t="s">
        <v>1210</v>
      </c>
      <c r="W26" s="361">
        <v>0.25</v>
      </c>
      <c r="X26" s="381" t="s">
        <v>1096</v>
      </c>
      <c r="Y26" s="356" t="s">
        <v>760</v>
      </c>
      <c r="Z26" s="372">
        <v>44810</v>
      </c>
      <c r="AA26" s="373" t="s">
        <v>995</v>
      </c>
      <c r="AB26" s="374">
        <v>0.5</v>
      </c>
      <c r="AC26" s="382" t="s">
        <v>1099</v>
      </c>
      <c r="AD26" s="376" t="s">
        <v>1172</v>
      </c>
      <c r="AE26" s="130" t="s">
        <v>528</v>
      </c>
      <c r="AF26" s="374">
        <v>0.66</v>
      </c>
      <c r="AG26" s="387" t="s">
        <v>1211</v>
      </c>
      <c r="AH26" s="354" t="s">
        <v>1187</v>
      </c>
      <c r="AI26" s="386" t="s">
        <v>578</v>
      </c>
      <c r="AJ26" s="128" t="s">
        <v>1480</v>
      </c>
      <c r="AK26" s="210">
        <v>1</v>
      </c>
      <c r="AL26" s="211" t="s">
        <v>649</v>
      </c>
      <c r="AM26" s="191" t="s">
        <v>760</v>
      </c>
      <c r="AN26" s="204">
        <v>44928</v>
      </c>
      <c r="AO26" s="205" t="s">
        <v>525</v>
      </c>
      <c r="AP26" s="206">
        <v>1</v>
      </c>
      <c r="AQ26" s="207" t="s">
        <v>1516</v>
      </c>
      <c r="AR26" s="208" t="s">
        <v>1578</v>
      </c>
      <c r="AS26" s="185" t="s">
        <v>528</v>
      </c>
      <c r="AT26" s="206">
        <v>1</v>
      </c>
      <c r="AU26" s="1387" t="s">
        <v>1728</v>
      </c>
      <c r="AV26" s="213" t="s">
        <v>1593</v>
      </c>
      <c r="AW26" s="193" t="s">
        <v>181</v>
      </c>
    </row>
    <row r="27" spans="1:49" s="188" customFormat="1" ht="164.25" customHeight="1" x14ac:dyDescent="0.2">
      <c r="A27" s="1088"/>
      <c r="B27" s="345">
        <v>18</v>
      </c>
      <c r="C27" s="37" t="s">
        <v>297</v>
      </c>
      <c r="D27" s="346" t="s">
        <v>298</v>
      </c>
      <c r="E27" s="37" t="s">
        <v>434</v>
      </c>
      <c r="F27" s="354" t="s">
        <v>332</v>
      </c>
      <c r="G27" s="348">
        <v>44593</v>
      </c>
      <c r="H27" s="349">
        <v>44925</v>
      </c>
      <c r="I27" s="360" t="s">
        <v>653</v>
      </c>
      <c r="J27" s="215">
        <f>1/4</f>
        <v>0.25</v>
      </c>
      <c r="K27" s="388" t="s">
        <v>654</v>
      </c>
      <c r="L27" s="190" t="s">
        <v>479</v>
      </c>
      <c r="M27" s="364">
        <v>44685</v>
      </c>
      <c r="N27" s="365" t="s">
        <v>180</v>
      </c>
      <c r="O27" s="366" t="s">
        <v>655</v>
      </c>
      <c r="P27" s="177" t="s">
        <v>527</v>
      </c>
      <c r="Q27" s="130" t="s">
        <v>528</v>
      </c>
      <c r="R27" s="173">
        <v>0.25</v>
      </c>
      <c r="S27" s="178" t="s">
        <v>656</v>
      </c>
      <c r="T27" s="365" t="s">
        <v>657</v>
      </c>
      <c r="U27" s="368" t="s">
        <v>578</v>
      </c>
      <c r="V27" s="389" t="s">
        <v>1212</v>
      </c>
      <c r="W27" s="215">
        <v>0.5</v>
      </c>
      <c r="X27" s="370" t="s">
        <v>1110</v>
      </c>
      <c r="Y27" s="356" t="s">
        <v>760</v>
      </c>
      <c r="Z27" s="372">
        <v>44810</v>
      </c>
      <c r="AA27" s="373" t="s">
        <v>995</v>
      </c>
      <c r="AB27" s="374">
        <v>0.5</v>
      </c>
      <c r="AC27" s="382" t="s">
        <v>1114</v>
      </c>
      <c r="AD27" s="376" t="s">
        <v>1172</v>
      </c>
      <c r="AE27" s="130" t="s">
        <v>528</v>
      </c>
      <c r="AF27" s="374">
        <v>0.66</v>
      </c>
      <c r="AG27" s="354" t="s">
        <v>1189</v>
      </c>
      <c r="AH27" s="390" t="s">
        <v>1188</v>
      </c>
      <c r="AI27" s="386" t="s">
        <v>578</v>
      </c>
      <c r="AJ27" s="216" t="s">
        <v>1503</v>
      </c>
      <c r="AK27" s="217">
        <v>1</v>
      </c>
      <c r="AL27" s="132" t="s">
        <v>1504</v>
      </c>
      <c r="AM27" s="191" t="s">
        <v>760</v>
      </c>
      <c r="AN27" s="204">
        <v>44987</v>
      </c>
      <c r="AO27" s="205" t="s">
        <v>525</v>
      </c>
      <c r="AP27" s="206">
        <v>1</v>
      </c>
      <c r="AQ27" s="207" t="s">
        <v>1526</v>
      </c>
      <c r="AR27" s="208" t="s">
        <v>1578</v>
      </c>
      <c r="AS27" s="185" t="s">
        <v>528</v>
      </c>
      <c r="AT27" s="206">
        <v>1</v>
      </c>
      <c r="AU27" s="1387" t="s">
        <v>1728</v>
      </c>
      <c r="AV27" s="213" t="s">
        <v>1593</v>
      </c>
      <c r="AW27" s="193" t="s">
        <v>181</v>
      </c>
    </row>
    <row r="28" spans="1:49" s="188" customFormat="1" ht="226.5" customHeight="1" x14ac:dyDescent="0.2">
      <c r="A28" s="1088"/>
      <c r="B28" s="345">
        <v>19</v>
      </c>
      <c r="C28" s="57" t="s">
        <v>461</v>
      </c>
      <c r="D28" s="58" t="s">
        <v>218</v>
      </c>
      <c r="E28" s="37" t="s">
        <v>434</v>
      </c>
      <c r="F28" s="37" t="s">
        <v>332</v>
      </c>
      <c r="G28" s="348">
        <v>44593</v>
      </c>
      <c r="H28" s="349">
        <v>44803</v>
      </c>
      <c r="I28" s="172" t="s">
        <v>658</v>
      </c>
      <c r="J28" s="130" t="s">
        <v>479</v>
      </c>
      <c r="K28" s="130" t="s">
        <v>479</v>
      </c>
      <c r="L28" s="190" t="s">
        <v>479</v>
      </c>
      <c r="M28" s="175">
        <v>44685</v>
      </c>
      <c r="N28" s="130" t="s">
        <v>608</v>
      </c>
      <c r="O28" s="176" t="s">
        <v>659</v>
      </c>
      <c r="P28" s="177" t="s">
        <v>527</v>
      </c>
      <c r="Q28" s="130" t="s">
        <v>549</v>
      </c>
      <c r="R28" s="361">
        <v>0</v>
      </c>
      <c r="S28" s="379" t="s">
        <v>644</v>
      </c>
      <c r="T28" s="365" t="s">
        <v>332</v>
      </c>
      <c r="U28" s="368" t="s">
        <v>187</v>
      </c>
      <c r="V28" s="391" t="s">
        <v>1111</v>
      </c>
      <c r="W28" s="215">
        <v>1</v>
      </c>
      <c r="X28" s="392" t="s">
        <v>1112</v>
      </c>
      <c r="Y28" s="356" t="s">
        <v>760</v>
      </c>
      <c r="Z28" s="175" t="s">
        <v>1113</v>
      </c>
      <c r="AA28" s="130" t="s">
        <v>525</v>
      </c>
      <c r="AB28" s="173">
        <v>1</v>
      </c>
      <c r="AC28" s="359" t="s">
        <v>1213</v>
      </c>
      <c r="AD28" s="177" t="s">
        <v>1172</v>
      </c>
      <c r="AE28" s="130" t="s">
        <v>528</v>
      </c>
      <c r="AF28" s="173">
        <v>1</v>
      </c>
      <c r="AG28" s="130" t="s">
        <v>1111</v>
      </c>
      <c r="AH28" s="390" t="s">
        <v>1214</v>
      </c>
      <c r="AI28" s="193" t="s">
        <v>181</v>
      </c>
      <c r="AJ28" s="218" t="s">
        <v>1111</v>
      </c>
      <c r="AK28" s="217">
        <v>1</v>
      </c>
      <c r="AL28" s="219" t="s">
        <v>1112</v>
      </c>
      <c r="AM28" s="191" t="s">
        <v>760</v>
      </c>
      <c r="AN28" s="192">
        <v>44809</v>
      </c>
      <c r="AO28" s="185" t="s">
        <v>525</v>
      </c>
      <c r="AP28" s="181">
        <v>1</v>
      </c>
      <c r="AQ28" s="200" t="s">
        <v>1213</v>
      </c>
      <c r="AR28" s="184" t="s">
        <v>1172</v>
      </c>
      <c r="AS28" s="185" t="s">
        <v>528</v>
      </c>
      <c r="AT28" s="181">
        <v>1</v>
      </c>
      <c r="AU28" s="240" t="s">
        <v>1111</v>
      </c>
      <c r="AV28" s="213" t="s">
        <v>1214</v>
      </c>
      <c r="AW28" s="187" t="s">
        <v>181</v>
      </c>
    </row>
    <row r="29" spans="1:49" s="188" customFormat="1" ht="164.25" customHeight="1" x14ac:dyDescent="0.2">
      <c r="A29" s="1088"/>
      <c r="B29" s="345">
        <v>20</v>
      </c>
      <c r="C29" s="37" t="s">
        <v>219</v>
      </c>
      <c r="D29" s="37" t="s">
        <v>299</v>
      </c>
      <c r="E29" s="37" t="s">
        <v>433</v>
      </c>
      <c r="F29" s="37" t="s">
        <v>332</v>
      </c>
      <c r="G29" s="348">
        <v>44593</v>
      </c>
      <c r="H29" s="349">
        <v>44925</v>
      </c>
      <c r="I29" s="172" t="s">
        <v>660</v>
      </c>
      <c r="J29" s="173">
        <v>0.33</v>
      </c>
      <c r="K29" s="220" t="s">
        <v>661</v>
      </c>
      <c r="L29" s="174" t="s">
        <v>662</v>
      </c>
      <c r="M29" s="364">
        <v>44683</v>
      </c>
      <c r="N29" s="365" t="s">
        <v>608</v>
      </c>
      <c r="O29" s="366" t="s">
        <v>663</v>
      </c>
      <c r="P29" s="177" t="s">
        <v>527</v>
      </c>
      <c r="Q29" s="130" t="s">
        <v>528</v>
      </c>
      <c r="R29" s="173">
        <v>0.25</v>
      </c>
      <c r="S29" s="178" t="s">
        <v>664</v>
      </c>
      <c r="T29" s="362" t="s">
        <v>665</v>
      </c>
      <c r="U29" s="368" t="s">
        <v>578</v>
      </c>
      <c r="V29" s="241" t="s">
        <v>973</v>
      </c>
      <c r="W29" s="173">
        <v>0.66</v>
      </c>
      <c r="X29" s="242" t="s">
        <v>974</v>
      </c>
      <c r="Y29" s="350" t="s">
        <v>975</v>
      </c>
      <c r="Z29" s="372">
        <v>44809</v>
      </c>
      <c r="AA29" s="373" t="s">
        <v>995</v>
      </c>
      <c r="AB29" s="374">
        <v>0.66</v>
      </c>
      <c r="AC29" s="382" t="s">
        <v>1215</v>
      </c>
      <c r="AD29" s="376" t="s">
        <v>1172</v>
      </c>
      <c r="AE29" s="130" t="s">
        <v>528</v>
      </c>
      <c r="AF29" s="173">
        <v>0.66</v>
      </c>
      <c r="AG29" s="387" t="s">
        <v>1190</v>
      </c>
      <c r="AH29" s="390" t="s">
        <v>1216</v>
      </c>
      <c r="AI29" s="386" t="s">
        <v>578</v>
      </c>
      <c r="AJ29" s="180" t="s">
        <v>1538</v>
      </c>
      <c r="AK29" s="181">
        <v>1</v>
      </c>
      <c r="AL29" s="182" t="s">
        <v>1539</v>
      </c>
      <c r="AM29" s="183" t="s">
        <v>760</v>
      </c>
      <c r="AN29" s="204">
        <v>44931</v>
      </c>
      <c r="AO29" s="205" t="s">
        <v>525</v>
      </c>
      <c r="AP29" s="206">
        <v>1</v>
      </c>
      <c r="AQ29" s="212" t="s">
        <v>1550</v>
      </c>
      <c r="AR29" s="208" t="s">
        <v>1578</v>
      </c>
      <c r="AS29" s="185" t="s">
        <v>528</v>
      </c>
      <c r="AT29" s="206">
        <v>1</v>
      </c>
      <c r="AU29" s="1387" t="s">
        <v>1728</v>
      </c>
      <c r="AV29" s="213" t="s">
        <v>1593</v>
      </c>
      <c r="AW29" s="193" t="s">
        <v>181</v>
      </c>
    </row>
    <row r="30" spans="1:49" s="188" customFormat="1" ht="164.25" customHeight="1" x14ac:dyDescent="0.2">
      <c r="A30" s="1088"/>
      <c r="B30" s="345">
        <v>21</v>
      </c>
      <c r="C30" s="346" t="s">
        <v>389</v>
      </c>
      <c r="D30" s="37" t="s">
        <v>388</v>
      </c>
      <c r="E30" s="346" t="s">
        <v>454</v>
      </c>
      <c r="F30" s="37" t="s">
        <v>332</v>
      </c>
      <c r="G30" s="348">
        <v>44593</v>
      </c>
      <c r="H30" s="349">
        <v>44910</v>
      </c>
      <c r="I30" s="360" t="s">
        <v>666</v>
      </c>
      <c r="J30" s="361">
        <v>0.25</v>
      </c>
      <c r="K30" s="362" t="s">
        <v>667</v>
      </c>
      <c r="L30" s="363" t="s">
        <v>668</v>
      </c>
      <c r="M30" s="364">
        <v>44685</v>
      </c>
      <c r="N30" s="365" t="s">
        <v>608</v>
      </c>
      <c r="O30" s="366" t="s">
        <v>669</v>
      </c>
      <c r="P30" s="177" t="s">
        <v>527</v>
      </c>
      <c r="Q30" s="130" t="s">
        <v>528</v>
      </c>
      <c r="R30" s="173">
        <v>0.25</v>
      </c>
      <c r="S30" s="178" t="s">
        <v>670</v>
      </c>
      <c r="T30" s="362" t="s">
        <v>671</v>
      </c>
      <c r="U30" s="368" t="s">
        <v>578</v>
      </c>
      <c r="V30" s="360" t="s">
        <v>1053</v>
      </c>
      <c r="W30" s="361">
        <v>0.5</v>
      </c>
      <c r="X30" s="381" t="s">
        <v>667</v>
      </c>
      <c r="Y30" s="393" t="s">
        <v>1054</v>
      </c>
      <c r="Z30" s="372">
        <v>44809</v>
      </c>
      <c r="AA30" s="373" t="s">
        <v>995</v>
      </c>
      <c r="AB30" s="374">
        <v>0.5</v>
      </c>
      <c r="AC30" s="375" t="s">
        <v>1058</v>
      </c>
      <c r="AD30" s="376" t="s">
        <v>1172</v>
      </c>
      <c r="AE30" s="130" t="s">
        <v>528</v>
      </c>
      <c r="AF30" s="361">
        <v>0.5</v>
      </c>
      <c r="AG30" s="387" t="s">
        <v>1053</v>
      </c>
      <c r="AH30" s="390" t="s">
        <v>1191</v>
      </c>
      <c r="AI30" s="386" t="s">
        <v>578</v>
      </c>
      <c r="AJ30" s="221" t="s">
        <v>1368</v>
      </c>
      <c r="AK30" s="210">
        <v>1</v>
      </c>
      <c r="AL30" s="211" t="s">
        <v>1369</v>
      </c>
      <c r="AM30" s="222" t="s">
        <v>1370</v>
      </c>
      <c r="AN30" s="204">
        <v>44928</v>
      </c>
      <c r="AO30" s="205" t="s">
        <v>525</v>
      </c>
      <c r="AP30" s="206">
        <v>1</v>
      </c>
      <c r="AQ30" s="451" t="s">
        <v>1570</v>
      </c>
      <c r="AR30" s="208" t="s">
        <v>1578</v>
      </c>
      <c r="AS30" s="185" t="s">
        <v>528</v>
      </c>
      <c r="AT30" s="206">
        <v>1</v>
      </c>
      <c r="AU30" s="1387" t="s">
        <v>1728</v>
      </c>
      <c r="AV30" s="213" t="s">
        <v>1593</v>
      </c>
      <c r="AW30" s="193" t="s">
        <v>181</v>
      </c>
    </row>
    <row r="31" spans="1:49" s="188" customFormat="1" ht="164.25" customHeight="1" x14ac:dyDescent="0.2">
      <c r="A31" s="1088"/>
      <c r="B31" s="345">
        <v>22</v>
      </c>
      <c r="C31" s="58" t="s">
        <v>399</v>
      </c>
      <c r="D31" s="58" t="s">
        <v>221</v>
      </c>
      <c r="E31" s="58" t="s">
        <v>436</v>
      </c>
      <c r="F31" s="37" t="s">
        <v>332</v>
      </c>
      <c r="G31" s="348">
        <v>44593</v>
      </c>
      <c r="H31" s="349">
        <v>44803</v>
      </c>
      <c r="I31" s="172" t="s">
        <v>672</v>
      </c>
      <c r="J31" s="130" t="s">
        <v>479</v>
      </c>
      <c r="K31" s="130" t="s">
        <v>479</v>
      </c>
      <c r="L31" s="179" t="s">
        <v>479</v>
      </c>
      <c r="M31" s="175" t="s">
        <v>479</v>
      </c>
      <c r="N31" s="130" t="s">
        <v>479</v>
      </c>
      <c r="O31" s="179" t="s">
        <v>479</v>
      </c>
      <c r="P31" s="177" t="s">
        <v>527</v>
      </c>
      <c r="Q31" s="130" t="s">
        <v>549</v>
      </c>
      <c r="R31" s="361">
        <v>0</v>
      </c>
      <c r="S31" s="379" t="s">
        <v>644</v>
      </c>
      <c r="T31" s="365" t="s">
        <v>332</v>
      </c>
      <c r="U31" s="368" t="s">
        <v>187</v>
      </c>
      <c r="V31" s="241" t="s">
        <v>1055</v>
      </c>
      <c r="W31" s="173">
        <v>0.9</v>
      </c>
      <c r="X31" s="130" t="s">
        <v>1056</v>
      </c>
      <c r="Y31" s="193" t="s">
        <v>760</v>
      </c>
      <c r="Z31" s="372">
        <v>44809</v>
      </c>
      <c r="AA31" s="130" t="s">
        <v>995</v>
      </c>
      <c r="AB31" s="173">
        <v>0.9</v>
      </c>
      <c r="AC31" s="176" t="s">
        <v>1059</v>
      </c>
      <c r="AD31" s="177" t="s">
        <v>1172</v>
      </c>
      <c r="AE31" s="130" t="s">
        <v>528</v>
      </c>
      <c r="AF31" s="173">
        <v>0.9</v>
      </c>
      <c r="AG31" s="242" t="s">
        <v>1330</v>
      </c>
      <c r="AH31" s="242" t="s">
        <v>1192</v>
      </c>
      <c r="AI31" s="386" t="s">
        <v>819</v>
      </c>
      <c r="AJ31" s="180" t="s">
        <v>1371</v>
      </c>
      <c r="AK31" s="181">
        <v>1</v>
      </c>
      <c r="AL31" s="182" t="s">
        <v>1372</v>
      </c>
      <c r="AM31" s="183" t="s">
        <v>1373</v>
      </c>
      <c r="AN31" s="204">
        <v>44928</v>
      </c>
      <c r="AO31" s="185" t="s">
        <v>525</v>
      </c>
      <c r="AP31" s="181">
        <v>1</v>
      </c>
      <c r="AQ31" s="451" t="s">
        <v>1569</v>
      </c>
      <c r="AR31" s="184" t="s">
        <v>1578</v>
      </c>
      <c r="AS31" s="185" t="s">
        <v>528</v>
      </c>
      <c r="AT31" s="181">
        <v>1</v>
      </c>
      <c r="AU31" s="240" t="s">
        <v>1594</v>
      </c>
      <c r="AV31" s="185" t="s">
        <v>1595</v>
      </c>
      <c r="AW31" s="193" t="s">
        <v>181</v>
      </c>
    </row>
    <row r="32" spans="1:49" s="188" customFormat="1" ht="164.25" customHeight="1" x14ac:dyDescent="0.2">
      <c r="A32" s="1093"/>
      <c r="B32" s="345">
        <v>23</v>
      </c>
      <c r="C32" s="346" t="s">
        <v>392</v>
      </c>
      <c r="D32" s="346" t="s">
        <v>300</v>
      </c>
      <c r="E32" s="346" t="s">
        <v>453</v>
      </c>
      <c r="F32" s="37" t="s">
        <v>438</v>
      </c>
      <c r="G32" s="348">
        <v>44593</v>
      </c>
      <c r="H32" s="349">
        <v>44915</v>
      </c>
      <c r="I32" s="172" t="s">
        <v>673</v>
      </c>
      <c r="J32" s="365" t="s">
        <v>479</v>
      </c>
      <c r="K32" s="362" t="s">
        <v>479</v>
      </c>
      <c r="L32" s="179" t="s">
        <v>479</v>
      </c>
      <c r="M32" s="175" t="s">
        <v>479</v>
      </c>
      <c r="N32" s="130" t="s">
        <v>479</v>
      </c>
      <c r="O32" s="179" t="s">
        <v>479</v>
      </c>
      <c r="P32" s="177" t="s">
        <v>527</v>
      </c>
      <c r="Q32" s="130" t="s">
        <v>549</v>
      </c>
      <c r="R32" s="361">
        <v>0</v>
      </c>
      <c r="S32" s="379" t="s">
        <v>644</v>
      </c>
      <c r="T32" s="365" t="s">
        <v>332</v>
      </c>
      <c r="U32" s="368" t="s">
        <v>187</v>
      </c>
      <c r="V32" s="241" t="s">
        <v>1346</v>
      </c>
      <c r="W32" s="361">
        <v>1</v>
      </c>
      <c r="X32" s="381" t="s">
        <v>1057</v>
      </c>
      <c r="Y32" s="350" t="s">
        <v>1097</v>
      </c>
      <c r="Z32" s="372">
        <v>44809</v>
      </c>
      <c r="AA32" s="130" t="s">
        <v>995</v>
      </c>
      <c r="AB32" s="243">
        <v>0.5</v>
      </c>
      <c r="AC32" s="359" t="s">
        <v>1098</v>
      </c>
      <c r="AD32" s="177" t="s">
        <v>1172</v>
      </c>
      <c r="AE32" s="130" t="s">
        <v>528</v>
      </c>
      <c r="AF32" s="243">
        <v>1</v>
      </c>
      <c r="AG32" s="390" t="s">
        <v>1200</v>
      </c>
      <c r="AH32" s="390" t="s">
        <v>1199</v>
      </c>
      <c r="AI32" s="193" t="s">
        <v>181</v>
      </c>
      <c r="AJ32" s="180" t="s">
        <v>1346</v>
      </c>
      <c r="AK32" s="210">
        <v>1</v>
      </c>
      <c r="AL32" s="211" t="s">
        <v>1057</v>
      </c>
      <c r="AM32" s="183" t="s">
        <v>1481</v>
      </c>
      <c r="AN32" s="204">
        <v>44928</v>
      </c>
      <c r="AO32" s="185" t="s">
        <v>525</v>
      </c>
      <c r="AP32" s="199">
        <v>1</v>
      </c>
      <c r="AQ32" s="200" t="s">
        <v>1518</v>
      </c>
      <c r="AR32" s="184" t="s">
        <v>1172</v>
      </c>
      <c r="AS32" s="185" t="s">
        <v>528</v>
      </c>
      <c r="AT32" s="199">
        <v>1</v>
      </c>
      <c r="AU32" s="1387" t="s">
        <v>1200</v>
      </c>
      <c r="AV32" s="213" t="s">
        <v>1199</v>
      </c>
      <c r="AW32" s="187" t="s">
        <v>181</v>
      </c>
    </row>
    <row r="33" spans="1:49" s="188" customFormat="1" ht="164.25" customHeight="1" x14ac:dyDescent="0.2">
      <c r="A33" s="1090" t="s">
        <v>1347</v>
      </c>
      <c r="B33" s="345">
        <v>24</v>
      </c>
      <c r="C33" s="394" t="s">
        <v>301</v>
      </c>
      <c r="D33" s="395" t="s">
        <v>393</v>
      </c>
      <c r="E33" s="346" t="s">
        <v>438</v>
      </c>
      <c r="F33" s="394" t="s">
        <v>332</v>
      </c>
      <c r="G33" s="348">
        <v>44593</v>
      </c>
      <c r="H33" s="396">
        <v>44910</v>
      </c>
      <c r="I33" s="397" t="s">
        <v>674</v>
      </c>
      <c r="J33" s="361">
        <v>0.33</v>
      </c>
      <c r="K33" s="362" t="s">
        <v>675</v>
      </c>
      <c r="L33" s="398" t="s">
        <v>479</v>
      </c>
      <c r="M33" s="364">
        <v>44685</v>
      </c>
      <c r="N33" s="365" t="s">
        <v>180</v>
      </c>
      <c r="O33" s="366" t="s">
        <v>676</v>
      </c>
      <c r="P33" s="177" t="s">
        <v>527</v>
      </c>
      <c r="Q33" s="130" t="s">
        <v>549</v>
      </c>
      <c r="R33" s="361">
        <v>0.33</v>
      </c>
      <c r="S33" s="178" t="s">
        <v>677</v>
      </c>
      <c r="T33" s="365" t="s">
        <v>678</v>
      </c>
      <c r="U33" s="368" t="s">
        <v>578</v>
      </c>
      <c r="V33" s="399" t="s">
        <v>1046</v>
      </c>
      <c r="W33" s="361">
        <v>0.66</v>
      </c>
      <c r="X33" s="381" t="s">
        <v>1217</v>
      </c>
      <c r="Y33" s="386" t="s">
        <v>760</v>
      </c>
      <c r="Z33" s="372">
        <v>44809</v>
      </c>
      <c r="AA33" s="373" t="s">
        <v>995</v>
      </c>
      <c r="AB33" s="374">
        <v>0.66</v>
      </c>
      <c r="AC33" s="375" t="s">
        <v>1158</v>
      </c>
      <c r="AD33" s="376" t="s">
        <v>1172</v>
      </c>
      <c r="AE33" s="130" t="s">
        <v>528</v>
      </c>
      <c r="AF33" s="374">
        <v>0.66</v>
      </c>
      <c r="AG33" s="242" t="s">
        <v>1194</v>
      </c>
      <c r="AH33" s="390" t="s">
        <v>1193</v>
      </c>
      <c r="AI33" s="386" t="s">
        <v>578</v>
      </c>
      <c r="AJ33" s="223" t="s">
        <v>1494</v>
      </c>
      <c r="AK33" s="210">
        <v>1</v>
      </c>
      <c r="AL33" s="211" t="s">
        <v>1500</v>
      </c>
      <c r="AM33" s="224" t="s">
        <v>1489</v>
      </c>
      <c r="AN33" s="204">
        <v>44928</v>
      </c>
      <c r="AO33" s="205" t="s">
        <v>525</v>
      </c>
      <c r="AP33" s="206">
        <v>1</v>
      </c>
      <c r="AQ33" s="207" t="s">
        <v>1501</v>
      </c>
      <c r="AR33" s="208" t="s">
        <v>1578</v>
      </c>
      <c r="AS33" s="185" t="s">
        <v>528</v>
      </c>
      <c r="AT33" s="206">
        <v>1</v>
      </c>
      <c r="AU33" s="240" t="s">
        <v>1596</v>
      </c>
      <c r="AV33" s="213" t="s">
        <v>1597</v>
      </c>
      <c r="AW33" s="193" t="s">
        <v>181</v>
      </c>
    </row>
    <row r="34" spans="1:49" s="188" customFormat="1" ht="164.25" customHeight="1" x14ac:dyDescent="0.2">
      <c r="A34" s="1091"/>
      <c r="B34" s="345">
        <v>25</v>
      </c>
      <c r="C34" s="394" t="s">
        <v>302</v>
      </c>
      <c r="D34" s="394" t="s">
        <v>303</v>
      </c>
      <c r="E34" s="347" t="s">
        <v>438</v>
      </c>
      <c r="F34" s="394" t="s">
        <v>332</v>
      </c>
      <c r="G34" s="348">
        <v>44593</v>
      </c>
      <c r="H34" s="357">
        <v>44681</v>
      </c>
      <c r="I34" s="400" t="s">
        <v>679</v>
      </c>
      <c r="J34" s="361">
        <v>1</v>
      </c>
      <c r="K34" s="362" t="s">
        <v>680</v>
      </c>
      <c r="L34" s="363" t="s">
        <v>681</v>
      </c>
      <c r="M34" s="364">
        <v>44685</v>
      </c>
      <c r="N34" s="365" t="s">
        <v>525</v>
      </c>
      <c r="O34" s="366" t="s">
        <v>682</v>
      </c>
      <c r="P34" s="177" t="s">
        <v>527</v>
      </c>
      <c r="Q34" s="130" t="s">
        <v>528</v>
      </c>
      <c r="R34" s="361">
        <v>1</v>
      </c>
      <c r="S34" s="178" t="s">
        <v>683</v>
      </c>
      <c r="T34" s="365" t="s">
        <v>684</v>
      </c>
      <c r="U34" s="368" t="s">
        <v>181</v>
      </c>
      <c r="V34" s="241" t="s">
        <v>479</v>
      </c>
      <c r="W34" s="173" t="s">
        <v>479</v>
      </c>
      <c r="X34" s="242" t="s">
        <v>479</v>
      </c>
      <c r="Y34" s="350" t="s">
        <v>957</v>
      </c>
      <c r="Z34" s="372" t="s">
        <v>479</v>
      </c>
      <c r="AA34" s="373" t="s">
        <v>479</v>
      </c>
      <c r="AB34" s="373" t="s">
        <v>525</v>
      </c>
      <c r="AC34" s="382" t="s">
        <v>957</v>
      </c>
      <c r="AD34" s="177" t="s">
        <v>1172</v>
      </c>
      <c r="AE34" s="130" t="s">
        <v>332</v>
      </c>
      <c r="AF34" s="173">
        <v>1</v>
      </c>
      <c r="AG34" s="130" t="s">
        <v>957</v>
      </c>
      <c r="AH34" s="130" t="s">
        <v>332</v>
      </c>
      <c r="AI34" s="193" t="s">
        <v>181</v>
      </c>
      <c r="AJ34" s="184" t="s">
        <v>479</v>
      </c>
      <c r="AK34" s="181" t="s">
        <v>479</v>
      </c>
      <c r="AL34" s="185" t="s">
        <v>479</v>
      </c>
      <c r="AM34" s="183" t="s">
        <v>957</v>
      </c>
      <c r="AN34" s="204" t="s">
        <v>479</v>
      </c>
      <c r="AO34" s="205" t="s">
        <v>525</v>
      </c>
      <c r="AP34" s="206">
        <v>1</v>
      </c>
      <c r="AQ34" s="212" t="s">
        <v>957</v>
      </c>
      <c r="AR34" s="184" t="s">
        <v>1172</v>
      </c>
      <c r="AS34" s="185" t="s">
        <v>332</v>
      </c>
      <c r="AT34" s="173">
        <v>1</v>
      </c>
      <c r="AU34" s="240" t="s">
        <v>957</v>
      </c>
      <c r="AV34" s="185" t="s">
        <v>332</v>
      </c>
      <c r="AW34" s="187" t="s">
        <v>181</v>
      </c>
    </row>
    <row r="35" spans="1:49" s="188" customFormat="1" ht="164.25" customHeight="1" x14ac:dyDescent="0.2">
      <c r="A35" s="1091"/>
      <c r="B35" s="345">
        <v>26</v>
      </c>
      <c r="C35" s="37" t="s">
        <v>394</v>
      </c>
      <c r="D35" s="37" t="s">
        <v>304</v>
      </c>
      <c r="E35" s="347" t="s">
        <v>438</v>
      </c>
      <c r="F35" s="37" t="s">
        <v>452</v>
      </c>
      <c r="G35" s="348">
        <v>44593</v>
      </c>
      <c r="H35" s="349">
        <v>44620</v>
      </c>
      <c r="I35" s="154" t="s">
        <v>685</v>
      </c>
      <c r="J35" s="361">
        <v>1</v>
      </c>
      <c r="K35" s="362" t="s">
        <v>686</v>
      </c>
      <c r="L35" s="398" t="s">
        <v>479</v>
      </c>
      <c r="M35" s="364">
        <v>44685</v>
      </c>
      <c r="N35" s="365" t="s">
        <v>525</v>
      </c>
      <c r="O35" s="366" t="s">
        <v>687</v>
      </c>
      <c r="P35" s="177" t="s">
        <v>527</v>
      </c>
      <c r="Q35" s="130" t="s">
        <v>528</v>
      </c>
      <c r="R35" s="361">
        <v>1</v>
      </c>
      <c r="S35" s="178" t="s">
        <v>685</v>
      </c>
      <c r="T35" s="365" t="s">
        <v>688</v>
      </c>
      <c r="U35" s="368" t="s">
        <v>181</v>
      </c>
      <c r="V35" s="241" t="s">
        <v>479</v>
      </c>
      <c r="W35" s="173" t="s">
        <v>479</v>
      </c>
      <c r="X35" s="242" t="s">
        <v>479</v>
      </c>
      <c r="Y35" s="350" t="s">
        <v>957</v>
      </c>
      <c r="Z35" s="372" t="s">
        <v>479</v>
      </c>
      <c r="AA35" s="373" t="s">
        <v>479</v>
      </c>
      <c r="AB35" s="373" t="s">
        <v>525</v>
      </c>
      <c r="AC35" s="382" t="s">
        <v>957</v>
      </c>
      <c r="AD35" s="177" t="s">
        <v>1172</v>
      </c>
      <c r="AE35" s="130" t="s">
        <v>332</v>
      </c>
      <c r="AF35" s="173">
        <v>1</v>
      </c>
      <c r="AG35" s="130" t="s">
        <v>957</v>
      </c>
      <c r="AH35" s="130" t="s">
        <v>332</v>
      </c>
      <c r="AI35" s="193" t="s">
        <v>181</v>
      </c>
      <c r="AJ35" s="184" t="s">
        <v>479</v>
      </c>
      <c r="AK35" s="181" t="s">
        <v>479</v>
      </c>
      <c r="AL35" s="185" t="s">
        <v>479</v>
      </c>
      <c r="AM35" s="183" t="s">
        <v>957</v>
      </c>
      <c r="AN35" s="204" t="s">
        <v>479</v>
      </c>
      <c r="AO35" s="205" t="s">
        <v>525</v>
      </c>
      <c r="AP35" s="206">
        <v>1</v>
      </c>
      <c r="AQ35" s="212" t="s">
        <v>957</v>
      </c>
      <c r="AR35" s="184" t="s">
        <v>1172</v>
      </c>
      <c r="AS35" s="185" t="s">
        <v>332</v>
      </c>
      <c r="AT35" s="173">
        <v>1</v>
      </c>
      <c r="AU35" s="240" t="s">
        <v>957</v>
      </c>
      <c r="AV35" s="185" t="s">
        <v>332</v>
      </c>
      <c r="AW35" s="187" t="s">
        <v>181</v>
      </c>
    </row>
    <row r="36" spans="1:49" s="188" customFormat="1" ht="164.25" customHeight="1" x14ac:dyDescent="0.2">
      <c r="A36" s="1091"/>
      <c r="B36" s="345">
        <v>27</v>
      </c>
      <c r="C36" s="37" t="s">
        <v>305</v>
      </c>
      <c r="D36" s="37" t="s">
        <v>306</v>
      </c>
      <c r="E36" s="347" t="s">
        <v>438</v>
      </c>
      <c r="F36" s="401" t="s">
        <v>451</v>
      </c>
      <c r="G36" s="348">
        <v>44593</v>
      </c>
      <c r="H36" s="349">
        <v>44635</v>
      </c>
      <c r="I36" s="154" t="s">
        <v>689</v>
      </c>
      <c r="J36" s="361">
        <v>1</v>
      </c>
      <c r="K36" s="362" t="s">
        <v>690</v>
      </c>
      <c r="L36" s="402" t="s">
        <v>691</v>
      </c>
      <c r="M36" s="364">
        <v>44685</v>
      </c>
      <c r="N36" s="365" t="s">
        <v>180</v>
      </c>
      <c r="O36" s="366" t="s">
        <v>692</v>
      </c>
      <c r="P36" s="177" t="s">
        <v>527</v>
      </c>
      <c r="Q36" s="130" t="s">
        <v>528</v>
      </c>
      <c r="R36" s="361">
        <v>1</v>
      </c>
      <c r="S36" s="178" t="s">
        <v>689</v>
      </c>
      <c r="T36" s="362" t="s">
        <v>693</v>
      </c>
      <c r="U36" s="368" t="s">
        <v>578</v>
      </c>
      <c r="V36" s="241" t="s">
        <v>479</v>
      </c>
      <c r="W36" s="173" t="s">
        <v>479</v>
      </c>
      <c r="X36" s="242" t="s">
        <v>479</v>
      </c>
      <c r="Y36" s="350" t="s">
        <v>957</v>
      </c>
      <c r="Z36" s="177" t="s">
        <v>479</v>
      </c>
      <c r="AA36" s="173" t="s">
        <v>479</v>
      </c>
      <c r="AB36" s="130" t="s">
        <v>525</v>
      </c>
      <c r="AC36" s="176" t="s">
        <v>957</v>
      </c>
      <c r="AD36" s="376" t="s">
        <v>1172</v>
      </c>
      <c r="AE36" s="130" t="s">
        <v>332</v>
      </c>
      <c r="AF36" s="173">
        <v>1</v>
      </c>
      <c r="AG36" s="130" t="s">
        <v>957</v>
      </c>
      <c r="AH36" s="130" t="s">
        <v>332</v>
      </c>
      <c r="AI36" s="193" t="s">
        <v>181</v>
      </c>
      <c r="AJ36" s="184" t="s">
        <v>479</v>
      </c>
      <c r="AK36" s="181" t="s">
        <v>479</v>
      </c>
      <c r="AL36" s="185" t="s">
        <v>479</v>
      </c>
      <c r="AM36" s="183" t="s">
        <v>957</v>
      </c>
      <c r="AN36" s="184" t="s">
        <v>479</v>
      </c>
      <c r="AO36" s="205" t="s">
        <v>525</v>
      </c>
      <c r="AP36" s="206">
        <v>1</v>
      </c>
      <c r="AQ36" s="186" t="s">
        <v>957</v>
      </c>
      <c r="AR36" s="208" t="s">
        <v>1172</v>
      </c>
      <c r="AS36" s="185" t="s">
        <v>332</v>
      </c>
      <c r="AT36" s="173">
        <v>1</v>
      </c>
      <c r="AU36" s="240" t="s">
        <v>957</v>
      </c>
      <c r="AV36" s="185" t="s">
        <v>332</v>
      </c>
      <c r="AW36" s="187" t="s">
        <v>181</v>
      </c>
    </row>
    <row r="37" spans="1:49" s="188" customFormat="1" ht="164.25" customHeight="1" x14ac:dyDescent="0.2">
      <c r="A37" s="1091"/>
      <c r="B37" s="345">
        <v>28</v>
      </c>
      <c r="C37" s="394" t="s">
        <v>396</v>
      </c>
      <c r="D37" s="394" t="s">
        <v>395</v>
      </c>
      <c r="E37" s="346" t="s">
        <v>438</v>
      </c>
      <c r="F37" s="346" t="s">
        <v>287</v>
      </c>
      <c r="G37" s="348">
        <v>44593</v>
      </c>
      <c r="H37" s="396">
        <v>44865</v>
      </c>
      <c r="I37" s="400" t="s">
        <v>694</v>
      </c>
      <c r="J37" s="361" t="s">
        <v>479</v>
      </c>
      <c r="K37" s="365" t="s">
        <v>695</v>
      </c>
      <c r="L37" s="398" t="s">
        <v>479</v>
      </c>
      <c r="M37" s="364" t="s">
        <v>479</v>
      </c>
      <c r="N37" s="365" t="s">
        <v>479</v>
      </c>
      <c r="O37" s="368" t="s">
        <v>479</v>
      </c>
      <c r="P37" s="177" t="s">
        <v>527</v>
      </c>
      <c r="Q37" s="130" t="s">
        <v>549</v>
      </c>
      <c r="R37" s="361">
        <v>0</v>
      </c>
      <c r="S37" s="379" t="s">
        <v>644</v>
      </c>
      <c r="T37" s="365" t="s">
        <v>332</v>
      </c>
      <c r="U37" s="368" t="s">
        <v>187</v>
      </c>
      <c r="V37" s="403" t="s">
        <v>1002</v>
      </c>
      <c r="W37" s="361">
        <v>0</v>
      </c>
      <c r="X37" s="362" t="s">
        <v>479</v>
      </c>
      <c r="Y37" s="386" t="s">
        <v>760</v>
      </c>
      <c r="Z37" s="372">
        <v>44809</v>
      </c>
      <c r="AA37" s="373" t="s">
        <v>995</v>
      </c>
      <c r="AB37" s="374">
        <v>0</v>
      </c>
      <c r="AC37" s="382" t="s">
        <v>1005</v>
      </c>
      <c r="AD37" s="177" t="s">
        <v>1172</v>
      </c>
      <c r="AE37" s="130" t="s">
        <v>528</v>
      </c>
      <c r="AF37" s="404">
        <v>0.5</v>
      </c>
      <c r="AG37" s="354" t="s">
        <v>1195</v>
      </c>
      <c r="AH37" s="373" t="s">
        <v>1196</v>
      </c>
      <c r="AI37" s="386" t="s">
        <v>578</v>
      </c>
      <c r="AJ37" s="129" t="s">
        <v>1495</v>
      </c>
      <c r="AK37" s="210">
        <v>1</v>
      </c>
      <c r="AL37" s="214" t="s">
        <v>1598</v>
      </c>
      <c r="AM37" s="224" t="s">
        <v>1489</v>
      </c>
      <c r="AN37" s="204">
        <v>44928</v>
      </c>
      <c r="AO37" s="205" t="s">
        <v>525</v>
      </c>
      <c r="AP37" s="206">
        <v>1</v>
      </c>
      <c r="AQ37" s="212" t="s">
        <v>1502</v>
      </c>
      <c r="AR37" s="184" t="s">
        <v>1578</v>
      </c>
      <c r="AS37" s="185" t="s">
        <v>528</v>
      </c>
      <c r="AT37" s="206">
        <v>1</v>
      </c>
      <c r="AU37" s="1387" t="s">
        <v>1599</v>
      </c>
      <c r="AV37" s="213" t="s">
        <v>1600</v>
      </c>
      <c r="AW37" s="193" t="s">
        <v>181</v>
      </c>
    </row>
    <row r="38" spans="1:49" s="188" customFormat="1" ht="255" customHeight="1" x14ac:dyDescent="0.2">
      <c r="A38" s="1092"/>
      <c r="B38" s="345">
        <v>29</v>
      </c>
      <c r="C38" s="346" t="s">
        <v>246</v>
      </c>
      <c r="D38" s="346" t="s">
        <v>307</v>
      </c>
      <c r="E38" s="346" t="s">
        <v>448</v>
      </c>
      <c r="F38" s="346" t="s">
        <v>384</v>
      </c>
      <c r="G38" s="348">
        <v>44593</v>
      </c>
      <c r="H38" s="349">
        <v>44910</v>
      </c>
      <c r="I38" s="400" t="s">
        <v>696</v>
      </c>
      <c r="J38" s="136">
        <v>0.25</v>
      </c>
      <c r="K38" s="365" t="s">
        <v>697</v>
      </c>
      <c r="L38" s="363" t="s">
        <v>698</v>
      </c>
      <c r="M38" s="364">
        <v>44683</v>
      </c>
      <c r="N38" s="365" t="s">
        <v>608</v>
      </c>
      <c r="O38" s="366" t="s">
        <v>699</v>
      </c>
      <c r="P38" s="177" t="s">
        <v>527</v>
      </c>
      <c r="Q38" s="130" t="s">
        <v>549</v>
      </c>
      <c r="R38" s="361">
        <v>0.25</v>
      </c>
      <c r="S38" s="178" t="s">
        <v>700</v>
      </c>
      <c r="T38" s="362" t="s">
        <v>701</v>
      </c>
      <c r="U38" s="368" t="s">
        <v>578</v>
      </c>
      <c r="V38" s="403" t="s">
        <v>1202</v>
      </c>
      <c r="W38" s="136">
        <v>1</v>
      </c>
      <c r="X38" s="381" t="s">
        <v>1006</v>
      </c>
      <c r="Y38" s="393" t="s">
        <v>760</v>
      </c>
      <c r="Z38" s="372">
        <v>44809</v>
      </c>
      <c r="AA38" s="373" t="s">
        <v>525</v>
      </c>
      <c r="AB38" s="374">
        <v>1</v>
      </c>
      <c r="AC38" s="382" t="s">
        <v>1164</v>
      </c>
      <c r="AD38" s="376" t="s">
        <v>1172</v>
      </c>
      <c r="AE38" s="130" t="s">
        <v>528</v>
      </c>
      <c r="AF38" s="136">
        <v>1</v>
      </c>
      <c r="AG38" s="405" t="s">
        <v>1202</v>
      </c>
      <c r="AH38" s="390" t="s">
        <v>1197</v>
      </c>
      <c r="AI38" s="193" t="s">
        <v>181</v>
      </c>
      <c r="AJ38" s="129" t="s">
        <v>1202</v>
      </c>
      <c r="AK38" s="225">
        <v>1</v>
      </c>
      <c r="AL38" s="211" t="s">
        <v>1006</v>
      </c>
      <c r="AM38" s="222" t="s">
        <v>760</v>
      </c>
      <c r="AN38" s="204">
        <v>44809</v>
      </c>
      <c r="AO38" s="205" t="s">
        <v>525</v>
      </c>
      <c r="AP38" s="206">
        <v>1</v>
      </c>
      <c r="AQ38" s="212" t="s">
        <v>1164</v>
      </c>
      <c r="AR38" s="208" t="s">
        <v>1172</v>
      </c>
      <c r="AS38" s="185" t="s">
        <v>528</v>
      </c>
      <c r="AT38" s="225">
        <v>1</v>
      </c>
      <c r="AU38" s="1387" t="s">
        <v>1202</v>
      </c>
      <c r="AV38" s="213" t="s">
        <v>1197</v>
      </c>
      <c r="AW38" s="187" t="s">
        <v>181</v>
      </c>
    </row>
    <row r="39" spans="1:49" s="188" customFormat="1" ht="164.25" customHeight="1" x14ac:dyDescent="0.2">
      <c r="A39" s="1087" t="s">
        <v>309</v>
      </c>
      <c r="B39" s="345">
        <v>30</v>
      </c>
      <c r="C39" s="406" t="s">
        <v>397</v>
      </c>
      <c r="D39" s="394" t="s">
        <v>308</v>
      </c>
      <c r="E39" s="346" t="s">
        <v>438</v>
      </c>
      <c r="F39" s="354" t="s">
        <v>332</v>
      </c>
      <c r="G39" s="348">
        <v>44593</v>
      </c>
      <c r="H39" s="349">
        <v>44865</v>
      </c>
      <c r="I39" s="407" t="s">
        <v>702</v>
      </c>
      <c r="J39" s="173">
        <v>0.33</v>
      </c>
      <c r="K39" s="365" t="s">
        <v>703</v>
      </c>
      <c r="L39" s="363" t="s">
        <v>704</v>
      </c>
      <c r="M39" s="364">
        <v>44685</v>
      </c>
      <c r="N39" s="365" t="s">
        <v>180</v>
      </c>
      <c r="O39" s="366" t="s">
        <v>705</v>
      </c>
      <c r="P39" s="177" t="s">
        <v>527</v>
      </c>
      <c r="Q39" s="130" t="s">
        <v>528</v>
      </c>
      <c r="R39" s="361">
        <v>0.33</v>
      </c>
      <c r="S39" s="178" t="s">
        <v>702</v>
      </c>
      <c r="T39" s="362" t="s">
        <v>706</v>
      </c>
      <c r="U39" s="368" t="s">
        <v>578</v>
      </c>
      <c r="V39" s="380" t="s">
        <v>1003</v>
      </c>
      <c r="W39" s="173">
        <v>0.66</v>
      </c>
      <c r="X39" s="381" t="s">
        <v>1004</v>
      </c>
      <c r="Y39" s="432" t="s">
        <v>760</v>
      </c>
      <c r="Z39" s="372">
        <v>44809</v>
      </c>
      <c r="AA39" s="373" t="s">
        <v>995</v>
      </c>
      <c r="AB39" s="408">
        <v>0.5</v>
      </c>
      <c r="AC39" s="382" t="s">
        <v>1007</v>
      </c>
      <c r="AD39" s="376" t="s">
        <v>1172</v>
      </c>
      <c r="AE39" s="130" t="s">
        <v>528</v>
      </c>
      <c r="AF39" s="136">
        <v>0.66</v>
      </c>
      <c r="AG39" s="390" t="s">
        <v>1003</v>
      </c>
      <c r="AH39" s="390" t="s">
        <v>1198</v>
      </c>
      <c r="AI39" s="386" t="s">
        <v>578</v>
      </c>
      <c r="AJ39" s="209" t="s">
        <v>1496</v>
      </c>
      <c r="AK39" s="181">
        <v>1</v>
      </c>
      <c r="AL39" s="211" t="s">
        <v>1497</v>
      </c>
      <c r="AM39" s="133" t="s">
        <v>1489</v>
      </c>
      <c r="AN39" s="204">
        <v>44928</v>
      </c>
      <c r="AO39" s="205" t="s">
        <v>525</v>
      </c>
      <c r="AP39" s="226">
        <v>1</v>
      </c>
      <c r="AQ39" s="207" t="s">
        <v>1558</v>
      </c>
      <c r="AR39" s="208" t="s">
        <v>1578</v>
      </c>
      <c r="AS39" s="185" t="s">
        <v>528</v>
      </c>
      <c r="AT39" s="206">
        <v>1</v>
      </c>
      <c r="AU39" s="1387" t="s">
        <v>1601</v>
      </c>
      <c r="AV39" s="213" t="s">
        <v>1602</v>
      </c>
      <c r="AW39" s="193" t="s">
        <v>181</v>
      </c>
    </row>
    <row r="40" spans="1:49" s="188" customFormat="1" ht="164.25" customHeight="1" x14ac:dyDescent="0.2">
      <c r="A40" s="1088"/>
      <c r="B40" s="345">
        <v>31</v>
      </c>
      <c r="C40" s="37" t="s">
        <v>236</v>
      </c>
      <c r="D40" s="394" t="s">
        <v>237</v>
      </c>
      <c r="E40" s="37" t="s">
        <v>428</v>
      </c>
      <c r="F40" s="354" t="s">
        <v>332</v>
      </c>
      <c r="G40" s="348">
        <v>44593</v>
      </c>
      <c r="H40" s="349">
        <v>44673</v>
      </c>
      <c r="I40" s="409" t="s">
        <v>707</v>
      </c>
      <c r="J40" s="361">
        <v>1</v>
      </c>
      <c r="K40" s="362" t="s">
        <v>708</v>
      </c>
      <c r="L40" s="368" t="s">
        <v>479</v>
      </c>
      <c r="M40" s="364">
        <v>44685</v>
      </c>
      <c r="N40" s="365" t="s">
        <v>525</v>
      </c>
      <c r="O40" s="366" t="s">
        <v>709</v>
      </c>
      <c r="P40" s="177" t="s">
        <v>527</v>
      </c>
      <c r="Q40" s="130" t="s">
        <v>528</v>
      </c>
      <c r="R40" s="361">
        <v>1</v>
      </c>
      <c r="S40" s="178" t="s">
        <v>707</v>
      </c>
      <c r="T40" s="362" t="s">
        <v>710</v>
      </c>
      <c r="U40" s="368" t="s">
        <v>181</v>
      </c>
      <c r="V40" s="241" t="s">
        <v>479</v>
      </c>
      <c r="W40" s="173" t="s">
        <v>479</v>
      </c>
      <c r="X40" s="242" t="s">
        <v>479</v>
      </c>
      <c r="Y40" s="350" t="s">
        <v>957</v>
      </c>
      <c r="Z40" s="177" t="s">
        <v>479</v>
      </c>
      <c r="AA40" s="173" t="s">
        <v>479</v>
      </c>
      <c r="AB40" s="130" t="s">
        <v>525</v>
      </c>
      <c r="AC40" s="176" t="s">
        <v>957</v>
      </c>
      <c r="AD40" s="177" t="s">
        <v>1172</v>
      </c>
      <c r="AE40" s="130" t="s">
        <v>332</v>
      </c>
      <c r="AF40" s="173">
        <v>1</v>
      </c>
      <c r="AG40" s="130" t="s">
        <v>957</v>
      </c>
      <c r="AH40" s="130" t="s">
        <v>332</v>
      </c>
      <c r="AI40" s="193" t="s">
        <v>181</v>
      </c>
      <c r="AJ40" s="184" t="s">
        <v>479</v>
      </c>
      <c r="AK40" s="181" t="s">
        <v>479</v>
      </c>
      <c r="AL40" s="185" t="s">
        <v>479</v>
      </c>
      <c r="AM40" s="183" t="s">
        <v>957</v>
      </c>
      <c r="AN40" s="184" t="s">
        <v>479</v>
      </c>
      <c r="AO40" s="205" t="s">
        <v>525</v>
      </c>
      <c r="AP40" s="206">
        <v>1</v>
      </c>
      <c r="AQ40" s="186" t="s">
        <v>957</v>
      </c>
      <c r="AR40" s="184" t="s">
        <v>1172</v>
      </c>
      <c r="AS40" s="185" t="s">
        <v>332</v>
      </c>
      <c r="AT40" s="173">
        <v>1</v>
      </c>
      <c r="AU40" s="240" t="s">
        <v>957</v>
      </c>
      <c r="AV40" s="185" t="s">
        <v>332</v>
      </c>
      <c r="AW40" s="187" t="s">
        <v>181</v>
      </c>
    </row>
    <row r="41" spans="1:49" s="188" customFormat="1" ht="330" customHeight="1" thickBot="1" x14ac:dyDescent="0.25">
      <c r="A41" s="1089"/>
      <c r="B41" s="410">
        <v>32</v>
      </c>
      <c r="C41" s="411" t="s">
        <v>208</v>
      </c>
      <c r="D41" s="411" t="s">
        <v>398</v>
      </c>
      <c r="E41" s="412" t="s">
        <v>438</v>
      </c>
      <c r="F41" s="413" t="s">
        <v>450</v>
      </c>
      <c r="G41" s="414">
        <v>44593</v>
      </c>
      <c r="H41" s="415">
        <v>44910</v>
      </c>
      <c r="I41" s="416" t="s">
        <v>479</v>
      </c>
      <c r="J41" s="417" t="s">
        <v>479</v>
      </c>
      <c r="K41" s="417" t="s">
        <v>479</v>
      </c>
      <c r="L41" s="418" t="s">
        <v>479</v>
      </c>
      <c r="M41" s="419" t="s">
        <v>479</v>
      </c>
      <c r="N41" s="417" t="s">
        <v>479</v>
      </c>
      <c r="O41" s="418" t="s">
        <v>479</v>
      </c>
      <c r="P41" s="227" t="s">
        <v>527</v>
      </c>
      <c r="Q41" s="228" t="s">
        <v>549</v>
      </c>
      <c r="R41" s="420">
        <v>0</v>
      </c>
      <c r="S41" s="421" t="s">
        <v>644</v>
      </c>
      <c r="T41" s="417" t="s">
        <v>332</v>
      </c>
      <c r="U41" s="422" t="s">
        <v>187</v>
      </c>
      <c r="V41" s="229" t="s">
        <v>1008</v>
      </c>
      <c r="W41" s="423">
        <v>0</v>
      </c>
      <c r="X41" s="231" t="s">
        <v>187</v>
      </c>
      <c r="Y41" s="424" t="s">
        <v>479</v>
      </c>
      <c r="Z41" s="425">
        <v>44809</v>
      </c>
      <c r="AA41" s="426" t="s">
        <v>995</v>
      </c>
      <c r="AB41" s="423">
        <v>0</v>
      </c>
      <c r="AC41" s="427" t="s">
        <v>1005</v>
      </c>
      <c r="AD41" s="428" t="s">
        <v>1172</v>
      </c>
      <c r="AE41" s="426" t="s">
        <v>528</v>
      </c>
      <c r="AF41" s="429">
        <v>0</v>
      </c>
      <c r="AG41" s="430" t="s">
        <v>1201</v>
      </c>
      <c r="AH41" s="426" t="s">
        <v>332</v>
      </c>
      <c r="AI41" s="431" t="s">
        <v>578</v>
      </c>
      <c r="AJ41" s="229" t="s">
        <v>1457</v>
      </c>
      <c r="AK41" s="246">
        <v>1</v>
      </c>
      <c r="AL41" s="231" t="s">
        <v>1458</v>
      </c>
      <c r="AM41" s="245" t="s">
        <v>760</v>
      </c>
      <c r="AN41" s="232">
        <v>44928</v>
      </c>
      <c r="AO41" s="233" t="s">
        <v>525</v>
      </c>
      <c r="AP41" s="230">
        <v>1</v>
      </c>
      <c r="AQ41" s="234" t="s">
        <v>1410</v>
      </c>
      <c r="AR41" s="235" t="s">
        <v>1578</v>
      </c>
      <c r="AS41" s="233" t="s">
        <v>528</v>
      </c>
      <c r="AT41" s="236">
        <v>1</v>
      </c>
      <c r="AU41" s="1388" t="s">
        <v>1729</v>
      </c>
      <c r="AV41" s="233" t="s">
        <v>840</v>
      </c>
      <c r="AW41" s="237" t="s">
        <v>181</v>
      </c>
    </row>
  </sheetData>
  <autoFilter ref="A9:AW41" xr:uid="{00000000-0009-0000-0000-000005000000}"/>
  <mergeCells count="95">
    <mergeCell ref="AU5:AW5"/>
    <mergeCell ref="AJ1:AJ5"/>
    <mergeCell ref="AK1:AT3"/>
    <mergeCell ref="AK5:AT5"/>
    <mergeCell ref="AJ7:AM7"/>
    <mergeCell ref="AJ6:AW6"/>
    <mergeCell ref="AN7:AQ7"/>
    <mergeCell ref="AR7:AW7"/>
    <mergeCell ref="AU2:AW2"/>
    <mergeCell ref="AU3:AW3"/>
    <mergeCell ref="AK4:AT4"/>
    <mergeCell ref="AU4:AW4"/>
    <mergeCell ref="A1:G3"/>
    <mergeCell ref="N5:O5"/>
    <mergeCell ref="I4:O4"/>
    <mergeCell ref="A4:H4"/>
    <mergeCell ref="F5:H5"/>
    <mergeCell ref="A5:E5"/>
    <mergeCell ref="V1:V5"/>
    <mergeCell ref="AU1:AW1"/>
    <mergeCell ref="I6:U6"/>
    <mergeCell ref="P1:T3"/>
    <mergeCell ref="P4:U4"/>
    <mergeCell ref="P5:T5"/>
    <mergeCell ref="I1:N3"/>
    <mergeCell ref="I5:M5"/>
    <mergeCell ref="W1:AF3"/>
    <mergeCell ref="W4:AF4"/>
    <mergeCell ref="W5:AF5"/>
    <mergeCell ref="AG5:AI5"/>
    <mergeCell ref="AG4:AI4"/>
    <mergeCell ref="AG1:AI1"/>
    <mergeCell ref="AG2:AI2"/>
    <mergeCell ref="AG3:AI3"/>
    <mergeCell ref="I7:L7"/>
    <mergeCell ref="M7:O7"/>
    <mergeCell ref="P7:U7"/>
    <mergeCell ref="V6:AI6"/>
    <mergeCell ref="V7:Y7"/>
    <mergeCell ref="Z7:AB7"/>
    <mergeCell ref="AC7:AI7"/>
    <mergeCell ref="A6:H6"/>
    <mergeCell ref="A7:A9"/>
    <mergeCell ref="B7:B9"/>
    <mergeCell ref="C7:C9"/>
    <mergeCell ref="D7:D9"/>
    <mergeCell ref="E7:E9"/>
    <mergeCell ref="F7:F9"/>
    <mergeCell ref="G7:G9"/>
    <mergeCell ref="H7:H9"/>
    <mergeCell ref="AV8:AV9"/>
    <mergeCell ref="A39:A41"/>
    <mergeCell ref="A33:A38"/>
    <mergeCell ref="A21:A32"/>
    <mergeCell ref="A10:A20"/>
    <mergeCell ref="W8:W9"/>
    <mergeCell ref="AR8:AR9"/>
    <mergeCell ref="AS8:AS9"/>
    <mergeCell ref="AT8:AT9"/>
    <mergeCell ref="AU8:AU9"/>
    <mergeCell ref="X8:X9"/>
    <mergeCell ref="AI8:AI9"/>
    <mergeCell ref="Y8:Y9"/>
    <mergeCell ref="Z8:Z9"/>
    <mergeCell ref="AA8:AA9"/>
    <mergeCell ref="AB8:AB9"/>
    <mergeCell ref="AW8:AW9"/>
    <mergeCell ref="I8:I9"/>
    <mergeCell ref="J8:J9"/>
    <mergeCell ref="K8:K9"/>
    <mergeCell ref="L8:L9"/>
    <mergeCell ref="M8:M9"/>
    <mergeCell ref="N8:N9"/>
    <mergeCell ref="O8:O9"/>
    <mergeCell ref="P8:P9"/>
    <mergeCell ref="Q8:Q9"/>
    <mergeCell ref="R8:R9"/>
    <mergeCell ref="S8:S9"/>
    <mergeCell ref="T8:T9"/>
    <mergeCell ref="U8:U9"/>
    <mergeCell ref="V8:V9"/>
    <mergeCell ref="AH8:AH9"/>
    <mergeCell ref="AC8:AC9"/>
    <mergeCell ref="AD8:AD9"/>
    <mergeCell ref="AE8:AE9"/>
    <mergeCell ref="AF8:AF9"/>
    <mergeCell ref="AG8:AG9"/>
    <mergeCell ref="AO8:AO9"/>
    <mergeCell ref="AP8:AP9"/>
    <mergeCell ref="AQ8:AQ9"/>
    <mergeCell ref="AJ8:AJ9"/>
    <mergeCell ref="AK8:AK9"/>
    <mergeCell ref="AL8:AL9"/>
    <mergeCell ref="AM8:AM9"/>
    <mergeCell ref="AN8:AN9"/>
  </mergeCells>
  <dataValidations count="2">
    <dataValidation type="list" allowBlank="1" showInputMessage="1" showErrorMessage="1" sqref="AI9 U8 N8 AA8 AI15:AI20 AW8 AO8" xr:uid="{00000000-0002-0000-0500-000000000000}">
      <formula1>#REF!</formula1>
    </dataValidation>
    <dataValidation type="list" allowBlank="1" showInputMessage="1" showErrorMessage="1" sqref="AI10:AI13 AI21:AI23 AI34:AI36 AI40 AI28 AI38 AI32 AW10:AW13 AW21:AW23 AW34:AW36 AW40 AW28 AW38 AW32" xr:uid="{00000000-0002-0000-0500-000001000000}">
      <formula1>$A$22:$A$25</formula1>
    </dataValidation>
  </dataValidations>
  <hyperlinks>
    <hyperlink ref="T15" r:id="rId1" xr:uid="{00000000-0004-0000-0500-000000000000}"/>
    <hyperlink ref="AH15" r:id="rId2" xr:uid="{00000000-0004-0000-0500-000001000000}"/>
    <hyperlink ref="AH17" r:id="rId3" xr:uid="{00000000-0004-0000-0500-000002000000}"/>
    <hyperlink ref="AH18" r:id="rId4" xr:uid="{00000000-0004-0000-0500-000003000000}"/>
    <hyperlink ref="AQ16" r:id="rId5" display="https://drive.google.com/drive/folders/1p2Tq9L5FnxpwJv69ArZSOlVaOTptvvDH" xr:uid="{00000000-0004-0000-0500-000004000000}"/>
    <hyperlink ref="AV14" r:id="rId6" xr:uid="{00000000-0004-0000-0500-000005000000}"/>
    <hyperlink ref="AV15" r:id="rId7" display="https://www.cajaviviendapopular.gov.co/?q=Nosotros/Informes/informe-de-ejecucion-del-presupuesto-de-gastos-e-inversiones" xr:uid="{00000000-0004-0000-0500-000006000000}"/>
  </hyperlinks>
  <pageMargins left="0.7" right="0.7" top="0.75" bottom="0.75" header="0.3" footer="0.3"/>
  <pageSetup scale="28" orientation="portrait" horizontalDpi="4294967293" verticalDpi="300" r:id="rId8"/>
  <colBreaks count="1" manualBreakCount="1">
    <brk id="21" max="1048575" man="1"/>
  </colBreaks>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7" tint="-0.499984740745262"/>
  </sheetPr>
  <dimension ref="A1:AW38"/>
  <sheetViews>
    <sheetView zoomScaleNormal="100" workbookViewId="0">
      <selection activeCell="AS10" sqref="AS10"/>
    </sheetView>
  </sheetViews>
  <sheetFormatPr baseColWidth="10" defaultColWidth="11.42578125" defaultRowHeight="12.75" x14ac:dyDescent="0.2"/>
  <cols>
    <col min="1" max="1" width="33.140625" style="748" customWidth="1"/>
    <col min="2" max="2" width="11.28515625" style="874" customWidth="1"/>
    <col min="3" max="3" width="37.140625" style="748" customWidth="1"/>
    <col min="4" max="4" width="32.5703125" style="748" customWidth="1"/>
    <col min="5" max="5" width="27.140625" style="748" customWidth="1"/>
    <col min="6" max="6" width="27" style="748" customWidth="1"/>
    <col min="7" max="8" width="22.42578125" style="748" customWidth="1"/>
    <col min="9" max="9" width="50.7109375" style="748" customWidth="1"/>
    <col min="10" max="10" width="15.5703125" style="748" customWidth="1"/>
    <col min="11" max="12" width="48.85546875" style="748" customWidth="1"/>
    <col min="13" max="14" width="25.7109375" style="748" customWidth="1"/>
    <col min="15" max="15" width="48.85546875" style="748" customWidth="1"/>
    <col min="16" max="18" width="21.85546875" style="748" customWidth="1"/>
    <col min="19" max="19" width="48.85546875" style="748" customWidth="1"/>
    <col min="20" max="20" width="39" style="748" customWidth="1"/>
    <col min="21" max="21" width="27.5703125" style="748" customWidth="1"/>
    <col min="22" max="22" width="54.28515625" style="748" customWidth="1"/>
    <col min="23" max="23" width="19.5703125" style="748" customWidth="1"/>
    <col min="24" max="24" width="72" style="748" customWidth="1"/>
    <col min="25" max="25" width="41.42578125" style="748" customWidth="1"/>
    <col min="26" max="27" width="23.85546875" style="873" customWidth="1"/>
    <col min="28" max="28" width="23.85546875" style="748" customWidth="1"/>
    <col min="29" max="29" width="62.5703125" style="748" customWidth="1"/>
    <col min="30" max="31" width="21.7109375" style="748" customWidth="1"/>
    <col min="32" max="32" width="19.5703125" style="748" customWidth="1"/>
    <col min="33" max="33" width="44.5703125" style="748" customWidth="1"/>
    <col min="34" max="34" width="40.7109375" style="748" customWidth="1"/>
    <col min="35" max="35" width="19.7109375" style="874" customWidth="1"/>
    <col min="36" max="36" width="51.140625" style="748" customWidth="1"/>
    <col min="37" max="37" width="11.42578125" style="748" customWidth="1"/>
    <col min="38" max="38" width="39.28515625" style="748" customWidth="1"/>
    <col min="39" max="39" width="73.140625" style="748" customWidth="1"/>
    <col min="40" max="42" width="20.7109375" style="748" customWidth="1"/>
    <col min="43" max="43" width="48.5703125" style="748" customWidth="1"/>
    <col min="44" max="45" width="20.7109375" style="748" customWidth="1"/>
    <col min="46" max="46" width="16.5703125" style="748" customWidth="1"/>
    <col min="47" max="47" width="34.5703125" style="875" customWidth="1"/>
    <col min="48" max="48" width="26.85546875" style="748" customWidth="1"/>
    <col min="49" max="49" width="18.28515625" style="748" customWidth="1"/>
    <col min="50" max="16384" width="11.42578125" style="748"/>
  </cols>
  <sheetData>
    <row r="1" spans="1:49" ht="31.5" customHeight="1" x14ac:dyDescent="0.2">
      <c r="A1" s="1034" t="s">
        <v>201</v>
      </c>
      <c r="B1" s="947"/>
      <c r="C1" s="947"/>
      <c r="D1" s="947"/>
      <c r="E1" s="947"/>
      <c r="F1" s="948"/>
      <c r="G1" s="463"/>
      <c r="H1" s="66" t="s">
        <v>507</v>
      </c>
      <c r="I1" s="499"/>
      <c r="J1" s="500"/>
      <c r="K1" s="1030" t="s">
        <v>148</v>
      </c>
      <c r="L1" s="1031"/>
      <c r="M1" s="1031"/>
      <c r="N1" s="1031"/>
      <c r="O1" s="1031"/>
      <c r="P1" s="1031"/>
      <c r="Q1" s="1031"/>
      <c r="R1" s="1031"/>
      <c r="S1" s="1031"/>
      <c r="T1" s="1032"/>
      <c r="U1" s="64" t="s">
        <v>147</v>
      </c>
      <c r="V1" s="1034" t="s">
        <v>201</v>
      </c>
      <c r="W1" s="947"/>
      <c r="X1" s="947"/>
      <c r="Y1" s="947"/>
      <c r="Z1" s="947"/>
      <c r="AA1" s="947"/>
      <c r="AB1" s="947"/>
      <c r="AC1" s="947"/>
      <c r="AD1" s="947"/>
      <c r="AE1" s="947"/>
      <c r="AF1" s="947"/>
      <c r="AG1" s="948"/>
      <c r="AH1" s="1226" t="s">
        <v>147</v>
      </c>
      <c r="AI1" s="1227"/>
      <c r="AJ1" s="1203" t="s">
        <v>201</v>
      </c>
      <c r="AK1" s="1204"/>
      <c r="AL1" s="1204"/>
      <c r="AM1" s="1204"/>
      <c r="AN1" s="1204"/>
      <c r="AO1" s="1204"/>
      <c r="AP1" s="1204"/>
      <c r="AQ1" s="1204"/>
      <c r="AR1" s="1204"/>
      <c r="AS1" s="1204"/>
      <c r="AT1" s="1204"/>
      <c r="AU1" s="1205"/>
      <c r="AV1" s="1209" t="s">
        <v>147</v>
      </c>
      <c r="AW1" s="1210"/>
    </row>
    <row r="2" spans="1:49" ht="39" customHeight="1" x14ac:dyDescent="0.2">
      <c r="A2" s="1034"/>
      <c r="B2" s="947"/>
      <c r="C2" s="947"/>
      <c r="D2" s="947"/>
      <c r="E2" s="947"/>
      <c r="F2" s="948"/>
      <c r="G2" s="463"/>
      <c r="H2" s="67" t="s">
        <v>506</v>
      </c>
      <c r="I2" s="502"/>
      <c r="J2" s="503"/>
      <c r="K2" s="946"/>
      <c r="L2" s="947"/>
      <c r="M2" s="947"/>
      <c r="N2" s="947"/>
      <c r="O2" s="947"/>
      <c r="P2" s="947"/>
      <c r="Q2" s="947"/>
      <c r="R2" s="947"/>
      <c r="S2" s="947"/>
      <c r="T2" s="948"/>
      <c r="U2" s="65" t="s">
        <v>197</v>
      </c>
      <c r="V2" s="1034"/>
      <c r="W2" s="947"/>
      <c r="X2" s="947"/>
      <c r="Y2" s="947"/>
      <c r="Z2" s="947"/>
      <c r="AA2" s="947"/>
      <c r="AB2" s="947"/>
      <c r="AC2" s="947"/>
      <c r="AD2" s="947"/>
      <c r="AE2" s="947"/>
      <c r="AF2" s="947"/>
      <c r="AG2" s="948"/>
      <c r="AH2" s="1228" t="s">
        <v>440</v>
      </c>
      <c r="AI2" s="1229"/>
      <c r="AJ2" s="1203"/>
      <c r="AK2" s="1204"/>
      <c r="AL2" s="1204"/>
      <c r="AM2" s="1204"/>
      <c r="AN2" s="1204"/>
      <c r="AO2" s="1204"/>
      <c r="AP2" s="1204"/>
      <c r="AQ2" s="1204"/>
      <c r="AR2" s="1204"/>
      <c r="AS2" s="1204"/>
      <c r="AT2" s="1204"/>
      <c r="AU2" s="1205"/>
      <c r="AV2" s="1211" t="s">
        <v>440</v>
      </c>
      <c r="AW2" s="1212"/>
    </row>
    <row r="3" spans="1:49" ht="43.5" customHeight="1" x14ac:dyDescent="0.2">
      <c r="A3" s="990"/>
      <c r="B3" s="950"/>
      <c r="C3" s="950"/>
      <c r="D3" s="950"/>
      <c r="E3" s="950"/>
      <c r="F3" s="951"/>
      <c r="G3" s="464"/>
      <c r="H3" s="67" t="s">
        <v>439</v>
      </c>
      <c r="I3" s="504"/>
      <c r="J3" s="505"/>
      <c r="K3" s="949"/>
      <c r="L3" s="950"/>
      <c r="M3" s="950"/>
      <c r="N3" s="950"/>
      <c r="O3" s="950"/>
      <c r="P3" s="950"/>
      <c r="Q3" s="950"/>
      <c r="R3" s="950"/>
      <c r="S3" s="950"/>
      <c r="T3" s="951"/>
      <c r="U3" s="65" t="s">
        <v>198</v>
      </c>
      <c r="V3" s="990"/>
      <c r="W3" s="950"/>
      <c r="X3" s="950"/>
      <c r="Y3" s="950"/>
      <c r="Z3" s="950"/>
      <c r="AA3" s="950"/>
      <c r="AB3" s="950"/>
      <c r="AC3" s="950"/>
      <c r="AD3" s="950"/>
      <c r="AE3" s="950"/>
      <c r="AF3" s="950"/>
      <c r="AG3" s="951"/>
      <c r="AH3" s="1228" t="s">
        <v>439</v>
      </c>
      <c r="AI3" s="1229"/>
      <c r="AJ3" s="1206"/>
      <c r="AK3" s="1207"/>
      <c r="AL3" s="1207"/>
      <c r="AM3" s="1207"/>
      <c r="AN3" s="1207"/>
      <c r="AO3" s="1207"/>
      <c r="AP3" s="1207"/>
      <c r="AQ3" s="1207"/>
      <c r="AR3" s="1207"/>
      <c r="AS3" s="1207"/>
      <c r="AT3" s="1207"/>
      <c r="AU3" s="1208"/>
      <c r="AV3" s="1211" t="s">
        <v>439</v>
      </c>
      <c r="AW3" s="1212"/>
    </row>
    <row r="4" spans="1:49" ht="33" customHeight="1" x14ac:dyDescent="0.2">
      <c r="A4" s="952" t="s">
        <v>144</v>
      </c>
      <c r="B4" s="953"/>
      <c r="C4" s="953"/>
      <c r="D4" s="953"/>
      <c r="E4" s="953"/>
      <c r="F4" s="953"/>
      <c r="G4" s="953"/>
      <c r="H4" s="953"/>
      <c r="I4" s="952" t="s">
        <v>144</v>
      </c>
      <c r="J4" s="953"/>
      <c r="K4" s="953"/>
      <c r="L4" s="953"/>
      <c r="M4" s="953"/>
      <c r="N4" s="953"/>
      <c r="O4" s="953"/>
      <c r="P4" s="953"/>
      <c r="Q4" s="953"/>
      <c r="R4" s="953"/>
      <c r="S4" s="953"/>
      <c r="T4" s="953"/>
      <c r="U4" s="962"/>
      <c r="V4" s="952" t="s">
        <v>789</v>
      </c>
      <c r="W4" s="953"/>
      <c r="X4" s="953"/>
      <c r="Y4" s="953"/>
      <c r="Z4" s="953"/>
      <c r="AA4" s="953"/>
      <c r="AB4" s="953"/>
      <c r="AC4" s="953"/>
      <c r="AD4" s="953"/>
      <c r="AE4" s="953"/>
      <c r="AF4" s="953"/>
      <c r="AG4" s="953"/>
      <c r="AH4" s="953"/>
      <c r="AI4" s="953"/>
      <c r="AJ4" s="1230" t="s">
        <v>789</v>
      </c>
      <c r="AK4" s="1231"/>
      <c r="AL4" s="1231"/>
      <c r="AM4" s="1231"/>
      <c r="AN4" s="1231"/>
      <c r="AO4" s="1231"/>
      <c r="AP4" s="1231"/>
      <c r="AQ4" s="1231"/>
      <c r="AR4" s="1231"/>
      <c r="AS4" s="1231"/>
      <c r="AT4" s="1231"/>
      <c r="AU4" s="1231"/>
      <c r="AV4" s="1231"/>
      <c r="AW4" s="1231"/>
    </row>
    <row r="5" spans="1:49" ht="33" customHeight="1" thickBot="1" x14ac:dyDescent="0.25">
      <c r="A5" s="75" t="s">
        <v>205</v>
      </c>
      <c r="B5" s="749"/>
      <c r="C5" s="68"/>
      <c r="D5" s="68"/>
      <c r="E5" s="68"/>
      <c r="F5" s="1003" t="s">
        <v>482</v>
      </c>
      <c r="G5" s="1001"/>
      <c r="H5" s="1002"/>
      <c r="I5" s="750" t="s">
        <v>786</v>
      </c>
      <c r="J5" s="751"/>
      <c r="K5" s="751"/>
      <c r="L5" s="751"/>
      <c r="M5" s="751"/>
      <c r="N5" s="751"/>
      <c r="O5" s="751"/>
      <c r="P5" s="751"/>
      <c r="Q5" s="468"/>
      <c r="R5" s="467"/>
      <c r="S5" s="468" t="s">
        <v>787</v>
      </c>
      <c r="T5" s="466"/>
      <c r="U5" s="469"/>
      <c r="V5" s="1029" t="s">
        <v>788</v>
      </c>
      <c r="W5" s="1001"/>
      <c r="X5" s="1001"/>
      <c r="Y5" s="1001"/>
      <c r="Z5" s="1001"/>
      <c r="AA5" s="1001"/>
      <c r="AB5" s="1001"/>
      <c r="AC5" s="1001"/>
      <c r="AD5" s="1001"/>
      <c r="AE5" s="1002"/>
      <c r="AF5" s="1219" t="s">
        <v>501</v>
      </c>
      <c r="AG5" s="1219"/>
      <c r="AH5" s="1219"/>
      <c r="AI5" s="1219"/>
      <c r="AJ5" s="1232" t="s">
        <v>788</v>
      </c>
      <c r="AK5" s="1044"/>
      <c r="AL5" s="1044"/>
      <c r="AM5" s="1044"/>
      <c r="AN5" s="1044"/>
      <c r="AO5" s="1044"/>
      <c r="AP5" s="1044"/>
      <c r="AQ5" s="1044"/>
      <c r="AR5" s="1044"/>
      <c r="AS5" s="1045"/>
      <c r="AT5" s="1233" t="s">
        <v>501</v>
      </c>
      <c r="AU5" s="1233"/>
      <c r="AV5" s="1233"/>
      <c r="AW5" s="1233"/>
    </row>
    <row r="6" spans="1:49" ht="37.5" customHeight="1" thickBot="1" x14ac:dyDescent="0.25">
      <c r="A6" s="1216" t="s">
        <v>159</v>
      </c>
      <c r="B6" s="1217"/>
      <c r="C6" s="1217"/>
      <c r="D6" s="1217"/>
      <c r="E6" s="1217"/>
      <c r="F6" s="1217"/>
      <c r="G6" s="1217"/>
      <c r="H6" s="1218"/>
      <c r="I6" s="1224" t="s">
        <v>159</v>
      </c>
      <c r="J6" s="1224"/>
      <c r="K6" s="1224"/>
      <c r="L6" s="1224"/>
      <c r="M6" s="1224"/>
      <c r="N6" s="1224"/>
      <c r="O6" s="1224"/>
      <c r="P6" s="1224"/>
      <c r="Q6" s="1224"/>
      <c r="R6" s="1224"/>
      <c r="S6" s="1224"/>
      <c r="T6" s="1224"/>
      <c r="U6" s="1225"/>
      <c r="V6" s="1220" t="s">
        <v>159</v>
      </c>
      <c r="W6" s="1221"/>
      <c r="X6" s="1221"/>
      <c r="Y6" s="1221"/>
      <c r="Z6" s="1221"/>
      <c r="AA6" s="1221"/>
      <c r="AB6" s="1221"/>
      <c r="AC6" s="1221"/>
      <c r="AD6" s="1221"/>
      <c r="AE6" s="1221"/>
      <c r="AF6" s="1222"/>
      <c r="AG6" s="1222"/>
      <c r="AH6" s="1222"/>
      <c r="AI6" s="1223"/>
      <c r="AJ6" s="1234" t="s">
        <v>159</v>
      </c>
      <c r="AK6" s="1235"/>
      <c r="AL6" s="1235"/>
      <c r="AM6" s="1235"/>
      <c r="AN6" s="1235"/>
      <c r="AO6" s="1235"/>
      <c r="AP6" s="1235"/>
      <c r="AQ6" s="1235"/>
      <c r="AR6" s="1235"/>
      <c r="AS6" s="1235"/>
      <c r="AT6" s="1236"/>
      <c r="AU6" s="1236"/>
      <c r="AV6" s="1236"/>
      <c r="AW6" s="1237"/>
    </row>
    <row r="7" spans="1:49" ht="62.25" customHeight="1" x14ac:dyDescent="0.2">
      <c r="A7" s="1197" t="s">
        <v>146</v>
      </c>
      <c r="B7" s="1199" t="s">
        <v>123</v>
      </c>
      <c r="C7" s="1199" t="s">
        <v>317</v>
      </c>
      <c r="D7" s="1199" t="s">
        <v>315</v>
      </c>
      <c r="E7" s="1199" t="s">
        <v>125</v>
      </c>
      <c r="F7" s="1199" t="s">
        <v>280</v>
      </c>
      <c r="G7" s="1199" t="s">
        <v>126</v>
      </c>
      <c r="H7" s="1201" t="s">
        <v>498</v>
      </c>
      <c r="I7" s="1195" t="s">
        <v>1331</v>
      </c>
      <c r="J7" s="1009"/>
      <c r="K7" s="1009"/>
      <c r="L7" s="1010"/>
      <c r="M7" s="938" t="s">
        <v>172</v>
      </c>
      <c r="N7" s="939"/>
      <c r="O7" s="1196"/>
      <c r="P7" s="941" t="s">
        <v>173</v>
      </c>
      <c r="Q7" s="942"/>
      <c r="R7" s="942"/>
      <c r="S7" s="942"/>
      <c r="T7" s="942"/>
      <c r="U7" s="1007"/>
      <c r="V7" s="1008" t="s">
        <v>1332</v>
      </c>
      <c r="W7" s="1009"/>
      <c r="X7" s="1009"/>
      <c r="Y7" s="1010"/>
      <c r="Z7" s="938" t="s">
        <v>189</v>
      </c>
      <c r="AA7" s="939"/>
      <c r="AB7" s="939"/>
      <c r="AC7" s="940"/>
      <c r="AD7" s="941" t="s">
        <v>190</v>
      </c>
      <c r="AE7" s="942"/>
      <c r="AF7" s="942"/>
      <c r="AG7" s="942"/>
      <c r="AH7" s="942"/>
      <c r="AI7" s="943"/>
      <c r="AJ7" s="1048" t="s">
        <v>1356</v>
      </c>
      <c r="AK7" s="1049"/>
      <c r="AL7" s="1049"/>
      <c r="AM7" s="1050"/>
      <c r="AN7" s="1238" t="s">
        <v>192</v>
      </c>
      <c r="AO7" s="1039"/>
      <c r="AP7" s="1039"/>
      <c r="AQ7" s="1040"/>
      <c r="AR7" s="974" t="s">
        <v>193</v>
      </c>
      <c r="AS7" s="975"/>
      <c r="AT7" s="975"/>
      <c r="AU7" s="975"/>
      <c r="AV7" s="975"/>
      <c r="AW7" s="976"/>
    </row>
    <row r="8" spans="1:49" ht="61.5" customHeight="1" thickBot="1" x14ac:dyDescent="0.25">
      <c r="A8" s="1198"/>
      <c r="B8" s="1200"/>
      <c r="C8" s="1200"/>
      <c r="D8" s="1200"/>
      <c r="E8" s="1200"/>
      <c r="F8" s="1200"/>
      <c r="G8" s="1200"/>
      <c r="H8" s="1202"/>
      <c r="I8" s="647" t="s">
        <v>167</v>
      </c>
      <c r="J8" s="262" t="s">
        <v>165</v>
      </c>
      <c r="K8" s="262" t="s">
        <v>1333</v>
      </c>
      <c r="L8" s="263" t="s">
        <v>169</v>
      </c>
      <c r="M8" s="255" t="s">
        <v>170</v>
      </c>
      <c r="N8" s="256" t="s">
        <v>174</v>
      </c>
      <c r="O8" s="264" t="s">
        <v>171</v>
      </c>
      <c r="P8" s="258" t="s">
        <v>186</v>
      </c>
      <c r="Q8" s="259" t="s">
        <v>179</v>
      </c>
      <c r="R8" s="259" t="s">
        <v>175</v>
      </c>
      <c r="S8" s="259" t="s">
        <v>176</v>
      </c>
      <c r="T8" s="259" t="s">
        <v>177</v>
      </c>
      <c r="U8" s="456" t="s">
        <v>178</v>
      </c>
      <c r="V8" s="261" t="s">
        <v>167</v>
      </c>
      <c r="W8" s="262" t="s">
        <v>165</v>
      </c>
      <c r="X8" s="262" t="s">
        <v>1333</v>
      </c>
      <c r="Y8" s="263" t="s">
        <v>169</v>
      </c>
      <c r="Z8" s="255" t="s">
        <v>170</v>
      </c>
      <c r="AA8" s="256" t="s">
        <v>174</v>
      </c>
      <c r="AB8" s="256" t="s">
        <v>500</v>
      </c>
      <c r="AC8" s="257" t="s">
        <v>171</v>
      </c>
      <c r="AD8" s="258" t="s">
        <v>186</v>
      </c>
      <c r="AE8" s="259" t="s">
        <v>179</v>
      </c>
      <c r="AF8" s="259" t="s">
        <v>175</v>
      </c>
      <c r="AG8" s="259" t="s">
        <v>176</v>
      </c>
      <c r="AH8" s="259" t="s">
        <v>177</v>
      </c>
      <c r="AI8" s="260" t="s">
        <v>178</v>
      </c>
      <c r="AJ8" s="159" t="s">
        <v>167</v>
      </c>
      <c r="AK8" s="160" t="s">
        <v>165</v>
      </c>
      <c r="AL8" s="160" t="s">
        <v>1333</v>
      </c>
      <c r="AM8" s="161" t="s">
        <v>169</v>
      </c>
      <c r="AN8" s="162" t="s">
        <v>170</v>
      </c>
      <c r="AO8" s="163" t="s">
        <v>174</v>
      </c>
      <c r="AP8" s="163" t="s">
        <v>500</v>
      </c>
      <c r="AQ8" s="169" t="s">
        <v>171</v>
      </c>
      <c r="AR8" s="165" t="s">
        <v>186</v>
      </c>
      <c r="AS8" s="166" t="s">
        <v>179</v>
      </c>
      <c r="AT8" s="166" t="s">
        <v>175</v>
      </c>
      <c r="AU8" s="166" t="s">
        <v>176</v>
      </c>
      <c r="AV8" s="166" t="s">
        <v>177</v>
      </c>
      <c r="AW8" s="167" t="s">
        <v>178</v>
      </c>
    </row>
    <row r="9" spans="1:49" s="776" customFormat="1" ht="318.75" customHeight="1" x14ac:dyDescent="0.2">
      <c r="A9" s="1215" t="s">
        <v>127</v>
      </c>
      <c r="B9" s="752">
        <v>1</v>
      </c>
      <c r="C9" s="753" t="s">
        <v>355</v>
      </c>
      <c r="D9" s="752" t="s">
        <v>354</v>
      </c>
      <c r="E9" s="754" t="s">
        <v>436</v>
      </c>
      <c r="F9" s="752" t="s">
        <v>479</v>
      </c>
      <c r="G9" s="755">
        <v>44593</v>
      </c>
      <c r="H9" s="528">
        <v>44910</v>
      </c>
      <c r="I9" s="433" t="s">
        <v>628</v>
      </c>
      <c r="J9" s="592">
        <v>0.33</v>
      </c>
      <c r="K9" s="756" t="s">
        <v>1238</v>
      </c>
      <c r="L9" s="757" t="s">
        <v>711</v>
      </c>
      <c r="M9" s="565">
        <v>44685</v>
      </c>
      <c r="N9" s="566" t="s">
        <v>180</v>
      </c>
      <c r="O9" s="758" t="s">
        <v>712</v>
      </c>
      <c r="P9" s="100" t="s">
        <v>527</v>
      </c>
      <c r="Q9" s="96" t="s">
        <v>528</v>
      </c>
      <c r="R9" s="569">
        <v>0.4</v>
      </c>
      <c r="S9" s="570" t="s">
        <v>713</v>
      </c>
      <c r="T9" s="573" t="s">
        <v>714</v>
      </c>
      <c r="U9" s="759" t="s">
        <v>578</v>
      </c>
      <c r="V9" s="433" t="s">
        <v>1239</v>
      </c>
      <c r="W9" s="592">
        <v>0.6</v>
      </c>
      <c r="X9" s="760" t="s">
        <v>1060</v>
      </c>
      <c r="Y9" s="761" t="s">
        <v>1061</v>
      </c>
      <c r="Z9" s="762">
        <v>44810</v>
      </c>
      <c r="AA9" s="763" t="s">
        <v>525</v>
      </c>
      <c r="AB9" s="691">
        <v>1</v>
      </c>
      <c r="AC9" s="764" t="s">
        <v>1240</v>
      </c>
      <c r="AD9" s="765" t="s">
        <v>1172</v>
      </c>
      <c r="AE9" s="96" t="s">
        <v>528</v>
      </c>
      <c r="AF9" s="766">
        <v>0.6</v>
      </c>
      <c r="AG9" s="692" t="s">
        <v>1219</v>
      </c>
      <c r="AH9" s="767" t="s">
        <v>1220</v>
      </c>
      <c r="AI9" s="693" t="s">
        <v>578</v>
      </c>
      <c r="AJ9" s="433" t="s">
        <v>1374</v>
      </c>
      <c r="AK9" s="592">
        <v>1</v>
      </c>
      <c r="AL9" s="756" t="s">
        <v>1375</v>
      </c>
      <c r="AM9" s="768" t="s">
        <v>1376</v>
      </c>
      <c r="AN9" s="769">
        <v>44928</v>
      </c>
      <c r="AO9" s="770" t="s">
        <v>525</v>
      </c>
      <c r="AP9" s="771">
        <v>1</v>
      </c>
      <c r="AQ9" s="772" t="s">
        <v>1388</v>
      </c>
      <c r="AR9" s="85" t="s">
        <v>1656</v>
      </c>
      <c r="AS9" s="83" t="s">
        <v>528</v>
      </c>
      <c r="AT9" s="773">
        <v>1</v>
      </c>
      <c r="AU9" s="455" t="s">
        <v>1657</v>
      </c>
      <c r="AV9" s="774" t="s">
        <v>1658</v>
      </c>
      <c r="AW9" s="775" t="s">
        <v>181</v>
      </c>
    </row>
    <row r="10" spans="1:49" s="776" customFormat="1" ht="220.5" customHeight="1" x14ac:dyDescent="0.2">
      <c r="A10" s="1214"/>
      <c r="B10" s="274">
        <v>2</v>
      </c>
      <c r="C10" s="696" t="s">
        <v>355</v>
      </c>
      <c r="D10" s="274" t="s">
        <v>354</v>
      </c>
      <c r="E10" s="777" t="s">
        <v>433</v>
      </c>
      <c r="F10" s="274" t="s">
        <v>479</v>
      </c>
      <c r="G10" s="670">
        <v>44593</v>
      </c>
      <c r="H10" s="560">
        <v>44910</v>
      </c>
      <c r="I10" s="688" t="s">
        <v>715</v>
      </c>
      <c r="J10" s="778">
        <v>0.33</v>
      </c>
      <c r="K10" s="434" t="s">
        <v>1241</v>
      </c>
      <c r="L10" s="757" t="s">
        <v>716</v>
      </c>
      <c r="M10" s="565">
        <v>44684</v>
      </c>
      <c r="N10" s="566" t="s">
        <v>180</v>
      </c>
      <c r="O10" s="758" t="s">
        <v>717</v>
      </c>
      <c r="P10" s="100" t="s">
        <v>527</v>
      </c>
      <c r="Q10" s="96" t="s">
        <v>528</v>
      </c>
      <c r="R10" s="569">
        <v>0.8</v>
      </c>
      <c r="S10" s="570" t="s">
        <v>718</v>
      </c>
      <c r="T10" s="573" t="s">
        <v>719</v>
      </c>
      <c r="U10" s="759" t="s">
        <v>578</v>
      </c>
      <c r="V10" s="688" t="s">
        <v>980</v>
      </c>
      <c r="W10" s="778">
        <v>0.66</v>
      </c>
      <c r="X10" s="779" t="s">
        <v>1241</v>
      </c>
      <c r="Y10" s="761" t="s">
        <v>976</v>
      </c>
      <c r="Z10" s="762">
        <v>44809</v>
      </c>
      <c r="AA10" s="763" t="s">
        <v>525</v>
      </c>
      <c r="AB10" s="691">
        <v>1</v>
      </c>
      <c r="AC10" s="764" t="s">
        <v>1167</v>
      </c>
      <c r="AD10" s="765" t="s">
        <v>1172</v>
      </c>
      <c r="AE10" s="96" t="s">
        <v>528</v>
      </c>
      <c r="AF10" s="766">
        <v>0.66</v>
      </c>
      <c r="AG10" s="692" t="s">
        <v>1221</v>
      </c>
      <c r="AH10" s="767" t="s">
        <v>719</v>
      </c>
      <c r="AI10" s="693" t="s">
        <v>578</v>
      </c>
      <c r="AJ10" s="780" t="s">
        <v>1686</v>
      </c>
      <c r="AK10" s="781">
        <v>1</v>
      </c>
      <c r="AL10" s="436" t="s">
        <v>1687</v>
      </c>
      <c r="AM10" s="782" t="s">
        <v>976</v>
      </c>
      <c r="AN10" s="769">
        <v>44931</v>
      </c>
      <c r="AO10" s="770" t="s">
        <v>525</v>
      </c>
      <c r="AP10" s="771">
        <v>1</v>
      </c>
      <c r="AQ10" s="772" t="s">
        <v>1551</v>
      </c>
      <c r="AR10" s="85" t="s">
        <v>1656</v>
      </c>
      <c r="AS10" s="83" t="s">
        <v>528</v>
      </c>
      <c r="AT10" s="773">
        <v>1</v>
      </c>
      <c r="AU10" s="455" t="s">
        <v>1659</v>
      </c>
      <c r="AV10" s="774" t="s">
        <v>1660</v>
      </c>
      <c r="AW10" s="775" t="s">
        <v>181</v>
      </c>
    </row>
    <row r="11" spans="1:49" s="776" customFormat="1" ht="196.5" customHeight="1" x14ac:dyDescent="0.2">
      <c r="A11" s="1214"/>
      <c r="B11" s="274">
        <v>3</v>
      </c>
      <c r="C11" s="696" t="s">
        <v>355</v>
      </c>
      <c r="D11" s="274" t="s">
        <v>354</v>
      </c>
      <c r="E11" s="777" t="s">
        <v>435</v>
      </c>
      <c r="F11" s="274" t="s">
        <v>479</v>
      </c>
      <c r="G11" s="670">
        <v>44593</v>
      </c>
      <c r="H11" s="560">
        <v>44910</v>
      </c>
      <c r="I11" s="688" t="s">
        <v>623</v>
      </c>
      <c r="J11" s="778">
        <v>1</v>
      </c>
      <c r="K11" s="434" t="s">
        <v>1662</v>
      </c>
      <c r="L11" s="757" t="s">
        <v>720</v>
      </c>
      <c r="M11" s="565">
        <v>44683</v>
      </c>
      <c r="N11" s="566" t="s">
        <v>180</v>
      </c>
      <c r="O11" s="758" t="s">
        <v>721</v>
      </c>
      <c r="P11" s="100" t="s">
        <v>527</v>
      </c>
      <c r="Q11" s="96" t="s">
        <v>528</v>
      </c>
      <c r="R11" s="569">
        <v>0.6</v>
      </c>
      <c r="S11" s="570" t="s">
        <v>722</v>
      </c>
      <c r="T11" s="573" t="s">
        <v>1242</v>
      </c>
      <c r="U11" s="759" t="s">
        <v>578</v>
      </c>
      <c r="V11" s="688" t="s">
        <v>1243</v>
      </c>
      <c r="W11" s="778">
        <v>0.25</v>
      </c>
      <c r="X11" s="779" t="s">
        <v>1100</v>
      </c>
      <c r="Y11" s="761" t="s">
        <v>1101</v>
      </c>
      <c r="Z11" s="762">
        <v>44810</v>
      </c>
      <c r="AA11" s="763" t="s">
        <v>525</v>
      </c>
      <c r="AB11" s="691">
        <v>1</v>
      </c>
      <c r="AC11" s="764" t="s">
        <v>1244</v>
      </c>
      <c r="AD11" s="765" t="s">
        <v>1172</v>
      </c>
      <c r="AE11" s="96" t="s">
        <v>528</v>
      </c>
      <c r="AF11" s="766">
        <v>0.66</v>
      </c>
      <c r="AG11" s="692" t="s">
        <v>1221</v>
      </c>
      <c r="AH11" s="767" t="s">
        <v>719</v>
      </c>
      <c r="AI11" s="693" t="s">
        <v>578</v>
      </c>
      <c r="AJ11" s="780" t="s">
        <v>1663</v>
      </c>
      <c r="AK11" s="781">
        <v>1</v>
      </c>
      <c r="AL11" s="436" t="s">
        <v>1482</v>
      </c>
      <c r="AM11" s="782" t="s">
        <v>760</v>
      </c>
      <c r="AN11" s="769">
        <v>44928</v>
      </c>
      <c r="AO11" s="770" t="s">
        <v>525</v>
      </c>
      <c r="AP11" s="771">
        <v>1</v>
      </c>
      <c r="AQ11" s="772" t="s">
        <v>1688</v>
      </c>
      <c r="AR11" s="85" t="s">
        <v>1656</v>
      </c>
      <c r="AS11" s="83" t="s">
        <v>528</v>
      </c>
      <c r="AT11" s="773">
        <v>1</v>
      </c>
      <c r="AU11" s="455" t="s">
        <v>1664</v>
      </c>
      <c r="AV11" s="774" t="s">
        <v>1665</v>
      </c>
      <c r="AW11" s="775" t="s">
        <v>181</v>
      </c>
    </row>
    <row r="12" spans="1:49" s="776" customFormat="1" ht="150" customHeight="1" x14ac:dyDescent="0.2">
      <c r="A12" s="1214"/>
      <c r="B12" s="274">
        <v>4</v>
      </c>
      <c r="C12" s="696" t="s">
        <v>353</v>
      </c>
      <c r="D12" s="274" t="s">
        <v>339</v>
      </c>
      <c r="E12" s="777" t="s">
        <v>436</v>
      </c>
      <c r="F12" s="274" t="s">
        <v>479</v>
      </c>
      <c r="G12" s="670">
        <v>44593</v>
      </c>
      <c r="H12" s="560">
        <v>44910</v>
      </c>
      <c r="I12" s="688" t="s">
        <v>1245</v>
      </c>
      <c r="J12" s="783">
        <v>0.25</v>
      </c>
      <c r="K12" s="756" t="s">
        <v>1661</v>
      </c>
      <c r="L12" s="784" t="s">
        <v>723</v>
      </c>
      <c r="M12" s="565">
        <v>44685</v>
      </c>
      <c r="N12" s="566" t="s">
        <v>180</v>
      </c>
      <c r="O12" s="785" t="s">
        <v>1348</v>
      </c>
      <c r="P12" s="100" t="s">
        <v>527</v>
      </c>
      <c r="Q12" s="96" t="s">
        <v>528</v>
      </c>
      <c r="R12" s="569">
        <v>0.25</v>
      </c>
      <c r="S12" s="570" t="s">
        <v>724</v>
      </c>
      <c r="T12" s="573" t="s">
        <v>725</v>
      </c>
      <c r="U12" s="759" t="s">
        <v>578</v>
      </c>
      <c r="V12" s="688" t="s">
        <v>1246</v>
      </c>
      <c r="W12" s="783">
        <v>0.75</v>
      </c>
      <c r="X12" s="760" t="s">
        <v>1062</v>
      </c>
      <c r="Y12" s="786" t="s">
        <v>1063</v>
      </c>
      <c r="Z12" s="762">
        <v>44810</v>
      </c>
      <c r="AA12" s="763" t="s">
        <v>578</v>
      </c>
      <c r="AB12" s="691">
        <v>0.5</v>
      </c>
      <c r="AC12" s="787" t="s">
        <v>1116</v>
      </c>
      <c r="AD12" s="765" t="s">
        <v>1172</v>
      </c>
      <c r="AE12" s="96" t="s">
        <v>528</v>
      </c>
      <c r="AF12" s="788">
        <v>0.5</v>
      </c>
      <c r="AG12" s="692" t="s">
        <v>1222</v>
      </c>
      <c r="AH12" s="767" t="s">
        <v>1223</v>
      </c>
      <c r="AI12" s="693" t="s">
        <v>578</v>
      </c>
      <c r="AJ12" s="688" t="s">
        <v>1377</v>
      </c>
      <c r="AK12" s="783">
        <v>1</v>
      </c>
      <c r="AL12" s="756" t="s">
        <v>1378</v>
      </c>
      <c r="AM12" s="789" t="s">
        <v>1379</v>
      </c>
      <c r="AN12" s="769">
        <v>44928</v>
      </c>
      <c r="AO12" s="770" t="s">
        <v>525</v>
      </c>
      <c r="AP12" s="771">
        <v>1</v>
      </c>
      <c r="AQ12" s="790" t="s">
        <v>1389</v>
      </c>
      <c r="AR12" s="85" t="s">
        <v>1656</v>
      </c>
      <c r="AS12" s="83" t="s">
        <v>528</v>
      </c>
      <c r="AT12" s="773">
        <v>1</v>
      </c>
      <c r="AU12" s="455" t="s">
        <v>1666</v>
      </c>
      <c r="AV12" s="774" t="s">
        <v>1667</v>
      </c>
      <c r="AW12" s="775" t="s">
        <v>181</v>
      </c>
    </row>
    <row r="13" spans="1:49" s="776" customFormat="1" ht="150" customHeight="1" x14ac:dyDescent="0.2">
      <c r="A13" s="1214"/>
      <c r="B13" s="274">
        <v>5</v>
      </c>
      <c r="C13" s="696" t="s">
        <v>353</v>
      </c>
      <c r="D13" s="274" t="s">
        <v>339</v>
      </c>
      <c r="E13" s="777" t="s">
        <v>433</v>
      </c>
      <c r="F13" s="274" t="s">
        <v>479</v>
      </c>
      <c r="G13" s="670">
        <v>44593</v>
      </c>
      <c r="H13" s="560">
        <v>44910</v>
      </c>
      <c r="I13" s="688" t="s">
        <v>726</v>
      </c>
      <c r="J13" s="778">
        <v>0.33</v>
      </c>
      <c r="K13" s="434" t="s">
        <v>727</v>
      </c>
      <c r="L13" s="757" t="s">
        <v>1247</v>
      </c>
      <c r="M13" s="565">
        <v>44684</v>
      </c>
      <c r="N13" s="566" t="s">
        <v>180</v>
      </c>
      <c r="O13" s="785" t="s">
        <v>1349</v>
      </c>
      <c r="P13" s="100" t="s">
        <v>527</v>
      </c>
      <c r="Q13" s="96" t="s">
        <v>528</v>
      </c>
      <c r="R13" s="569">
        <v>0.25</v>
      </c>
      <c r="S13" s="570" t="s">
        <v>1248</v>
      </c>
      <c r="T13" s="566" t="s">
        <v>728</v>
      </c>
      <c r="U13" s="759" t="s">
        <v>578</v>
      </c>
      <c r="V13" s="688" t="s">
        <v>977</v>
      </c>
      <c r="W13" s="778">
        <v>0.5</v>
      </c>
      <c r="X13" s="779" t="s">
        <v>1249</v>
      </c>
      <c r="Y13" s="761" t="s">
        <v>978</v>
      </c>
      <c r="Z13" s="762">
        <v>44809</v>
      </c>
      <c r="AA13" s="691" t="s">
        <v>578</v>
      </c>
      <c r="AB13" s="691">
        <v>0.5</v>
      </c>
      <c r="AC13" s="787" t="s">
        <v>1250</v>
      </c>
      <c r="AD13" s="765" t="s">
        <v>1172</v>
      </c>
      <c r="AE13" s="96" t="s">
        <v>528</v>
      </c>
      <c r="AF13" s="788">
        <v>0.5</v>
      </c>
      <c r="AG13" s="692" t="s">
        <v>1222</v>
      </c>
      <c r="AH13" s="767" t="s">
        <v>1223</v>
      </c>
      <c r="AI13" s="693" t="s">
        <v>578</v>
      </c>
      <c r="AJ13" s="780" t="s">
        <v>1689</v>
      </c>
      <c r="AK13" s="781">
        <v>1</v>
      </c>
      <c r="AL13" s="436" t="s">
        <v>1535</v>
      </c>
      <c r="AM13" s="782" t="s">
        <v>1536</v>
      </c>
      <c r="AN13" s="769">
        <v>44931</v>
      </c>
      <c r="AO13" s="771" t="s">
        <v>578</v>
      </c>
      <c r="AP13" s="771">
        <v>0.5</v>
      </c>
      <c r="AQ13" s="791" t="s">
        <v>1573</v>
      </c>
      <c r="AR13" s="85" t="s">
        <v>1656</v>
      </c>
      <c r="AS13" s="83" t="s">
        <v>528</v>
      </c>
      <c r="AT13" s="773">
        <v>1</v>
      </c>
      <c r="AU13" s="455" t="s">
        <v>1666</v>
      </c>
      <c r="AV13" s="774" t="s">
        <v>1667</v>
      </c>
      <c r="AW13" s="775" t="s">
        <v>181</v>
      </c>
    </row>
    <row r="14" spans="1:49" s="776" customFormat="1" ht="150" customHeight="1" x14ac:dyDescent="0.2">
      <c r="A14" s="1214"/>
      <c r="B14" s="274">
        <v>6</v>
      </c>
      <c r="C14" s="696" t="s">
        <v>353</v>
      </c>
      <c r="D14" s="274" t="s">
        <v>359</v>
      </c>
      <c r="E14" s="777" t="s">
        <v>435</v>
      </c>
      <c r="F14" s="274" t="s">
        <v>479</v>
      </c>
      <c r="G14" s="670">
        <v>44593</v>
      </c>
      <c r="H14" s="560">
        <v>44915</v>
      </c>
      <c r="I14" s="688" t="s">
        <v>729</v>
      </c>
      <c r="J14" s="778">
        <v>0.25</v>
      </c>
      <c r="K14" s="434" t="s">
        <v>730</v>
      </c>
      <c r="L14" s="768" t="s">
        <v>646</v>
      </c>
      <c r="M14" s="565">
        <v>44683</v>
      </c>
      <c r="N14" s="566" t="s">
        <v>180</v>
      </c>
      <c r="O14" s="758" t="s">
        <v>731</v>
      </c>
      <c r="P14" s="100" t="s">
        <v>527</v>
      </c>
      <c r="Q14" s="96" t="s">
        <v>528</v>
      </c>
      <c r="R14" s="569">
        <v>0.25</v>
      </c>
      <c r="S14" s="570" t="s">
        <v>1251</v>
      </c>
      <c r="T14" s="566" t="s">
        <v>728</v>
      </c>
      <c r="U14" s="759" t="s">
        <v>578</v>
      </c>
      <c r="V14" s="688" t="s">
        <v>1102</v>
      </c>
      <c r="W14" s="778">
        <v>0.25</v>
      </c>
      <c r="X14" s="779" t="s">
        <v>1103</v>
      </c>
      <c r="Y14" s="761" t="s">
        <v>760</v>
      </c>
      <c r="Z14" s="762">
        <v>44810</v>
      </c>
      <c r="AA14" s="763" t="s">
        <v>578</v>
      </c>
      <c r="AB14" s="691">
        <v>0.5</v>
      </c>
      <c r="AC14" s="764" t="s">
        <v>1107</v>
      </c>
      <c r="AD14" s="765" t="s">
        <v>1172</v>
      </c>
      <c r="AE14" s="96" t="s">
        <v>528</v>
      </c>
      <c r="AF14" s="788">
        <v>0.5</v>
      </c>
      <c r="AG14" s="692" t="s">
        <v>1252</v>
      </c>
      <c r="AH14" s="767" t="s">
        <v>1223</v>
      </c>
      <c r="AI14" s="693" t="s">
        <v>578</v>
      </c>
      <c r="AJ14" s="780" t="s">
        <v>1483</v>
      </c>
      <c r="AK14" s="781">
        <v>1</v>
      </c>
      <c r="AL14" s="436" t="s">
        <v>1484</v>
      </c>
      <c r="AM14" s="782" t="s">
        <v>760</v>
      </c>
      <c r="AN14" s="769">
        <v>44928</v>
      </c>
      <c r="AO14" s="770" t="s">
        <v>525</v>
      </c>
      <c r="AP14" s="771">
        <v>1</v>
      </c>
      <c r="AQ14" s="792" t="s">
        <v>1485</v>
      </c>
      <c r="AR14" s="85" t="s">
        <v>1656</v>
      </c>
      <c r="AS14" s="83" t="s">
        <v>528</v>
      </c>
      <c r="AT14" s="773">
        <v>1</v>
      </c>
      <c r="AU14" s="455" t="s">
        <v>1668</v>
      </c>
      <c r="AV14" s="774" t="s">
        <v>1236</v>
      </c>
      <c r="AW14" s="775" t="s">
        <v>181</v>
      </c>
    </row>
    <row r="15" spans="1:49" s="776" customFormat="1" ht="150" customHeight="1" x14ac:dyDescent="0.2">
      <c r="A15" s="1214"/>
      <c r="B15" s="274">
        <v>7</v>
      </c>
      <c r="C15" s="696" t="s">
        <v>353</v>
      </c>
      <c r="D15" s="274" t="s">
        <v>359</v>
      </c>
      <c r="E15" s="777" t="s">
        <v>434</v>
      </c>
      <c r="F15" s="274" t="s">
        <v>479</v>
      </c>
      <c r="G15" s="670">
        <v>44593</v>
      </c>
      <c r="H15" s="560">
        <v>44915</v>
      </c>
      <c r="I15" s="688" t="s">
        <v>732</v>
      </c>
      <c r="J15" s="793">
        <v>0.25</v>
      </c>
      <c r="K15" s="434" t="s">
        <v>733</v>
      </c>
      <c r="L15" s="757" t="s">
        <v>734</v>
      </c>
      <c r="M15" s="565">
        <v>44685</v>
      </c>
      <c r="N15" s="566" t="s">
        <v>180</v>
      </c>
      <c r="O15" s="758" t="s">
        <v>735</v>
      </c>
      <c r="P15" s="100" t="s">
        <v>527</v>
      </c>
      <c r="Q15" s="96" t="s">
        <v>528</v>
      </c>
      <c r="R15" s="569">
        <v>0.25</v>
      </c>
      <c r="S15" s="570" t="s">
        <v>736</v>
      </c>
      <c r="T15" s="566" t="s">
        <v>728</v>
      </c>
      <c r="U15" s="759" t="s">
        <v>578</v>
      </c>
      <c r="V15" s="688" t="s">
        <v>1253</v>
      </c>
      <c r="W15" s="793">
        <v>0.25</v>
      </c>
      <c r="X15" s="779" t="s">
        <v>733</v>
      </c>
      <c r="Y15" s="761" t="s">
        <v>734</v>
      </c>
      <c r="Z15" s="762">
        <v>44721</v>
      </c>
      <c r="AA15" s="763" t="s">
        <v>578</v>
      </c>
      <c r="AB15" s="691">
        <v>0.5</v>
      </c>
      <c r="AC15" s="764" t="s">
        <v>1156</v>
      </c>
      <c r="AD15" s="765" t="s">
        <v>1172</v>
      </c>
      <c r="AE15" s="96" t="s">
        <v>528</v>
      </c>
      <c r="AF15" s="788">
        <v>0.5</v>
      </c>
      <c r="AG15" s="692" t="s">
        <v>1222</v>
      </c>
      <c r="AH15" s="767" t="s">
        <v>1223</v>
      </c>
      <c r="AI15" s="693" t="s">
        <v>578</v>
      </c>
      <c r="AJ15" s="780" t="s">
        <v>1505</v>
      </c>
      <c r="AK15" s="794">
        <v>1</v>
      </c>
      <c r="AL15" s="436" t="s">
        <v>1506</v>
      </c>
      <c r="AM15" s="782" t="s">
        <v>1690</v>
      </c>
      <c r="AN15" s="769">
        <v>44987</v>
      </c>
      <c r="AO15" s="770" t="s">
        <v>525</v>
      </c>
      <c r="AP15" s="771">
        <v>1</v>
      </c>
      <c r="AQ15" s="772" t="s">
        <v>1559</v>
      </c>
      <c r="AR15" s="85" t="s">
        <v>1656</v>
      </c>
      <c r="AS15" s="83" t="s">
        <v>528</v>
      </c>
      <c r="AT15" s="773">
        <v>1</v>
      </c>
      <c r="AU15" s="455" t="s">
        <v>1669</v>
      </c>
      <c r="AV15" s="774" t="s">
        <v>1236</v>
      </c>
      <c r="AW15" s="775" t="s">
        <v>181</v>
      </c>
    </row>
    <row r="16" spans="1:49" s="776" customFormat="1" ht="150" customHeight="1" x14ac:dyDescent="0.2">
      <c r="A16" s="1214"/>
      <c r="B16" s="274">
        <v>8</v>
      </c>
      <c r="C16" s="696" t="s">
        <v>353</v>
      </c>
      <c r="D16" s="274" t="s">
        <v>359</v>
      </c>
      <c r="E16" s="777" t="s">
        <v>429</v>
      </c>
      <c r="F16" s="274" t="s">
        <v>479</v>
      </c>
      <c r="G16" s="670">
        <v>44593</v>
      </c>
      <c r="H16" s="560">
        <v>44915</v>
      </c>
      <c r="I16" s="688" t="s">
        <v>737</v>
      </c>
      <c r="J16" s="778">
        <v>0.25</v>
      </c>
      <c r="K16" s="434" t="s">
        <v>738</v>
      </c>
      <c r="L16" s="768" t="s">
        <v>479</v>
      </c>
      <c r="M16" s="565">
        <v>44684</v>
      </c>
      <c r="N16" s="566" t="s">
        <v>180</v>
      </c>
      <c r="O16" s="785" t="s">
        <v>1350</v>
      </c>
      <c r="P16" s="100" t="s">
        <v>527</v>
      </c>
      <c r="Q16" s="96" t="s">
        <v>528</v>
      </c>
      <c r="R16" s="569">
        <v>0.25</v>
      </c>
      <c r="S16" s="570" t="s">
        <v>739</v>
      </c>
      <c r="T16" s="566" t="s">
        <v>728</v>
      </c>
      <c r="U16" s="759" t="s">
        <v>578</v>
      </c>
      <c r="V16" s="688" t="s">
        <v>958</v>
      </c>
      <c r="W16" s="778">
        <v>0.5</v>
      </c>
      <c r="X16" s="779" t="s">
        <v>959</v>
      </c>
      <c r="Y16" s="761" t="s">
        <v>760</v>
      </c>
      <c r="Z16" s="762">
        <v>44809</v>
      </c>
      <c r="AA16" s="763" t="s">
        <v>578</v>
      </c>
      <c r="AB16" s="691">
        <v>0.5</v>
      </c>
      <c r="AC16" s="787" t="s">
        <v>1009</v>
      </c>
      <c r="AD16" s="765" t="s">
        <v>1172</v>
      </c>
      <c r="AE16" s="96" t="s">
        <v>528</v>
      </c>
      <c r="AF16" s="788">
        <v>0.5</v>
      </c>
      <c r="AG16" s="692" t="s">
        <v>1222</v>
      </c>
      <c r="AH16" s="767" t="s">
        <v>1223</v>
      </c>
      <c r="AI16" s="693" t="s">
        <v>578</v>
      </c>
      <c r="AJ16" s="795" t="s">
        <v>958</v>
      </c>
      <c r="AK16" s="778">
        <v>1</v>
      </c>
      <c r="AL16" s="434" t="s">
        <v>1411</v>
      </c>
      <c r="AM16" s="435" t="s">
        <v>479</v>
      </c>
      <c r="AN16" s="769">
        <v>44928</v>
      </c>
      <c r="AO16" s="770" t="s">
        <v>578</v>
      </c>
      <c r="AP16" s="771">
        <v>0.97</v>
      </c>
      <c r="AQ16" s="791" t="s">
        <v>1574</v>
      </c>
      <c r="AR16" s="85" t="s">
        <v>1656</v>
      </c>
      <c r="AS16" s="83" t="s">
        <v>528</v>
      </c>
      <c r="AT16" s="773">
        <v>1</v>
      </c>
      <c r="AU16" s="455" t="s">
        <v>1669</v>
      </c>
      <c r="AV16" s="774" t="s">
        <v>1236</v>
      </c>
      <c r="AW16" s="775" t="s">
        <v>181</v>
      </c>
    </row>
    <row r="17" spans="1:49" s="776" customFormat="1" ht="150" customHeight="1" x14ac:dyDescent="0.2">
      <c r="A17" s="1214"/>
      <c r="B17" s="274">
        <v>9</v>
      </c>
      <c r="C17" s="696" t="s">
        <v>356</v>
      </c>
      <c r="D17" s="274" t="s">
        <v>357</v>
      </c>
      <c r="E17" s="777" t="s">
        <v>429</v>
      </c>
      <c r="F17" s="274" t="s">
        <v>358</v>
      </c>
      <c r="G17" s="670">
        <v>44593</v>
      </c>
      <c r="H17" s="560">
        <v>44926</v>
      </c>
      <c r="I17" s="688" t="s">
        <v>740</v>
      </c>
      <c r="J17" s="796" t="s">
        <v>479</v>
      </c>
      <c r="K17" s="434" t="s">
        <v>479</v>
      </c>
      <c r="L17" s="768" t="s">
        <v>479</v>
      </c>
      <c r="M17" s="558" t="s">
        <v>479</v>
      </c>
      <c r="N17" s="566" t="s">
        <v>479</v>
      </c>
      <c r="O17" s="564" t="s">
        <v>479</v>
      </c>
      <c r="P17" s="100" t="s">
        <v>527</v>
      </c>
      <c r="Q17" s="96" t="s">
        <v>549</v>
      </c>
      <c r="R17" s="569">
        <v>0</v>
      </c>
      <c r="S17" s="570" t="s">
        <v>644</v>
      </c>
      <c r="T17" s="566" t="s">
        <v>332</v>
      </c>
      <c r="U17" s="759" t="s">
        <v>187</v>
      </c>
      <c r="V17" s="688" t="s">
        <v>960</v>
      </c>
      <c r="W17" s="778">
        <v>0.5</v>
      </c>
      <c r="X17" s="779" t="s">
        <v>961</v>
      </c>
      <c r="Y17" s="761" t="s">
        <v>760</v>
      </c>
      <c r="Z17" s="762">
        <v>44809</v>
      </c>
      <c r="AA17" s="763" t="s">
        <v>578</v>
      </c>
      <c r="AB17" s="691">
        <v>0.5</v>
      </c>
      <c r="AC17" s="764" t="s">
        <v>1010</v>
      </c>
      <c r="AD17" s="765" t="s">
        <v>1172</v>
      </c>
      <c r="AE17" s="96" t="s">
        <v>528</v>
      </c>
      <c r="AF17" s="788">
        <v>0.5</v>
      </c>
      <c r="AG17" s="692" t="s">
        <v>1224</v>
      </c>
      <c r="AH17" s="767" t="s">
        <v>1225</v>
      </c>
      <c r="AI17" s="693" t="s">
        <v>578</v>
      </c>
      <c r="AJ17" s="780" t="s">
        <v>960</v>
      </c>
      <c r="AK17" s="781">
        <v>0.5</v>
      </c>
      <c r="AL17" s="436" t="s">
        <v>1412</v>
      </c>
      <c r="AM17" s="435" t="s">
        <v>1423</v>
      </c>
      <c r="AN17" s="769">
        <v>44928</v>
      </c>
      <c r="AO17" s="770" t="s">
        <v>578</v>
      </c>
      <c r="AP17" s="771">
        <v>0.5</v>
      </c>
      <c r="AQ17" s="791" t="s">
        <v>1527</v>
      </c>
      <c r="AR17" s="85" t="s">
        <v>1656</v>
      </c>
      <c r="AS17" s="83" t="s">
        <v>528</v>
      </c>
      <c r="AT17" s="773">
        <v>0.9</v>
      </c>
      <c r="AU17" s="455" t="s">
        <v>1691</v>
      </c>
      <c r="AV17" s="774" t="s">
        <v>1670</v>
      </c>
      <c r="AW17" s="775" t="s">
        <v>181</v>
      </c>
    </row>
    <row r="18" spans="1:49" s="776" customFormat="1" ht="150" customHeight="1" x14ac:dyDescent="0.2">
      <c r="A18" s="1214"/>
      <c r="B18" s="274">
        <v>10</v>
      </c>
      <c r="C18" s="696" t="s">
        <v>361</v>
      </c>
      <c r="D18" s="274" t="s">
        <v>362</v>
      </c>
      <c r="E18" s="777" t="s">
        <v>435</v>
      </c>
      <c r="F18" s="274" t="s">
        <v>479</v>
      </c>
      <c r="G18" s="670">
        <v>44593</v>
      </c>
      <c r="H18" s="560">
        <v>44834</v>
      </c>
      <c r="I18" s="797" t="s">
        <v>1254</v>
      </c>
      <c r="J18" s="778">
        <v>0.33</v>
      </c>
      <c r="K18" s="434" t="s">
        <v>741</v>
      </c>
      <c r="L18" s="761" t="s">
        <v>742</v>
      </c>
      <c r="M18" s="565">
        <v>44683</v>
      </c>
      <c r="N18" s="566" t="s">
        <v>180</v>
      </c>
      <c r="O18" s="758" t="s">
        <v>743</v>
      </c>
      <c r="P18" s="100" t="s">
        <v>527</v>
      </c>
      <c r="Q18" s="96" t="s">
        <v>528</v>
      </c>
      <c r="R18" s="569">
        <v>0.33</v>
      </c>
      <c r="S18" s="570" t="s">
        <v>1255</v>
      </c>
      <c r="T18" s="573" t="s">
        <v>1256</v>
      </c>
      <c r="U18" s="759" t="s">
        <v>578</v>
      </c>
      <c r="V18" s="688" t="s">
        <v>1104</v>
      </c>
      <c r="W18" s="778">
        <v>0.1</v>
      </c>
      <c r="X18" s="779" t="s">
        <v>1105</v>
      </c>
      <c r="Y18" s="761" t="s">
        <v>1106</v>
      </c>
      <c r="Z18" s="762">
        <v>44810</v>
      </c>
      <c r="AA18" s="763" t="s">
        <v>578</v>
      </c>
      <c r="AB18" s="691">
        <v>0.45</v>
      </c>
      <c r="AC18" s="764" t="s">
        <v>1108</v>
      </c>
      <c r="AD18" s="765" t="s">
        <v>1172</v>
      </c>
      <c r="AE18" s="96" t="s">
        <v>528</v>
      </c>
      <c r="AF18" s="788">
        <v>0.5</v>
      </c>
      <c r="AG18" s="692" t="s">
        <v>1104</v>
      </c>
      <c r="AH18" s="767" t="s">
        <v>1226</v>
      </c>
      <c r="AI18" s="693" t="s">
        <v>578</v>
      </c>
      <c r="AJ18" s="780" t="s">
        <v>1671</v>
      </c>
      <c r="AK18" s="781">
        <v>1</v>
      </c>
      <c r="AL18" s="436" t="s">
        <v>741</v>
      </c>
      <c r="AM18" s="782" t="s">
        <v>760</v>
      </c>
      <c r="AN18" s="769">
        <v>44928</v>
      </c>
      <c r="AO18" s="770" t="s">
        <v>525</v>
      </c>
      <c r="AP18" s="771">
        <v>1</v>
      </c>
      <c r="AQ18" s="772" t="s">
        <v>1486</v>
      </c>
      <c r="AR18" s="85" t="s">
        <v>1656</v>
      </c>
      <c r="AS18" s="83" t="s">
        <v>528</v>
      </c>
      <c r="AT18" s="798">
        <v>1</v>
      </c>
      <c r="AU18" s="455" t="s">
        <v>1672</v>
      </c>
      <c r="AV18" s="774" t="s">
        <v>1604</v>
      </c>
      <c r="AW18" s="775" t="s">
        <v>181</v>
      </c>
    </row>
    <row r="19" spans="1:49" s="776" customFormat="1" ht="150" customHeight="1" x14ac:dyDescent="0.2">
      <c r="A19" s="1214"/>
      <c r="B19" s="274">
        <v>11</v>
      </c>
      <c r="C19" s="696" t="s">
        <v>361</v>
      </c>
      <c r="D19" s="274" t="s">
        <v>362</v>
      </c>
      <c r="E19" s="777" t="s">
        <v>433</v>
      </c>
      <c r="F19" s="274" t="s">
        <v>479</v>
      </c>
      <c r="G19" s="670">
        <v>44593</v>
      </c>
      <c r="H19" s="560">
        <v>44834</v>
      </c>
      <c r="I19" s="688" t="s">
        <v>744</v>
      </c>
      <c r="J19" s="796" t="s">
        <v>479</v>
      </c>
      <c r="K19" s="434" t="s">
        <v>479</v>
      </c>
      <c r="L19" s="768" t="s">
        <v>479</v>
      </c>
      <c r="M19" s="565">
        <v>44684</v>
      </c>
      <c r="N19" s="566" t="s">
        <v>180</v>
      </c>
      <c r="O19" s="682" t="s">
        <v>744</v>
      </c>
      <c r="P19" s="100" t="s">
        <v>527</v>
      </c>
      <c r="Q19" s="96" t="s">
        <v>528</v>
      </c>
      <c r="R19" s="569">
        <v>0</v>
      </c>
      <c r="S19" s="570" t="s">
        <v>644</v>
      </c>
      <c r="T19" s="566" t="s">
        <v>332</v>
      </c>
      <c r="U19" s="759" t="s">
        <v>578</v>
      </c>
      <c r="V19" s="799" t="s">
        <v>981</v>
      </c>
      <c r="W19" s="569">
        <v>0.5</v>
      </c>
      <c r="X19" s="779" t="s">
        <v>1162</v>
      </c>
      <c r="Y19" s="761" t="s">
        <v>979</v>
      </c>
      <c r="Z19" s="762">
        <v>44809</v>
      </c>
      <c r="AA19" s="763" t="s">
        <v>578</v>
      </c>
      <c r="AB19" s="691">
        <v>0.5</v>
      </c>
      <c r="AC19" s="800" t="s">
        <v>1028</v>
      </c>
      <c r="AD19" s="765" t="s">
        <v>1172</v>
      </c>
      <c r="AE19" s="96" t="s">
        <v>528</v>
      </c>
      <c r="AF19" s="788">
        <v>0.5</v>
      </c>
      <c r="AG19" s="692" t="s">
        <v>981</v>
      </c>
      <c r="AH19" s="767" t="s">
        <v>1227</v>
      </c>
      <c r="AI19" s="693" t="s">
        <v>578</v>
      </c>
      <c r="AJ19" s="780" t="s">
        <v>1537</v>
      </c>
      <c r="AK19" s="593">
        <v>1</v>
      </c>
      <c r="AL19" s="436" t="s">
        <v>1557</v>
      </c>
      <c r="AM19" s="782" t="s">
        <v>760</v>
      </c>
      <c r="AN19" s="769">
        <v>44931</v>
      </c>
      <c r="AO19" s="770" t="s">
        <v>525</v>
      </c>
      <c r="AP19" s="771">
        <v>1</v>
      </c>
      <c r="AQ19" s="801" t="s">
        <v>1556</v>
      </c>
      <c r="AR19" s="85" t="s">
        <v>1656</v>
      </c>
      <c r="AS19" s="83" t="s">
        <v>528</v>
      </c>
      <c r="AT19" s="773">
        <v>1</v>
      </c>
      <c r="AU19" s="455" t="s">
        <v>1673</v>
      </c>
      <c r="AV19" s="774" t="s">
        <v>1674</v>
      </c>
      <c r="AW19" s="775" t="s">
        <v>181</v>
      </c>
    </row>
    <row r="20" spans="1:49" s="776" customFormat="1" ht="150" customHeight="1" x14ac:dyDescent="0.2">
      <c r="A20" s="1214"/>
      <c r="B20" s="274">
        <v>12</v>
      </c>
      <c r="C20" s="696" t="s">
        <v>338</v>
      </c>
      <c r="D20" s="274" t="s">
        <v>362</v>
      </c>
      <c r="E20" s="777" t="s">
        <v>432</v>
      </c>
      <c r="F20" s="274" t="s">
        <v>479</v>
      </c>
      <c r="G20" s="670">
        <v>44593</v>
      </c>
      <c r="H20" s="560">
        <v>44834</v>
      </c>
      <c r="I20" s="688" t="s">
        <v>745</v>
      </c>
      <c r="J20" s="778">
        <v>0.33</v>
      </c>
      <c r="K20" s="434" t="s">
        <v>746</v>
      </c>
      <c r="L20" s="761" t="s">
        <v>711</v>
      </c>
      <c r="M20" s="565">
        <v>44685</v>
      </c>
      <c r="N20" s="566" t="s">
        <v>180</v>
      </c>
      <c r="O20" s="758" t="s">
        <v>747</v>
      </c>
      <c r="P20" s="100" t="s">
        <v>527</v>
      </c>
      <c r="Q20" s="96" t="s">
        <v>528</v>
      </c>
      <c r="R20" s="569">
        <v>0.33</v>
      </c>
      <c r="S20" s="570" t="s">
        <v>745</v>
      </c>
      <c r="T20" s="573" t="s">
        <v>748</v>
      </c>
      <c r="U20" s="759" t="s">
        <v>578</v>
      </c>
      <c r="V20" s="688" t="s">
        <v>745</v>
      </c>
      <c r="W20" s="778">
        <v>0.67</v>
      </c>
      <c r="X20" s="779" t="s">
        <v>1064</v>
      </c>
      <c r="Y20" s="761" t="s">
        <v>1065</v>
      </c>
      <c r="Z20" s="762">
        <v>44810</v>
      </c>
      <c r="AA20" s="763" t="s">
        <v>578</v>
      </c>
      <c r="AB20" s="691">
        <v>0.66</v>
      </c>
      <c r="AC20" s="764" t="s">
        <v>1154</v>
      </c>
      <c r="AD20" s="802" t="s">
        <v>1172</v>
      </c>
      <c r="AE20" s="566" t="s">
        <v>528</v>
      </c>
      <c r="AF20" s="691">
        <v>0.66</v>
      </c>
      <c r="AG20" s="692" t="s">
        <v>1229</v>
      </c>
      <c r="AH20" s="767" t="s">
        <v>1230</v>
      </c>
      <c r="AI20" s="693" t="s">
        <v>578</v>
      </c>
      <c r="AJ20" s="688" t="s">
        <v>1380</v>
      </c>
      <c r="AK20" s="778">
        <v>1</v>
      </c>
      <c r="AL20" s="434" t="s">
        <v>1381</v>
      </c>
      <c r="AM20" s="768" t="s">
        <v>1382</v>
      </c>
      <c r="AN20" s="769">
        <v>44928</v>
      </c>
      <c r="AO20" s="770" t="s">
        <v>525</v>
      </c>
      <c r="AP20" s="771">
        <v>1</v>
      </c>
      <c r="AQ20" s="772" t="s">
        <v>1391</v>
      </c>
      <c r="AR20" s="803" t="s">
        <v>1656</v>
      </c>
      <c r="AS20" s="579" t="s">
        <v>528</v>
      </c>
      <c r="AT20" s="773">
        <v>1</v>
      </c>
      <c r="AU20" s="455" t="s">
        <v>1676</v>
      </c>
      <c r="AV20" s="774" t="s">
        <v>1675</v>
      </c>
      <c r="AW20" s="775" t="s">
        <v>181</v>
      </c>
    </row>
    <row r="21" spans="1:49" s="776" customFormat="1" ht="150" customHeight="1" x14ac:dyDescent="0.2">
      <c r="A21" s="1214"/>
      <c r="B21" s="274">
        <v>13</v>
      </c>
      <c r="C21" s="696" t="s">
        <v>341</v>
      </c>
      <c r="D21" s="274" t="s">
        <v>340</v>
      </c>
      <c r="E21" s="777" t="s">
        <v>432</v>
      </c>
      <c r="F21" s="274" t="s">
        <v>479</v>
      </c>
      <c r="G21" s="670">
        <v>44593</v>
      </c>
      <c r="H21" s="560">
        <v>44925</v>
      </c>
      <c r="I21" s="688" t="s">
        <v>749</v>
      </c>
      <c r="J21" s="778">
        <v>0.27</v>
      </c>
      <c r="K21" s="434" t="s">
        <v>1257</v>
      </c>
      <c r="L21" s="757" t="s">
        <v>750</v>
      </c>
      <c r="M21" s="565">
        <v>44685</v>
      </c>
      <c r="N21" s="566" t="s">
        <v>180</v>
      </c>
      <c r="O21" s="758" t="s">
        <v>751</v>
      </c>
      <c r="P21" s="100" t="s">
        <v>527</v>
      </c>
      <c r="Q21" s="96" t="s">
        <v>528</v>
      </c>
      <c r="R21" s="569">
        <v>0.27</v>
      </c>
      <c r="S21" s="570" t="s">
        <v>752</v>
      </c>
      <c r="T21" s="573" t="s">
        <v>753</v>
      </c>
      <c r="U21" s="759" t="s">
        <v>578</v>
      </c>
      <c r="V21" s="688" t="s">
        <v>749</v>
      </c>
      <c r="W21" s="778">
        <v>0.27</v>
      </c>
      <c r="X21" s="779" t="s">
        <v>1258</v>
      </c>
      <c r="Y21" s="761" t="s">
        <v>1066</v>
      </c>
      <c r="Z21" s="762">
        <v>44810</v>
      </c>
      <c r="AA21" s="763" t="s">
        <v>578</v>
      </c>
      <c r="AB21" s="691">
        <v>0.66</v>
      </c>
      <c r="AC21" s="764" t="s">
        <v>1117</v>
      </c>
      <c r="AD21" s="802" t="s">
        <v>1172</v>
      </c>
      <c r="AE21" s="566" t="s">
        <v>528</v>
      </c>
      <c r="AF21" s="691">
        <v>0.66</v>
      </c>
      <c r="AG21" s="692" t="s">
        <v>1231</v>
      </c>
      <c r="AH21" s="767" t="s">
        <v>1231</v>
      </c>
      <c r="AI21" s="804" t="s">
        <v>578</v>
      </c>
      <c r="AJ21" s="688" t="s">
        <v>1383</v>
      </c>
      <c r="AK21" s="778">
        <v>1</v>
      </c>
      <c r="AL21" s="434" t="s">
        <v>1384</v>
      </c>
      <c r="AM21" s="768" t="s">
        <v>1385</v>
      </c>
      <c r="AN21" s="769">
        <v>44928</v>
      </c>
      <c r="AO21" s="770" t="s">
        <v>525</v>
      </c>
      <c r="AP21" s="771">
        <v>1</v>
      </c>
      <c r="AQ21" s="772" t="s">
        <v>1390</v>
      </c>
      <c r="AR21" s="803" t="s">
        <v>1656</v>
      </c>
      <c r="AS21" s="579" t="s">
        <v>528</v>
      </c>
      <c r="AT21" s="691">
        <v>1</v>
      </c>
      <c r="AU21" s="692" t="s">
        <v>1231</v>
      </c>
      <c r="AV21" s="767" t="s">
        <v>1231</v>
      </c>
      <c r="AW21" s="775" t="s">
        <v>181</v>
      </c>
    </row>
    <row r="22" spans="1:49" s="134" customFormat="1" ht="150" customHeight="1" x14ac:dyDescent="0.2">
      <c r="A22" s="1214"/>
      <c r="B22" s="274">
        <v>14</v>
      </c>
      <c r="C22" s="696" t="s">
        <v>462</v>
      </c>
      <c r="D22" s="274" t="s">
        <v>463</v>
      </c>
      <c r="E22" s="274" t="s">
        <v>429</v>
      </c>
      <c r="F22" s="274" t="s">
        <v>479</v>
      </c>
      <c r="G22" s="670">
        <v>44593</v>
      </c>
      <c r="H22" s="560">
        <v>44915</v>
      </c>
      <c r="I22" s="688" t="s">
        <v>754</v>
      </c>
      <c r="J22" s="783">
        <v>0.25</v>
      </c>
      <c r="K22" s="594" t="s">
        <v>755</v>
      </c>
      <c r="L22" s="768" t="s">
        <v>479</v>
      </c>
      <c r="M22" s="698">
        <v>44684</v>
      </c>
      <c r="N22" s="279" t="s">
        <v>180</v>
      </c>
      <c r="O22" s="758" t="s">
        <v>756</v>
      </c>
      <c r="P22" s="100" t="s">
        <v>527</v>
      </c>
      <c r="Q22" s="96" t="s">
        <v>528</v>
      </c>
      <c r="R22" s="711">
        <v>0.33</v>
      </c>
      <c r="S22" s="570" t="s">
        <v>754</v>
      </c>
      <c r="T22" s="573" t="s">
        <v>757</v>
      </c>
      <c r="U22" s="805" t="s">
        <v>578</v>
      </c>
      <c r="V22" s="688" t="s">
        <v>962</v>
      </c>
      <c r="W22" s="783">
        <v>0.25</v>
      </c>
      <c r="X22" s="275" t="s">
        <v>963</v>
      </c>
      <c r="Y22" s="761" t="s">
        <v>760</v>
      </c>
      <c r="Z22" s="762">
        <v>44809</v>
      </c>
      <c r="AA22" s="763" t="s">
        <v>578</v>
      </c>
      <c r="AB22" s="702">
        <v>0.5</v>
      </c>
      <c r="AC22" s="764" t="s">
        <v>1011</v>
      </c>
      <c r="AD22" s="765" t="s">
        <v>1172</v>
      </c>
      <c r="AE22" s="96" t="s">
        <v>528</v>
      </c>
      <c r="AF22" s="691">
        <v>0.66</v>
      </c>
      <c r="AG22" s="55" t="s">
        <v>962</v>
      </c>
      <c r="AH22" s="767" t="s">
        <v>1232</v>
      </c>
      <c r="AI22" s="806" t="s">
        <v>578</v>
      </c>
      <c r="AJ22" s="795" t="s">
        <v>1413</v>
      </c>
      <c r="AK22" s="783">
        <v>1</v>
      </c>
      <c r="AL22" s="594" t="s">
        <v>1414</v>
      </c>
      <c r="AM22" s="435" t="s">
        <v>479</v>
      </c>
      <c r="AN22" s="769">
        <v>44928</v>
      </c>
      <c r="AO22" s="770" t="s">
        <v>525</v>
      </c>
      <c r="AP22" s="706">
        <v>1</v>
      </c>
      <c r="AQ22" s="772" t="s">
        <v>1424</v>
      </c>
      <c r="AR22" s="85" t="s">
        <v>1656</v>
      </c>
      <c r="AS22" s="83" t="s">
        <v>528</v>
      </c>
      <c r="AT22" s="691">
        <v>1</v>
      </c>
      <c r="AU22" s="807" t="s">
        <v>1677</v>
      </c>
      <c r="AV22" s="774" t="s">
        <v>1674</v>
      </c>
      <c r="AW22" s="775" t="s">
        <v>181</v>
      </c>
    </row>
    <row r="23" spans="1:49" s="134" customFormat="1" ht="150" customHeight="1" x14ac:dyDescent="0.2">
      <c r="A23" s="265" t="s">
        <v>128</v>
      </c>
      <c r="B23" s="274">
        <v>15</v>
      </c>
      <c r="C23" s="55" t="s">
        <v>464</v>
      </c>
      <c r="D23" s="56" t="s">
        <v>465</v>
      </c>
      <c r="E23" s="56" t="s">
        <v>429</v>
      </c>
      <c r="F23" s="274" t="s">
        <v>479</v>
      </c>
      <c r="G23" s="670">
        <v>44593</v>
      </c>
      <c r="H23" s="560">
        <v>44915</v>
      </c>
      <c r="I23" s="808" t="s">
        <v>758</v>
      </c>
      <c r="J23" s="783" t="s">
        <v>479</v>
      </c>
      <c r="K23" s="809" t="s">
        <v>479</v>
      </c>
      <c r="L23" s="810" t="s">
        <v>479</v>
      </c>
      <c r="M23" s="698">
        <v>44685</v>
      </c>
      <c r="N23" s="279" t="s">
        <v>479</v>
      </c>
      <c r="O23" s="758" t="s">
        <v>758</v>
      </c>
      <c r="P23" s="100" t="s">
        <v>527</v>
      </c>
      <c r="Q23" s="96" t="s">
        <v>549</v>
      </c>
      <c r="R23" s="569">
        <v>0</v>
      </c>
      <c r="S23" s="570" t="s">
        <v>644</v>
      </c>
      <c r="T23" s="566" t="s">
        <v>332</v>
      </c>
      <c r="U23" s="759" t="s">
        <v>578</v>
      </c>
      <c r="V23" s="688" t="s">
        <v>964</v>
      </c>
      <c r="W23" s="783">
        <v>0.5</v>
      </c>
      <c r="X23" s="275" t="s">
        <v>965</v>
      </c>
      <c r="Y23" s="761" t="s">
        <v>760</v>
      </c>
      <c r="Z23" s="762">
        <v>44809</v>
      </c>
      <c r="AA23" s="763" t="s">
        <v>578</v>
      </c>
      <c r="AB23" s="702">
        <v>0.5</v>
      </c>
      <c r="AC23" s="764" t="s">
        <v>1012</v>
      </c>
      <c r="AD23" s="765" t="s">
        <v>1172</v>
      </c>
      <c r="AE23" s="96" t="s">
        <v>528</v>
      </c>
      <c r="AF23" s="691">
        <v>0.5</v>
      </c>
      <c r="AG23" s="55" t="s">
        <v>964</v>
      </c>
      <c r="AH23" s="767" t="s">
        <v>1233</v>
      </c>
      <c r="AI23" s="806" t="s">
        <v>578</v>
      </c>
      <c r="AJ23" s="795" t="s">
        <v>1415</v>
      </c>
      <c r="AK23" s="783">
        <v>1</v>
      </c>
      <c r="AL23" s="594" t="s">
        <v>1416</v>
      </c>
      <c r="AM23" s="435" t="s">
        <v>479</v>
      </c>
      <c r="AN23" s="769">
        <v>44928</v>
      </c>
      <c r="AO23" s="770" t="s">
        <v>525</v>
      </c>
      <c r="AP23" s="706">
        <v>1</v>
      </c>
      <c r="AQ23" s="772" t="s">
        <v>1425</v>
      </c>
      <c r="AR23" s="85" t="s">
        <v>1656</v>
      </c>
      <c r="AS23" s="83" t="s">
        <v>528</v>
      </c>
      <c r="AT23" s="691">
        <v>1</v>
      </c>
      <c r="AU23" s="807" t="s">
        <v>1681</v>
      </c>
      <c r="AV23" s="774" t="s">
        <v>1674</v>
      </c>
      <c r="AW23" s="775" t="s">
        <v>181</v>
      </c>
    </row>
    <row r="24" spans="1:49" s="776" customFormat="1" ht="150" customHeight="1" x14ac:dyDescent="0.2">
      <c r="A24" s="1214" t="s">
        <v>129</v>
      </c>
      <c r="B24" s="274">
        <v>16</v>
      </c>
      <c r="C24" s="696" t="s">
        <v>249</v>
      </c>
      <c r="D24" s="274" t="s">
        <v>321</v>
      </c>
      <c r="E24" s="274" t="s">
        <v>375</v>
      </c>
      <c r="F24" s="274" t="s">
        <v>479</v>
      </c>
      <c r="G24" s="670">
        <v>44593</v>
      </c>
      <c r="H24" s="560">
        <v>44925</v>
      </c>
      <c r="I24" s="797" t="s">
        <v>759</v>
      </c>
      <c r="J24" s="783">
        <v>0.33329999999999999</v>
      </c>
      <c r="K24" s="783" t="s">
        <v>1718</v>
      </c>
      <c r="L24" s="789" t="s">
        <v>760</v>
      </c>
      <c r="M24" s="565">
        <v>44683</v>
      </c>
      <c r="N24" s="566" t="s">
        <v>180</v>
      </c>
      <c r="O24" s="758" t="s">
        <v>761</v>
      </c>
      <c r="P24" s="100" t="s">
        <v>527</v>
      </c>
      <c r="Q24" s="96" t="s">
        <v>528</v>
      </c>
      <c r="R24" s="569">
        <v>0.33</v>
      </c>
      <c r="S24" s="570" t="s">
        <v>762</v>
      </c>
      <c r="T24" s="573" t="s">
        <v>763</v>
      </c>
      <c r="U24" s="759" t="s">
        <v>578</v>
      </c>
      <c r="V24" s="811" t="s">
        <v>1719</v>
      </c>
      <c r="W24" s="783">
        <v>0.66</v>
      </c>
      <c r="X24" s="812" t="s">
        <v>1079</v>
      </c>
      <c r="Y24" s="813" t="s">
        <v>760</v>
      </c>
      <c r="Z24" s="762">
        <v>44810</v>
      </c>
      <c r="AA24" s="763" t="s">
        <v>578</v>
      </c>
      <c r="AB24" s="691">
        <v>0.66</v>
      </c>
      <c r="AC24" s="764" t="s">
        <v>1080</v>
      </c>
      <c r="AD24" s="765" t="s">
        <v>1172</v>
      </c>
      <c r="AE24" s="96" t="s">
        <v>528</v>
      </c>
      <c r="AF24" s="691">
        <v>0.66</v>
      </c>
      <c r="AG24" s="55" t="s">
        <v>762</v>
      </c>
      <c r="AH24" s="814" t="s">
        <v>1234</v>
      </c>
      <c r="AI24" s="693" t="s">
        <v>578</v>
      </c>
      <c r="AJ24" s="780" t="s">
        <v>1407</v>
      </c>
      <c r="AK24" s="815">
        <v>1</v>
      </c>
      <c r="AL24" s="816" t="s">
        <v>1408</v>
      </c>
      <c r="AM24" s="817" t="s">
        <v>760</v>
      </c>
      <c r="AN24" s="769">
        <v>44928</v>
      </c>
      <c r="AO24" s="770" t="s">
        <v>525</v>
      </c>
      <c r="AP24" s="771">
        <v>1</v>
      </c>
      <c r="AQ24" s="772" t="s">
        <v>1409</v>
      </c>
      <c r="AR24" s="85" t="s">
        <v>1656</v>
      </c>
      <c r="AS24" s="83" t="s">
        <v>528</v>
      </c>
      <c r="AT24" s="91">
        <v>1</v>
      </c>
      <c r="AU24" s="570" t="s">
        <v>1610</v>
      </c>
      <c r="AV24" s="653" t="s">
        <v>849</v>
      </c>
      <c r="AW24" s="84" t="s">
        <v>181</v>
      </c>
    </row>
    <row r="25" spans="1:49" s="826" customFormat="1" ht="150" customHeight="1" x14ac:dyDescent="0.2">
      <c r="A25" s="1214"/>
      <c r="B25" s="274">
        <v>17</v>
      </c>
      <c r="C25" s="55" t="s">
        <v>363</v>
      </c>
      <c r="D25" s="56" t="s">
        <v>342</v>
      </c>
      <c r="E25" s="274" t="s">
        <v>429</v>
      </c>
      <c r="F25" s="274" t="s">
        <v>479</v>
      </c>
      <c r="G25" s="670">
        <v>44593</v>
      </c>
      <c r="H25" s="560">
        <v>44915</v>
      </c>
      <c r="I25" s="818" t="s">
        <v>764</v>
      </c>
      <c r="J25" s="783">
        <v>0.5</v>
      </c>
      <c r="K25" s="594" t="s">
        <v>765</v>
      </c>
      <c r="L25" s="768" t="s">
        <v>479</v>
      </c>
      <c r="M25" s="698">
        <v>44684</v>
      </c>
      <c r="N25" s="279" t="s">
        <v>180</v>
      </c>
      <c r="O25" s="758" t="s">
        <v>766</v>
      </c>
      <c r="P25" s="100" t="s">
        <v>527</v>
      </c>
      <c r="Q25" s="96" t="s">
        <v>549</v>
      </c>
      <c r="R25" s="819">
        <v>0.5</v>
      </c>
      <c r="S25" s="471" t="s">
        <v>767</v>
      </c>
      <c r="T25" s="274" t="s">
        <v>768</v>
      </c>
      <c r="U25" s="820" t="s">
        <v>578</v>
      </c>
      <c r="V25" s="818" t="s">
        <v>1682</v>
      </c>
      <c r="W25" s="783">
        <v>0.5</v>
      </c>
      <c r="X25" s="275" t="s">
        <v>765</v>
      </c>
      <c r="Y25" s="761" t="s">
        <v>760</v>
      </c>
      <c r="Z25" s="762">
        <v>44809</v>
      </c>
      <c r="AA25" s="763" t="s">
        <v>578</v>
      </c>
      <c r="AB25" s="702">
        <v>0.66</v>
      </c>
      <c r="AC25" s="764" t="s">
        <v>1013</v>
      </c>
      <c r="AD25" s="765" t="s">
        <v>1172</v>
      </c>
      <c r="AE25" s="96" t="s">
        <v>528</v>
      </c>
      <c r="AF25" s="821">
        <v>0.66</v>
      </c>
      <c r="AG25" s="696" t="s">
        <v>1237</v>
      </c>
      <c r="AH25" s="274" t="s">
        <v>688</v>
      </c>
      <c r="AI25" s="822" t="s">
        <v>578</v>
      </c>
      <c r="AJ25" s="823" t="s">
        <v>1417</v>
      </c>
      <c r="AK25" s="783">
        <v>0.33</v>
      </c>
      <c r="AL25" s="594" t="s">
        <v>1418</v>
      </c>
      <c r="AM25" s="435" t="s">
        <v>479</v>
      </c>
      <c r="AN25" s="769">
        <v>44928</v>
      </c>
      <c r="AO25" s="770" t="s">
        <v>525</v>
      </c>
      <c r="AP25" s="706">
        <v>1</v>
      </c>
      <c r="AQ25" s="772" t="s">
        <v>1427</v>
      </c>
      <c r="AR25" s="85" t="s">
        <v>1656</v>
      </c>
      <c r="AS25" s="83" t="s">
        <v>528</v>
      </c>
      <c r="AT25" s="91">
        <v>1</v>
      </c>
      <c r="AU25" s="824" t="s">
        <v>1685</v>
      </c>
      <c r="AV25" s="825" t="s">
        <v>688</v>
      </c>
      <c r="AW25" s="84" t="s">
        <v>181</v>
      </c>
    </row>
    <row r="26" spans="1:49" s="776" customFormat="1" ht="150" customHeight="1" x14ac:dyDescent="0.2">
      <c r="A26" s="827" t="s">
        <v>130</v>
      </c>
      <c r="B26" s="274">
        <v>18</v>
      </c>
      <c r="C26" s="55" t="s">
        <v>220</v>
      </c>
      <c r="D26" s="56" t="s">
        <v>360</v>
      </c>
      <c r="E26" s="56" t="s">
        <v>431</v>
      </c>
      <c r="F26" s="274" t="s">
        <v>479</v>
      </c>
      <c r="G26" s="670">
        <v>44593</v>
      </c>
      <c r="H26" s="560">
        <v>44910</v>
      </c>
      <c r="I26" s="828" t="s">
        <v>769</v>
      </c>
      <c r="J26" s="713">
        <v>0.25</v>
      </c>
      <c r="K26" s="756" t="s">
        <v>770</v>
      </c>
      <c r="L26" s="829" t="s">
        <v>630</v>
      </c>
      <c r="M26" s="565">
        <v>44685</v>
      </c>
      <c r="N26" s="566" t="s">
        <v>180</v>
      </c>
      <c r="O26" s="758" t="s">
        <v>771</v>
      </c>
      <c r="P26" s="100" t="s">
        <v>527</v>
      </c>
      <c r="Q26" s="96" t="s">
        <v>528</v>
      </c>
      <c r="R26" s="91">
        <v>0.25</v>
      </c>
      <c r="S26" s="471" t="s">
        <v>630</v>
      </c>
      <c r="T26" s="586" t="s">
        <v>772</v>
      </c>
      <c r="U26" s="759" t="s">
        <v>578</v>
      </c>
      <c r="V26" s="433" t="s">
        <v>1067</v>
      </c>
      <c r="W26" s="713">
        <v>0.67</v>
      </c>
      <c r="X26" s="760" t="s">
        <v>770</v>
      </c>
      <c r="Y26" s="830" t="s">
        <v>1068</v>
      </c>
      <c r="Z26" s="762">
        <v>44810</v>
      </c>
      <c r="AA26" s="763" t="s">
        <v>578</v>
      </c>
      <c r="AB26" s="691">
        <v>0.66</v>
      </c>
      <c r="AC26" s="764" t="s">
        <v>1115</v>
      </c>
      <c r="AD26" s="765" t="s">
        <v>1172</v>
      </c>
      <c r="AE26" s="96" t="s">
        <v>528</v>
      </c>
      <c r="AF26" s="691">
        <v>0.66</v>
      </c>
      <c r="AG26" s="55" t="s">
        <v>1067</v>
      </c>
      <c r="AH26" s="831" t="s">
        <v>1235</v>
      </c>
      <c r="AI26" s="693" t="s">
        <v>578</v>
      </c>
      <c r="AJ26" s="433" t="s">
        <v>1386</v>
      </c>
      <c r="AK26" s="713">
        <v>1</v>
      </c>
      <c r="AL26" s="756" t="s">
        <v>770</v>
      </c>
      <c r="AM26" s="832" t="s">
        <v>1387</v>
      </c>
      <c r="AN26" s="769">
        <v>44929</v>
      </c>
      <c r="AO26" s="770" t="s">
        <v>525</v>
      </c>
      <c r="AP26" s="771">
        <v>1</v>
      </c>
      <c r="AQ26" s="772" t="s">
        <v>1529</v>
      </c>
      <c r="AR26" s="85" t="s">
        <v>1656</v>
      </c>
      <c r="AS26" s="83" t="s">
        <v>528</v>
      </c>
      <c r="AT26" s="91">
        <v>1</v>
      </c>
      <c r="AU26" s="807" t="s">
        <v>1683</v>
      </c>
      <c r="AV26" s="774" t="s">
        <v>1684</v>
      </c>
      <c r="AW26" s="84" t="s">
        <v>181</v>
      </c>
    </row>
    <row r="27" spans="1:49" s="134" customFormat="1" ht="150" customHeight="1" x14ac:dyDescent="0.2">
      <c r="A27" s="827" t="s">
        <v>130</v>
      </c>
      <c r="B27" s="274">
        <v>19</v>
      </c>
      <c r="C27" s="55" t="s">
        <v>364</v>
      </c>
      <c r="D27" s="56" t="s">
        <v>264</v>
      </c>
      <c r="E27" s="274" t="s">
        <v>429</v>
      </c>
      <c r="F27" s="274" t="s">
        <v>479</v>
      </c>
      <c r="G27" s="670">
        <v>44593</v>
      </c>
      <c r="H27" s="560">
        <v>44925</v>
      </c>
      <c r="I27" s="433" t="s">
        <v>773</v>
      </c>
      <c r="J27" s="713">
        <v>0.33</v>
      </c>
      <c r="K27" s="594" t="s">
        <v>774</v>
      </c>
      <c r="L27" s="768" t="s">
        <v>479</v>
      </c>
      <c r="M27" s="698">
        <v>44684</v>
      </c>
      <c r="N27" s="279" t="s">
        <v>180</v>
      </c>
      <c r="O27" s="785" t="s">
        <v>1351</v>
      </c>
      <c r="P27" s="100" t="s">
        <v>527</v>
      </c>
      <c r="Q27" s="96" t="s">
        <v>528</v>
      </c>
      <c r="R27" s="91">
        <v>0.33</v>
      </c>
      <c r="S27" s="471" t="s">
        <v>1678</v>
      </c>
      <c r="T27" s="679" t="s">
        <v>775</v>
      </c>
      <c r="U27" s="805" t="s">
        <v>578</v>
      </c>
      <c r="V27" s="433" t="s">
        <v>1259</v>
      </c>
      <c r="W27" s="713">
        <v>0.33</v>
      </c>
      <c r="X27" s="275" t="s">
        <v>774</v>
      </c>
      <c r="Y27" s="761" t="s">
        <v>760</v>
      </c>
      <c r="Z27" s="762">
        <v>44809</v>
      </c>
      <c r="AA27" s="763" t="s">
        <v>578</v>
      </c>
      <c r="AB27" s="702">
        <v>0.66</v>
      </c>
      <c r="AC27" s="787" t="s">
        <v>1014</v>
      </c>
      <c r="AD27" s="765" t="s">
        <v>1172</v>
      </c>
      <c r="AE27" s="96" t="s">
        <v>528</v>
      </c>
      <c r="AF27" s="691">
        <v>0.66</v>
      </c>
      <c r="AG27" s="55" t="s">
        <v>1260</v>
      </c>
      <c r="AH27" s="56" t="s">
        <v>1236</v>
      </c>
      <c r="AI27" s="806" t="s">
        <v>578</v>
      </c>
      <c r="AJ27" s="833" t="s">
        <v>1419</v>
      </c>
      <c r="AK27" s="713">
        <v>1</v>
      </c>
      <c r="AL27" s="594" t="s">
        <v>1420</v>
      </c>
      <c r="AM27" s="435" t="s">
        <v>479</v>
      </c>
      <c r="AN27" s="769">
        <v>44928</v>
      </c>
      <c r="AO27" s="770" t="s">
        <v>578</v>
      </c>
      <c r="AP27" s="706">
        <v>0.98</v>
      </c>
      <c r="AQ27" s="790" t="s">
        <v>1528</v>
      </c>
      <c r="AR27" s="85" t="s">
        <v>1656</v>
      </c>
      <c r="AS27" s="83" t="s">
        <v>528</v>
      </c>
      <c r="AT27" s="771">
        <v>1</v>
      </c>
      <c r="AU27" s="807" t="s">
        <v>1679</v>
      </c>
      <c r="AV27" s="834" t="s">
        <v>775</v>
      </c>
      <c r="AW27" s="835" t="s">
        <v>181</v>
      </c>
    </row>
    <row r="28" spans="1:49" s="776" customFormat="1" ht="150" customHeight="1" x14ac:dyDescent="0.2">
      <c r="A28" s="903" t="s">
        <v>131</v>
      </c>
      <c r="B28" s="274">
        <v>20</v>
      </c>
      <c r="C28" s="274" t="s">
        <v>238</v>
      </c>
      <c r="D28" s="696" t="s">
        <v>343</v>
      </c>
      <c r="E28" s="274" t="s">
        <v>428</v>
      </c>
      <c r="F28" s="274" t="s">
        <v>479</v>
      </c>
      <c r="G28" s="670">
        <v>44593</v>
      </c>
      <c r="H28" s="560">
        <v>44804</v>
      </c>
      <c r="I28" s="797" t="s">
        <v>776</v>
      </c>
      <c r="J28" s="783">
        <v>0.5</v>
      </c>
      <c r="K28" s="756" t="s">
        <v>777</v>
      </c>
      <c r="L28" s="768" t="s">
        <v>479</v>
      </c>
      <c r="M28" s="565">
        <v>44685</v>
      </c>
      <c r="N28" s="566" t="s">
        <v>180</v>
      </c>
      <c r="O28" s="758" t="s">
        <v>709</v>
      </c>
      <c r="P28" s="100" t="s">
        <v>527</v>
      </c>
      <c r="Q28" s="96" t="s">
        <v>528</v>
      </c>
      <c r="R28" s="91">
        <v>0.5</v>
      </c>
      <c r="S28" s="471" t="s">
        <v>776</v>
      </c>
      <c r="T28" s="56" t="s">
        <v>778</v>
      </c>
      <c r="U28" s="759" t="s">
        <v>578</v>
      </c>
      <c r="V28" s="836" t="s">
        <v>1035</v>
      </c>
      <c r="W28" s="783">
        <v>1</v>
      </c>
      <c r="X28" s="760" t="s">
        <v>1036</v>
      </c>
      <c r="Y28" s="761" t="s">
        <v>760</v>
      </c>
      <c r="Z28" s="762">
        <v>44809</v>
      </c>
      <c r="AA28" s="763" t="s">
        <v>525</v>
      </c>
      <c r="AB28" s="691">
        <v>1</v>
      </c>
      <c r="AC28" s="837" t="s">
        <v>1037</v>
      </c>
      <c r="AD28" s="765" t="s">
        <v>1172</v>
      </c>
      <c r="AE28" s="96" t="s">
        <v>528</v>
      </c>
      <c r="AF28" s="711">
        <v>1</v>
      </c>
      <c r="AG28" s="56" t="s">
        <v>1035</v>
      </c>
      <c r="AH28" s="56" t="s">
        <v>1228</v>
      </c>
      <c r="AI28" s="806" t="s">
        <v>181</v>
      </c>
      <c r="AJ28" s="838" t="s">
        <v>1035</v>
      </c>
      <c r="AK28" s="815">
        <v>1</v>
      </c>
      <c r="AL28" s="839" t="s">
        <v>1036</v>
      </c>
      <c r="AM28" s="840" t="s">
        <v>760</v>
      </c>
      <c r="AN28" s="769">
        <v>44809</v>
      </c>
      <c r="AO28" s="770" t="s">
        <v>525</v>
      </c>
      <c r="AP28" s="771">
        <v>1</v>
      </c>
      <c r="AQ28" s="772" t="s">
        <v>1037</v>
      </c>
      <c r="AR28" s="841" t="s">
        <v>1172</v>
      </c>
      <c r="AS28" s="83" t="s">
        <v>528</v>
      </c>
      <c r="AT28" s="842">
        <v>1</v>
      </c>
      <c r="AU28" s="807" t="s">
        <v>1035</v>
      </c>
      <c r="AV28" s="843" t="s">
        <v>1228</v>
      </c>
      <c r="AW28" s="835" t="s">
        <v>181</v>
      </c>
    </row>
    <row r="29" spans="1:49" s="134" customFormat="1" ht="150" customHeight="1" x14ac:dyDescent="0.2">
      <c r="A29" s="903"/>
      <c r="B29" s="274">
        <v>21</v>
      </c>
      <c r="C29" s="56" t="s">
        <v>265</v>
      </c>
      <c r="D29" s="248" t="s">
        <v>344</v>
      </c>
      <c r="E29" s="274" t="s">
        <v>429</v>
      </c>
      <c r="F29" s="274" t="s">
        <v>479</v>
      </c>
      <c r="G29" s="670">
        <v>44593</v>
      </c>
      <c r="H29" s="560">
        <v>44910</v>
      </c>
      <c r="I29" s="688" t="s">
        <v>779</v>
      </c>
      <c r="J29" s="783">
        <v>1</v>
      </c>
      <c r="K29" s="594" t="s">
        <v>780</v>
      </c>
      <c r="L29" s="768" t="s">
        <v>479</v>
      </c>
      <c r="M29" s="698">
        <v>44684</v>
      </c>
      <c r="N29" s="279" t="s">
        <v>180</v>
      </c>
      <c r="O29" s="785" t="s">
        <v>1352</v>
      </c>
      <c r="P29" s="100" t="s">
        <v>527</v>
      </c>
      <c r="Q29" s="96" t="s">
        <v>549</v>
      </c>
      <c r="R29" s="711">
        <v>1</v>
      </c>
      <c r="S29" s="471" t="s">
        <v>1148</v>
      </c>
      <c r="T29" s="56" t="s">
        <v>781</v>
      </c>
      <c r="U29" s="805" t="s">
        <v>181</v>
      </c>
      <c r="V29" s="844" t="s">
        <v>479</v>
      </c>
      <c r="W29" s="434" t="s">
        <v>479</v>
      </c>
      <c r="X29" s="779" t="s">
        <v>479</v>
      </c>
      <c r="Y29" s="761" t="s">
        <v>760</v>
      </c>
      <c r="Z29" s="762">
        <v>44809</v>
      </c>
      <c r="AA29" s="763" t="s">
        <v>525</v>
      </c>
      <c r="AB29" s="702">
        <v>1</v>
      </c>
      <c r="AC29" s="845" t="s">
        <v>1017</v>
      </c>
      <c r="AD29" s="765" t="s">
        <v>1172</v>
      </c>
      <c r="AE29" s="96" t="s">
        <v>528</v>
      </c>
      <c r="AF29" s="711">
        <v>1</v>
      </c>
      <c r="AG29" s="56" t="s">
        <v>1017</v>
      </c>
      <c r="AH29" s="279" t="s">
        <v>332</v>
      </c>
      <c r="AI29" s="806" t="s">
        <v>181</v>
      </c>
      <c r="AJ29" s="844" t="s">
        <v>479</v>
      </c>
      <c r="AK29" s="434" t="s">
        <v>479</v>
      </c>
      <c r="AL29" s="434" t="s">
        <v>479</v>
      </c>
      <c r="AM29" s="768" t="s">
        <v>479</v>
      </c>
      <c r="AN29" s="769">
        <v>44809</v>
      </c>
      <c r="AO29" s="770" t="s">
        <v>525</v>
      </c>
      <c r="AP29" s="706">
        <v>1</v>
      </c>
      <c r="AQ29" s="790" t="s">
        <v>1017</v>
      </c>
      <c r="AR29" s="841" t="s">
        <v>1172</v>
      </c>
      <c r="AS29" s="83" t="s">
        <v>528</v>
      </c>
      <c r="AT29" s="842">
        <v>1</v>
      </c>
      <c r="AU29" s="807" t="s">
        <v>1017</v>
      </c>
      <c r="AV29" s="155" t="s">
        <v>332</v>
      </c>
      <c r="AW29" s="835" t="s">
        <v>181</v>
      </c>
    </row>
    <row r="30" spans="1:49" s="134" customFormat="1" ht="150" customHeight="1" thickBot="1" x14ac:dyDescent="0.25">
      <c r="A30" s="1213"/>
      <c r="B30" s="846">
        <v>22</v>
      </c>
      <c r="C30" s="287" t="s">
        <v>266</v>
      </c>
      <c r="D30" s="289" t="s">
        <v>1426</v>
      </c>
      <c r="E30" s="846" t="s">
        <v>429</v>
      </c>
      <c r="F30" s="846" t="s">
        <v>479</v>
      </c>
      <c r="G30" s="847">
        <v>44593</v>
      </c>
      <c r="H30" s="848">
        <v>44925</v>
      </c>
      <c r="I30" s="722" t="s">
        <v>782</v>
      </c>
      <c r="J30" s="849">
        <v>0.33</v>
      </c>
      <c r="K30" s="289" t="s">
        <v>783</v>
      </c>
      <c r="L30" s="850" t="s">
        <v>479</v>
      </c>
      <c r="M30" s="851">
        <v>44684</v>
      </c>
      <c r="N30" s="297" t="s">
        <v>180</v>
      </c>
      <c r="O30" s="852" t="s">
        <v>1353</v>
      </c>
      <c r="P30" s="111" t="s">
        <v>527</v>
      </c>
      <c r="Q30" s="107" t="s">
        <v>528</v>
      </c>
      <c r="R30" s="106">
        <v>0.33</v>
      </c>
      <c r="S30" s="287" t="s">
        <v>784</v>
      </c>
      <c r="T30" s="289" t="s">
        <v>785</v>
      </c>
      <c r="U30" s="853" t="s">
        <v>578</v>
      </c>
      <c r="V30" s="722" t="s">
        <v>1261</v>
      </c>
      <c r="W30" s="849">
        <v>0.33</v>
      </c>
      <c r="X30" s="288" t="s">
        <v>783</v>
      </c>
      <c r="Y30" s="854" t="s">
        <v>760</v>
      </c>
      <c r="Z30" s="855">
        <v>44809</v>
      </c>
      <c r="AA30" s="856" t="s">
        <v>578</v>
      </c>
      <c r="AB30" s="857">
        <v>0.66</v>
      </c>
      <c r="AC30" s="858" t="s">
        <v>1015</v>
      </c>
      <c r="AD30" s="859" t="s">
        <v>1172</v>
      </c>
      <c r="AE30" s="107" t="s">
        <v>528</v>
      </c>
      <c r="AF30" s="860">
        <v>0.66</v>
      </c>
      <c r="AG30" s="287" t="s">
        <v>1262</v>
      </c>
      <c r="AH30" s="861" t="s">
        <v>858</v>
      </c>
      <c r="AI30" s="862" t="s">
        <v>578</v>
      </c>
      <c r="AJ30" s="863" t="s">
        <v>1421</v>
      </c>
      <c r="AK30" s="849">
        <v>1</v>
      </c>
      <c r="AL30" s="289" t="s">
        <v>1422</v>
      </c>
      <c r="AM30" s="437" t="s">
        <v>479</v>
      </c>
      <c r="AN30" s="864">
        <v>44928</v>
      </c>
      <c r="AO30" s="865" t="s">
        <v>578</v>
      </c>
      <c r="AP30" s="866">
        <v>0.98</v>
      </c>
      <c r="AQ30" s="867" t="s">
        <v>1530</v>
      </c>
      <c r="AR30" s="868" t="s">
        <v>1656</v>
      </c>
      <c r="AS30" s="147" t="s">
        <v>528</v>
      </c>
      <c r="AT30" s="869">
        <v>1</v>
      </c>
      <c r="AU30" s="742" t="s">
        <v>1680</v>
      </c>
      <c r="AV30" s="870" t="s">
        <v>858</v>
      </c>
      <c r="AW30" s="871" t="s">
        <v>181</v>
      </c>
    </row>
    <row r="31" spans="1:49" ht="14.25" x14ac:dyDescent="0.2">
      <c r="A31" s="776"/>
      <c r="B31" s="872"/>
      <c r="C31" s="776"/>
      <c r="D31" s="776"/>
      <c r="E31" s="776"/>
      <c r="H31" s="776"/>
      <c r="I31" s="776"/>
      <c r="J31" s="776"/>
      <c r="K31" s="776"/>
      <c r="L31" s="776"/>
      <c r="M31" s="776"/>
      <c r="N31" s="776"/>
      <c r="O31" s="776"/>
      <c r="P31" s="776"/>
      <c r="Q31" s="776"/>
      <c r="R31" s="776"/>
      <c r="S31" s="776"/>
      <c r="T31" s="776"/>
      <c r="U31" s="776"/>
    </row>
    <row r="32" spans="1:49" ht="14.25" x14ac:dyDescent="0.2">
      <c r="A32" s="776"/>
      <c r="B32" s="872"/>
      <c r="C32" s="776"/>
      <c r="D32" s="776"/>
      <c r="E32" s="776"/>
      <c r="H32" s="776"/>
      <c r="I32" s="776"/>
      <c r="J32" s="776"/>
      <c r="K32" s="776"/>
      <c r="L32" s="776"/>
      <c r="M32" s="776"/>
      <c r="N32" s="776"/>
      <c r="O32" s="776"/>
      <c r="P32" s="776"/>
      <c r="Q32" s="776"/>
      <c r="R32" s="776"/>
      <c r="S32" s="776"/>
      <c r="T32" s="776"/>
      <c r="U32" s="776"/>
    </row>
    <row r="33" spans="1:21" ht="14.25" x14ac:dyDescent="0.2">
      <c r="A33" s="776"/>
      <c r="B33" s="872"/>
      <c r="C33" s="776"/>
      <c r="D33" s="776"/>
      <c r="E33" s="776"/>
      <c r="H33" s="776"/>
      <c r="I33" s="776"/>
      <c r="J33" s="776"/>
      <c r="K33" s="776"/>
      <c r="L33" s="776"/>
      <c r="M33" s="776"/>
      <c r="N33" s="776"/>
      <c r="O33" s="776"/>
      <c r="P33" s="776"/>
      <c r="Q33" s="776"/>
      <c r="R33" s="776"/>
      <c r="S33" s="776"/>
      <c r="T33" s="776"/>
      <c r="U33" s="776"/>
    </row>
    <row r="34" spans="1:21" ht="14.25" x14ac:dyDescent="0.2">
      <c r="A34" s="776"/>
      <c r="B34" s="872"/>
      <c r="C34" s="776"/>
      <c r="D34" s="776"/>
      <c r="E34" s="776"/>
      <c r="H34" s="776"/>
      <c r="I34" s="776"/>
      <c r="J34" s="776"/>
      <c r="K34" s="776"/>
      <c r="L34" s="776"/>
      <c r="M34" s="776"/>
      <c r="N34" s="776"/>
      <c r="O34" s="776"/>
      <c r="P34" s="776"/>
      <c r="Q34" s="776"/>
      <c r="R34" s="776"/>
      <c r="S34" s="776"/>
      <c r="T34" s="776"/>
      <c r="U34" s="776"/>
    </row>
    <row r="35" spans="1:21" ht="14.25" x14ac:dyDescent="0.2">
      <c r="A35" s="776"/>
      <c r="B35" s="872"/>
      <c r="C35" s="776"/>
      <c r="D35" s="776"/>
      <c r="E35" s="776"/>
      <c r="H35" s="776"/>
      <c r="I35" s="776"/>
      <c r="J35" s="776"/>
      <c r="K35" s="776"/>
      <c r="L35" s="776"/>
      <c r="M35" s="776"/>
      <c r="N35" s="776"/>
      <c r="O35" s="776"/>
      <c r="P35" s="776"/>
      <c r="Q35" s="776"/>
      <c r="R35" s="776"/>
      <c r="S35" s="776"/>
      <c r="T35" s="776"/>
      <c r="U35" s="776"/>
    </row>
    <row r="36" spans="1:21" ht="14.25" x14ac:dyDescent="0.2">
      <c r="A36" s="776"/>
      <c r="B36" s="872"/>
      <c r="C36" s="776"/>
      <c r="D36" s="776"/>
      <c r="E36" s="776"/>
      <c r="H36" s="776"/>
      <c r="I36" s="776"/>
      <c r="J36" s="776"/>
      <c r="K36" s="776"/>
      <c r="L36" s="776"/>
      <c r="M36" s="776"/>
      <c r="N36" s="776"/>
      <c r="O36" s="776"/>
      <c r="P36" s="776"/>
      <c r="Q36" s="776"/>
      <c r="R36" s="776"/>
      <c r="S36" s="776"/>
      <c r="T36" s="776"/>
      <c r="U36" s="776"/>
    </row>
    <row r="37" spans="1:21" ht="14.25" x14ac:dyDescent="0.2">
      <c r="A37" s="776"/>
      <c r="B37" s="872"/>
      <c r="C37" s="776"/>
      <c r="D37" s="776"/>
      <c r="E37" s="776"/>
      <c r="H37" s="776"/>
      <c r="I37" s="776"/>
      <c r="J37" s="776"/>
      <c r="K37" s="776"/>
      <c r="L37" s="776"/>
      <c r="M37" s="776"/>
      <c r="N37" s="776"/>
      <c r="O37" s="776"/>
      <c r="P37" s="776"/>
      <c r="Q37" s="776"/>
      <c r="R37" s="776"/>
      <c r="S37" s="776"/>
      <c r="T37" s="776"/>
      <c r="U37" s="776"/>
    </row>
    <row r="38" spans="1:21" ht="14.25" x14ac:dyDescent="0.2">
      <c r="A38" s="776"/>
      <c r="B38" s="872"/>
      <c r="C38" s="776"/>
      <c r="D38" s="776"/>
      <c r="E38" s="776"/>
      <c r="H38" s="776"/>
      <c r="I38" s="776"/>
      <c r="J38" s="776"/>
      <c r="K38" s="776"/>
      <c r="L38" s="776"/>
      <c r="M38" s="776"/>
      <c r="N38" s="776"/>
      <c r="O38" s="776"/>
      <c r="P38" s="776"/>
      <c r="Q38" s="776"/>
      <c r="R38" s="776"/>
      <c r="S38" s="776"/>
      <c r="T38" s="776"/>
      <c r="U38" s="776"/>
    </row>
  </sheetData>
  <autoFilter ref="A8:AW30" xr:uid="{00000000-0009-0000-0000-000006000000}"/>
  <mergeCells count="43">
    <mergeCell ref="AJ4:AW4"/>
    <mergeCell ref="AJ5:AS5"/>
    <mergeCell ref="AT5:AW5"/>
    <mergeCell ref="AJ6:AW6"/>
    <mergeCell ref="AJ7:AM7"/>
    <mergeCell ref="AN7:AQ7"/>
    <mergeCell ref="AR7:AW7"/>
    <mergeCell ref="A4:H4"/>
    <mergeCell ref="A1:F3"/>
    <mergeCell ref="AH1:AI1"/>
    <mergeCell ref="AH2:AI2"/>
    <mergeCell ref="AH3:AI3"/>
    <mergeCell ref="V1:AG3"/>
    <mergeCell ref="V4:AI4"/>
    <mergeCell ref="K1:T3"/>
    <mergeCell ref="I4:U4"/>
    <mergeCell ref="AJ1:AU3"/>
    <mergeCell ref="AV1:AW1"/>
    <mergeCell ref="AV2:AW2"/>
    <mergeCell ref="AV3:AW3"/>
    <mergeCell ref="A28:A30"/>
    <mergeCell ref="V7:Y7"/>
    <mergeCell ref="Z7:AC7"/>
    <mergeCell ref="A24:A25"/>
    <mergeCell ref="A9:A22"/>
    <mergeCell ref="A6:H6"/>
    <mergeCell ref="AF5:AI5"/>
    <mergeCell ref="V6:AI6"/>
    <mergeCell ref="AD7:AI7"/>
    <mergeCell ref="F5:H5"/>
    <mergeCell ref="V5:AE5"/>
    <mergeCell ref="I6:U6"/>
    <mergeCell ref="I7:L7"/>
    <mergeCell ref="M7:O7"/>
    <mergeCell ref="P7:U7"/>
    <mergeCell ref="A7:A8"/>
    <mergeCell ref="B7:B8"/>
    <mergeCell ref="C7:C8"/>
    <mergeCell ref="D7:D8"/>
    <mergeCell ref="E7:E8"/>
    <mergeCell ref="F7:F8"/>
    <mergeCell ref="G7:G8"/>
    <mergeCell ref="H7:H8"/>
  </mergeCells>
  <phoneticPr fontId="25" type="noConversion"/>
  <hyperlinks>
    <hyperlink ref="T27" r:id="rId1" xr:uid="{00000000-0004-0000-0600-000000000000}"/>
    <hyperlink ref="AQ21" r:id="rId2" display="https://drive.google.com/drive/folders/12BR69nD34B67tfvrxwHdL6Rga-WX2zWV" xr:uid="{00000000-0004-0000-0600-000001000000}"/>
    <hyperlink ref="AL24" r:id="rId3" xr:uid="{00000000-0004-0000-0600-000002000000}"/>
    <hyperlink ref="AV27" r:id="rId4" xr:uid="{00000000-0004-0000-0600-000003000000}"/>
    <hyperlink ref="AV30" r:id="rId5" xr:uid="{00000000-0004-0000-0600-000004000000}"/>
  </hyperlinks>
  <pageMargins left="0.7" right="0.7" top="0.75" bottom="0.75" header="0.3" footer="0.3"/>
  <pageSetup paperSize="9" orientation="portrait" r:id="rId6"/>
  <drawing r:id="rId7"/>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'CONTROL DE CAMBIOS'!$C$34:$C$38</xm:f>
          </x14:formula1>
          <xm:sqref>AI8 AW8</xm:sqref>
        </x14:dataValidation>
        <x14:dataValidation type="list" allowBlank="1" showInputMessage="1" showErrorMessage="1" xr:uid="{00000000-0002-0000-0600-000001000000}">
          <x14:formula1>
            <xm:f>'1. GESTIÓN RIESGO CORRUPCIÓN'!$A$22:$A$25</xm:f>
          </x14:formula1>
          <xm:sqref>AI9:AI1048576 AW9:AW30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tabColor theme="5" tint="-0.249977111117893"/>
  </sheetPr>
  <dimension ref="A1:AW38"/>
  <sheetViews>
    <sheetView zoomScaleNormal="100" workbookViewId="0">
      <selection sqref="A1:G3"/>
    </sheetView>
  </sheetViews>
  <sheetFormatPr baseColWidth="10" defaultColWidth="11.42578125" defaultRowHeight="12.75" x14ac:dyDescent="0.2"/>
  <cols>
    <col min="1" max="1" width="28.42578125" style="745" customWidth="1"/>
    <col min="2" max="2" width="11.42578125" style="501"/>
    <col min="3" max="3" width="48.5703125" style="501" customWidth="1"/>
    <col min="4" max="4" width="26.7109375" style="746" customWidth="1"/>
    <col min="5" max="5" width="58.28515625" style="746" customWidth="1"/>
    <col min="6" max="7" width="68" style="501" customWidth="1"/>
    <col min="8" max="21" width="48.7109375" style="746" customWidth="1"/>
    <col min="22" max="22" width="92.42578125" style="501" customWidth="1"/>
    <col min="23" max="23" width="30" style="501" customWidth="1"/>
    <col min="24" max="24" width="75.140625" style="501" customWidth="1"/>
    <col min="25" max="25" width="58.85546875" style="501" customWidth="1"/>
    <col min="26" max="28" width="30" style="501" customWidth="1"/>
    <col min="29" max="29" width="105.85546875" style="501" customWidth="1"/>
    <col min="30" max="30" width="42.85546875" style="747" customWidth="1"/>
    <col min="31" max="34" width="38.5703125" style="501" customWidth="1"/>
    <col min="35" max="35" width="38.5703125" style="746" customWidth="1"/>
    <col min="36" max="36" width="88.28515625" style="501" customWidth="1"/>
    <col min="37" max="37" width="32.85546875" style="501" customWidth="1"/>
    <col min="38" max="38" width="103.28515625" style="501" customWidth="1"/>
    <col min="39" max="39" width="71" style="501" customWidth="1"/>
    <col min="40" max="40" width="20.42578125" style="501" customWidth="1"/>
    <col min="41" max="41" width="20.7109375" style="501" customWidth="1"/>
    <col min="42" max="42" width="20.42578125" style="501" customWidth="1"/>
    <col min="43" max="43" width="75.5703125" style="501" customWidth="1"/>
    <col min="44" max="44" width="27.5703125" style="501" customWidth="1"/>
    <col min="45" max="45" width="30.42578125" style="501" customWidth="1"/>
    <col min="46" max="46" width="22.140625" style="501" customWidth="1"/>
    <col min="47" max="47" width="34.28515625" style="501" customWidth="1"/>
    <col min="48" max="48" width="25.42578125" style="501" customWidth="1"/>
    <col min="49" max="49" width="35.28515625" style="501" customWidth="1"/>
    <col min="50" max="16384" width="11.42578125" style="501"/>
  </cols>
  <sheetData>
    <row r="1" spans="1:49" ht="31.5" customHeight="1" x14ac:dyDescent="0.2">
      <c r="A1" s="1034" t="s">
        <v>201</v>
      </c>
      <c r="B1" s="947"/>
      <c r="C1" s="947"/>
      <c r="D1" s="947"/>
      <c r="E1" s="947"/>
      <c r="F1" s="947"/>
      <c r="G1" s="948"/>
      <c r="H1" s="250" t="s">
        <v>507</v>
      </c>
      <c r="I1" s="1033" t="s">
        <v>201</v>
      </c>
      <c r="J1" s="1031"/>
      <c r="K1" s="1031"/>
      <c r="L1" s="1031"/>
      <c r="M1" s="1031"/>
      <c r="N1" s="1031"/>
      <c r="O1" s="1031"/>
      <c r="P1" s="1031"/>
      <c r="Q1" s="1031"/>
      <c r="R1" s="1031"/>
      <c r="S1" s="1031"/>
      <c r="T1" s="1031"/>
      <c r="U1" s="1031"/>
      <c r="V1" s="997" t="s">
        <v>1295</v>
      </c>
      <c r="W1" s="926"/>
      <c r="X1" s="926" t="s">
        <v>1296</v>
      </c>
      <c r="Y1" s="926"/>
      <c r="Z1" s="926"/>
      <c r="AA1" s="926"/>
      <c r="AB1" s="926"/>
      <c r="AC1" s="926"/>
      <c r="AD1" s="926"/>
      <c r="AE1" s="926"/>
      <c r="AF1" s="926"/>
      <c r="AG1" s="926"/>
      <c r="AH1" s="1226" t="s">
        <v>147</v>
      </c>
      <c r="AI1" s="1227"/>
      <c r="AJ1" s="1257" t="s">
        <v>1295</v>
      </c>
      <c r="AK1" s="981"/>
      <c r="AL1" s="981" t="s">
        <v>1296</v>
      </c>
      <c r="AM1" s="981"/>
      <c r="AN1" s="981"/>
      <c r="AO1" s="981"/>
      <c r="AP1" s="981"/>
      <c r="AQ1" s="981"/>
      <c r="AR1" s="981"/>
      <c r="AS1" s="981"/>
      <c r="AT1" s="981"/>
      <c r="AU1" s="981"/>
      <c r="AV1" s="1209" t="s">
        <v>147</v>
      </c>
      <c r="AW1" s="1210"/>
    </row>
    <row r="2" spans="1:49" ht="39" customHeight="1" x14ac:dyDescent="0.2">
      <c r="A2" s="1034"/>
      <c r="B2" s="947"/>
      <c r="C2" s="947"/>
      <c r="D2" s="947"/>
      <c r="E2" s="947"/>
      <c r="F2" s="947"/>
      <c r="G2" s="948"/>
      <c r="H2" s="646" t="s">
        <v>506</v>
      </c>
      <c r="I2" s="1034"/>
      <c r="J2" s="947"/>
      <c r="K2" s="947"/>
      <c r="L2" s="947"/>
      <c r="M2" s="947"/>
      <c r="N2" s="947"/>
      <c r="O2" s="947"/>
      <c r="P2" s="947"/>
      <c r="Q2" s="947"/>
      <c r="R2" s="947"/>
      <c r="S2" s="947"/>
      <c r="T2" s="947"/>
      <c r="U2" s="947"/>
      <c r="V2" s="928"/>
      <c r="W2" s="927"/>
      <c r="X2" s="927"/>
      <c r="Y2" s="927"/>
      <c r="Z2" s="927"/>
      <c r="AA2" s="927"/>
      <c r="AB2" s="927"/>
      <c r="AC2" s="927"/>
      <c r="AD2" s="927"/>
      <c r="AE2" s="927"/>
      <c r="AF2" s="927"/>
      <c r="AG2" s="927"/>
      <c r="AH2" s="1228" t="s">
        <v>440</v>
      </c>
      <c r="AI2" s="1229"/>
      <c r="AJ2" s="983"/>
      <c r="AK2" s="982"/>
      <c r="AL2" s="982"/>
      <c r="AM2" s="982"/>
      <c r="AN2" s="982"/>
      <c r="AO2" s="982"/>
      <c r="AP2" s="982"/>
      <c r="AQ2" s="982"/>
      <c r="AR2" s="982"/>
      <c r="AS2" s="982"/>
      <c r="AT2" s="982"/>
      <c r="AU2" s="982"/>
      <c r="AV2" s="1211" t="s">
        <v>440</v>
      </c>
      <c r="AW2" s="1212"/>
    </row>
    <row r="3" spans="1:49" ht="43.5" customHeight="1" x14ac:dyDescent="0.2">
      <c r="A3" s="990"/>
      <c r="B3" s="950"/>
      <c r="C3" s="950"/>
      <c r="D3" s="950"/>
      <c r="E3" s="950"/>
      <c r="F3" s="950"/>
      <c r="G3" s="951"/>
      <c r="H3" s="646" t="s">
        <v>439</v>
      </c>
      <c r="I3" s="990"/>
      <c r="J3" s="950"/>
      <c r="K3" s="950"/>
      <c r="L3" s="950"/>
      <c r="M3" s="950"/>
      <c r="N3" s="950"/>
      <c r="O3" s="950"/>
      <c r="P3" s="950"/>
      <c r="Q3" s="950"/>
      <c r="R3" s="950"/>
      <c r="S3" s="950"/>
      <c r="T3" s="950"/>
      <c r="U3" s="950"/>
      <c r="V3" s="928"/>
      <c r="W3" s="927"/>
      <c r="X3" s="927"/>
      <c r="Y3" s="927"/>
      <c r="Z3" s="927"/>
      <c r="AA3" s="927"/>
      <c r="AB3" s="927"/>
      <c r="AC3" s="927"/>
      <c r="AD3" s="927"/>
      <c r="AE3" s="927"/>
      <c r="AF3" s="927"/>
      <c r="AG3" s="927"/>
      <c r="AH3" s="1228" t="s">
        <v>439</v>
      </c>
      <c r="AI3" s="1229"/>
      <c r="AJ3" s="983"/>
      <c r="AK3" s="982"/>
      <c r="AL3" s="982"/>
      <c r="AM3" s="982"/>
      <c r="AN3" s="982"/>
      <c r="AO3" s="982"/>
      <c r="AP3" s="982"/>
      <c r="AQ3" s="982"/>
      <c r="AR3" s="982"/>
      <c r="AS3" s="982"/>
      <c r="AT3" s="982"/>
      <c r="AU3" s="982"/>
      <c r="AV3" s="1211" t="s">
        <v>439</v>
      </c>
      <c r="AW3" s="1212"/>
    </row>
    <row r="4" spans="1:49" ht="33" customHeight="1" x14ac:dyDescent="0.2">
      <c r="A4" s="952" t="s">
        <v>789</v>
      </c>
      <c r="B4" s="953"/>
      <c r="C4" s="953"/>
      <c r="D4" s="953"/>
      <c r="E4" s="953"/>
      <c r="F4" s="953"/>
      <c r="G4" s="953"/>
      <c r="H4" s="953"/>
      <c r="I4" s="952" t="s">
        <v>789</v>
      </c>
      <c r="J4" s="953"/>
      <c r="K4" s="953"/>
      <c r="L4" s="953"/>
      <c r="M4" s="953"/>
      <c r="N4" s="953"/>
      <c r="O4" s="953"/>
      <c r="P4" s="953"/>
      <c r="Q4" s="953"/>
      <c r="R4" s="953"/>
      <c r="S4" s="953"/>
      <c r="T4" s="953"/>
      <c r="U4" s="953"/>
      <c r="V4" s="952" t="s">
        <v>789</v>
      </c>
      <c r="W4" s="953"/>
      <c r="X4" s="953"/>
      <c r="Y4" s="953"/>
      <c r="Z4" s="953"/>
      <c r="AA4" s="953"/>
      <c r="AB4" s="953"/>
      <c r="AC4" s="953"/>
      <c r="AD4" s="953"/>
      <c r="AE4" s="953"/>
      <c r="AF4" s="953"/>
      <c r="AG4" s="953"/>
      <c r="AH4" s="953"/>
      <c r="AI4" s="953"/>
      <c r="AJ4" s="1230" t="s">
        <v>789</v>
      </c>
      <c r="AK4" s="1231"/>
      <c r="AL4" s="1231"/>
      <c r="AM4" s="1231"/>
      <c r="AN4" s="1231"/>
      <c r="AO4" s="1231"/>
      <c r="AP4" s="1231"/>
      <c r="AQ4" s="1231"/>
      <c r="AR4" s="1231"/>
      <c r="AS4" s="1231"/>
      <c r="AT4" s="1231"/>
      <c r="AU4" s="1231"/>
      <c r="AV4" s="1231"/>
      <c r="AW4" s="1231"/>
    </row>
    <row r="5" spans="1:49" ht="33" customHeight="1" thickBot="1" x14ac:dyDescent="0.25">
      <c r="A5" s="1015" t="s">
        <v>437</v>
      </c>
      <c r="B5" s="1016"/>
      <c r="C5" s="1016"/>
      <c r="D5" s="1016"/>
      <c r="E5" s="1017"/>
      <c r="F5" s="1239" t="s">
        <v>505</v>
      </c>
      <c r="G5" s="1016"/>
      <c r="H5" s="1016"/>
      <c r="I5" s="470"/>
      <c r="J5" s="466"/>
      <c r="K5" s="466"/>
      <c r="L5" s="466"/>
      <c r="M5" s="466"/>
      <c r="N5" s="466"/>
      <c r="O5" s="466"/>
      <c r="P5" s="466"/>
      <c r="Q5" s="466"/>
      <c r="R5" s="466"/>
      <c r="S5" s="466"/>
      <c r="T5" s="466"/>
      <c r="U5" s="466"/>
      <c r="V5" s="1029"/>
      <c r="W5" s="1001"/>
      <c r="X5" s="1001"/>
      <c r="Y5" s="1001"/>
      <c r="Z5" s="1001"/>
      <c r="AA5" s="1001"/>
      <c r="AB5" s="1001"/>
      <c r="AC5" s="1001"/>
      <c r="AD5" s="1001"/>
      <c r="AE5" s="1001"/>
      <c r="AF5" s="1002"/>
      <c r="AG5" s="1027" t="s">
        <v>501</v>
      </c>
      <c r="AH5" s="1240"/>
      <c r="AI5" s="1240"/>
      <c r="AJ5" s="1232"/>
      <c r="AK5" s="1044"/>
      <c r="AL5" s="1044"/>
      <c r="AM5" s="1044"/>
      <c r="AN5" s="1044"/>
      <c r="AO5" s="1044"/>
      <c r="AP5" s="1044"/>
      <c r="AQ5" s="1044"/>
      <c r="AR5" s="1044"/>
      <c r="AS5" s="1044"/>
      <c r="AT5" s="1045"/>
      <c r="AU5" s="1264" t="s">
        <v>501</v>
      </c>
      <c r="AV5" s="1265"/>
      <c r="AW5" s="1265"/>
    </row>
    <row r="6" spans="1:49" ht="36" customHeight="1" thickBot="1" x14ac:dyDescent="0.25">
      <c r="A6" s="1241" t="s">
        <v>151</v>
      </c>
      <c r="B6" s="1242"/>
      <c r="C6" s="1242"/>
      <c r="D6" s="1242"/>
      <c r="E6" s="1242"/>
      <c r="F6" s="1242"/>
      <c r="G6" s="1242"/>
      <c r="H6" s="1243"/>
      <c r="I6" s="1244" t="s">
        <v>151</v>
      </c>
      <c r="J6" s="1244"/>
      <c r="K6" s="1244"/>
      <c r="L6" s="1244"/>
      <c r="M6" s="1244"/>
      <c r="N6" s="1244"/>
      <c r="O6" s="1244"/>
      <c r="P6" s="1244"/>
      <c r="Q6" s="1244"/>
      <c r="R6" s="1244"/>
      <c r="S6" s="1244"/>
      <c r="T6" s="1244"/>
      <c r="U6" s="1245"/>
      <c r="V6" s="1246" t="s">
        <v>151</v>
      </c>
      <c r="W6" s="1246"/>
      <c r="X6" s="1246"/>
      <c r="Y6" s="1246"/>
      <c r="Z6" s="1246"/>
      <c r="AA6" s="1246"/>
      <c r="AB6" s="1246"/>
      <c r="AC6" s="1246"/>
      <c r="AD6" s="1246"/>
      <c r="AE6" s="1246"/>
      <c r="AF6" s="1246"/>
      <c r="AG6" s="1246"/>
      <c r="AH6" s="1246"/>
      <c r="AI6" s="1246"/>
      <c r="AJ6" s="1258" t="s">
        <v>151</v>
      </c>
      <c r="AK6" s="1259"/>
      <c r="AL6" s="1259"/>
      <c r="AM6" s="1259"/>
      <c r="AN6" s="1259"/>
      <c r="AO6" s="1259"/>
      <c r="AP6" s="1259"/>
      <c r="AQ6" s="1259"/>
      <c r="AR6" s="1259"/>
      <c r="AS6" s="1259"/>
      <c r="AT6" s="1259"/>
      <c r="AU6" s="1259"/>
      <c r="AV6" s="1259"/>
      <c r="AW6" s="1260"/>
    </row>
    <row r="7" spans="1:49" ht="48" customHeight="1" x14ac:dyDescent="0.2">
      <c r="A7" s="1197" t="s">
        <v>146</v>
      </c>
      <c r="B7" s="1199" t="s">
        <v>123</v>
      </c>
      <c r="C7" s="1199" t="s">
        <v>317</v>
      </c>
      <c r="D7" s="1199" t="s">
        <v>315</v>
      </c>
      <c r="E7" s="1199" t="s">
        <v>125</v>
      </c>
      <c r="F7" s="1199" t="s">
        <v>280</v>
      </c>
      <c r="G7" s="1199" t="s">
        <v>126</v>
      </c>
      <c r="H7" s="1201" t="s">
        <v>316</v>
      </c>
      <c r="I7" s="1195" t="s">
        <v>1331</v>
      </c>
      <c r="J7" s="1009"/>
      <c r="K7" s="1009"/>
      <c r="L7" s="1256"/>
      <c r="M7" s="938" t="s">
        <v>172</v>
      </c>
      <c r="N7" s="939"/>
      <c r="O7" s="1196"/>
      <c r="P7" s="941" t="s">
        <v>173</v>
      </c>
      <c r="Q7" s="942"/>
      <c r="R7" s="942"/>
      <c r="S7" s="942"/>
      <c r="T7" s="942"/>
      <c r="U7" s="1007"/>
      <c r="V7" s="1008" t="s">
        <v>1332</v>
      </c>
      <c r="W7" s="1009"/>
      <c r="X7" s="1009"/>
      <c r="Y7" s="1010"/>
      <c r="Z7" s="1247" t="s">
        <v>189</v>
      </c>
      <c r="AA7" s="1248"/>
      <c r="AB7" s="1248"/>
      <c r="AC7" s="1249"/>
      <c r="AD7" s="941" t="s">
        <v>190</v>
      </c>
      <c r="AE7" s="942"/>
      <c r="AF7" s="942"/>
      <c r="AG7" s="942"/>
      <c r="AH7" s="942"/>
      <c r="AI7" s="943"/>
      <c r="AJ7" s="1048" t="s">
        <v>1356</v>
      </c>
      <c r="AK7" s="1049"/>
      <c r="AL7" s="1049"/>
      <c r="AM7" s="1050"/>
      <c r="AN7" s="1261" t="s">
        <v>192</v>
      </c>
      <c r="AO7" s="1262"/>
      <c r="AP7" s="1262"/>
      <c r="AQ7" s="1263"/>
      <c r="AR7" s="974" t="s">
        <v>193</v>
      </c>
      <c r="AS7" s="975"/>
      <c r="AT7" s="975"/>
      <c r="AU7" s="975"/>
      <c r="AV7" s="975"/>
      <c r="AW7" s="976"/>
    </row>
    <row r="8" spans="1:49" ht="62.25" customHeight="1" thickBot="1" x14ac:dyDescent="0.25">
      <c r="A8" s="1198"/>
      <c r="B8" s="1200"/>
      <c r="C8" s="1200"/>
      <c r="D8" s="1200"/>
      <c r="E8" s="1200"/>
      <c r="F8" s="1200"/>
      <c r="G8" s="1200"/>
      <c r="H8" s="1202"/>
      <c r="I8" s="647" t="s">
        <v>167</v>
      </c>
      <c r="J8" s="262" t="s">
        <v>165</v>
      </c>
      <c r="K8" s="262" t="s">
        <v>1333</v>
      </c>
      <c r="L8" s="648" t="s">
        <v>169</v>
      </c>
      <c r="M8" s="255" t="s">
        <v>170</v>
      </c>
      <c r="N8" s="256" t="s">
        <v>174</v>
      </c>
      <c r="O8" s="264" t="s">
        <v>171</v>
      </c>
      <c r="P8" s="258" t="s">
        <v>186</v>
      </c>
      <c r="Q8" s="259" t="s">
        <v>179</v>
      </c>
      <c r="R8" s="259" t="s">
        <v>175</v>
      </c>
      <c r="S8" s="259" t="s">
        <v>176</v>
      </c>
      <c r="T8" s="259" t="s">
        <v>177</v>
      </c>
      <c r="U8" s="456" t="s">
        <v>178</v>
      </c>
      <c r="V8" s="261" t="s">
        <v>167</v>
      </c>
      <c r="W8" s="262" t="s">
        <v>165</v>
      </c>
      <c r="X8" s="262" t="s">
        <v>1333</v>
      </c>
      <c r="Y8" s="263" t="s">
        <v>169</v>
      </c>
      <c r="Z8" s="255" t="s">
        <v>170</v>
      </c>
      <c r="AA8" s="256" t="s">
        <v>174</v>
      </c>
      <c r="AB8" s="256" t="s">
        <v>499</v>
      </c>
      <c r="AC8" s="257" t="s">
        <v>171</v>
      </c>
      <c r="AD8" s="258" t="s">
        <v>186</v>
      </c>
      <c r="AE8" s="259" t="s">
        <v>179</v>
      </c>
      <c r="AF8" s="259" t="s">
        <v>175</v>
      </c>
      <c r="AG8" s="259" t="s">
        <v>176</v>
      </c>
      <c r="AH8" s="259" t="s">
        <v>177</v>
      </c>
      <c r="AI8" s="260" t="s">
        <v>178</v>
      </c>
      <c r="AJ8" s="159" t="s">
        <v>167</v>
      </c>
      <c r="AK8" s="160" t="s">
        <v>165</v>
      </c>
      <c r="AL8" s="160" t="s">
        <v>1333</v>
      </c>
      <c r="AM8" s="161" t="s">
        <v>169</v>
      </c>
      <c r="AN8" s="162" t="s">
        <v>170</v>
      </c>
      <c r="AO8" s="163" t="s">
        <v>174</v>
      </c>
      <c r="AP8" s="163" t="s">
        <v>499</v>
      </c>
      <c r="AQ8" s="169" t="s">
        <v>171</v>
      </c>
      <c r="AR8" s="165" t="s">
        <v>186</v>
      </c>
      <c r="AS8" s="166" t="s">
        <v>179</v>
      </c>
      <c r="AT8" s="166" t="s">
        <v>175</v>
      </c>
      <c r="AU8" s="166" t="s">
        <v>176</v>
      </c>
      <c r="AV8" s="166" t="s">
        <v>177</v>
      </c>
      <c r="AW8" s="167" t="s">
        <v>178</v>
      </c>
    </row>
    <row r="9" spans="1:49" s="557" customFormat="1" ht="315" customHeight="1" x14ac:dyDescent="0.2">
      <c r="A9" s="1252" t="s">
        <v>152</v>
      </c>
      <c r="B9" s="649">
        <v>1</v>
      </c>
      <c r="C9" s="525" t="s">
        <v>421</v>
      </c>
      <c r="D9" s="650" t="s">
        <v>422</v>
      </c>
      <c r="E9" s="650" t="s">
        <v>448</v>
      </c>
      <c r="F9" s="527" t="s">
        <v>479</v>
      </c>
      <c r="G9" s="527">
        <v>44593</v>
      </c>
      <c r="H9" s="651">
        <v>44910</v>
      </c>
      <c r="I9" s="95" t="s">
        <v>790</v>
      </c>
      <c r="J9" s="91">
        <v>0.33329999999999999</v>
      </c>
      <c r="K9" s="96" t="s">
        <v>1700</v>
      </c>
      <c r="L9" s="272" t="s">
        <v>479</v>
      </c>
      <c r="M9" s="100" t="s">
        <v>791</v>
      </c>
      <c r="N9" s="96" t="s">
        <v>180</v>
      </c>
      <c r="O9" s="652" t="s">
        <v>792</v>
      </c>
      <c r="P9" s="100" t="s">
        <v>527</v>
      </c>
      <c r="Q9" s="96" t="s">
        <v>528</v>
      </c>
      <c r="R9" s="91">
        <v>0.33</v>
      </c>
      <c r="S9" s="101" t="s">
        <v>793</v>
      </c>
      <c r="T9" s="653" t="s">
        <v>794</v>
      </c>
      <c r="U9" s="272" t="s">
        <v>578</v>
      </c>
      <c r="V9" s="654" t="s">
        <v>993</v>
      </c>
      <c r="W9" s="102">
        <v>0.66</v>
      </c>
      <c r="X9" s="283" t="s">
        <v>994</v>
      </c>
      <c r="Y9" s="284" t="s">
        <v>992</v>
      </c>
      <c r="Z9" s="604">
        <v>44809</v>
      </c>
      <c r="AA9" s="103" t="s">
        <v>578</v>
      </c>
      <c r="AB9" s="102">
        <v>0.66</v>
      </c>
      <c r="AC9" s="655" t="s">
        <v>1042</v>
      </c>
      <c r="AD9" s="100" t="s">
        <v>1172</v>
      </c>
      <c r="AE9" s="96" t="s">
        <v>528</v>
      </c>
      <c r="AF9" s="91">
        <v>0.66</v>
      </c>
      <c r="AG9" s="101" t="s">
        <v>793</v>
      </c>
      <c r="AH9" s="656" t="s">
        <v>794</v>
      </c>
      <c r="AI9" s="97" t="s">
        <v>578</v>
      </c>
      <c r="AJ9" s="657" t="s">
        <v>793</v>
      </c>
      <c r="AK9" s="118">
        <v>1</v>
      </c>
      <c r="AL9" s="658" t="s">
        <v>1392</v>
      </c>
      <c r="AM9" s="659" t="s">
        <v>1393</v>
      </c>
      <c r="AN9" s="610">
        <v>44928</v>
      </c>
      <c r="AO9" s="119" t="s">
        <v>525</v>
      </c>
      <c r="AP9" s="118">
        <v>1</v>
      </c>
      <c r="AQ9" s="658" t="s">
        <v>1394</v>
      </c>
      <c r="AR9" s="85" t="s">
        <v>1578</v>
      </c>
      <c r="AS9" s="83" t="s">
        <v>528</v>
      </c>
      <c r="AT9" s="76">
        <v>1</v>
      </c>
      <c r="AU9" s="101" t="s">
        <v>793</v>
      </c>
      <c r="AV9" s="656" t="s">
        <v>794</v>
      </c>
      <c r="AW9" s="97" t="s">
        <v>181</v>
      </c>
    </row>
    <row r="10" spans="1:49" s="557" customFormat="1" ht="315" customHeight="1" x14ac:dyDescent="0.2">
      <c r="A10" s="1253"/>
      <c r="B10" s="660">
        <v>2</v>
      </c>
      <c r="C10" s="596" t="s">
        <v>400</v>
      </c>
      <c r="D10" s="596" t="s">
        <v>225</v>
      </c>
      <c r="E10" s="596" t="s">
        <v>384</v>
      </c>
      <c r="F10" s="56" t="s">
        <v>375</v>
      </c>
      <c r="G10" s="559">
        <v>44593</v>
      </c>
      <c r="H10" s="88">
        <v>44910</v>
      </c>
      <c r="I10" s="95" t="s">
        <v>795</v>
      </c>
      <c r="J10" s="91">
        <v>1</v>
      </c>
      <c r="K10" s="96" t="s">
        <v>796</v>
      </c>
      <c r="L10" s="272" t="s">
        <v>479</v>
      </c>
      <c r="M10" s="98">
        <v>44685</v>
      </c>
      <c r="N10" s="96" t="s">
        <v>180</v>
      </c>
      <c r="O10" s="661" t="s">
        <v>797</v>
      </c>
      <c r="P10" s="100" t="s">
        <v>527</v>
      </c>
      <c r="Q10" s="96" t="s">
        <v>528</v>
      </c>
      <c r="R10" s="91">
        <v>0.88</v>
      </c>
      <c r="S10" s="101" t="s">
        <v>798</v>
      </c>
      <c r="T10" s="662" t="s">
        <v>799</v>
      </c>
      <c r="U10" s="272" t="s">
        <v>578</v>
      </c>
      <c r="V10" s="654" t="s">
        <v>1130</v>
      </c>
      <c r="W10" s="102">
        <v>1</v>
      </c>
      <c r="X10" s="283" t="s">
        <v>1131</v>
      </c>
      <c r="Y10" s="606" t="s">
        <v>332</v>
      </c>
      <c r="Z10" s="604">
        <v>44811</v>
      </c>
      <c r="AA10" s="103" t="s">
        <v>578</v>
      </c>
      <c r="AB10" s="102">
        <v>0.5</v>
      </c>
      <c r="AC10" s="663" t="s">
        <v>1628</v>
      </c>
      <c r="AD10" s="100" t="s">
        <v>1172</v>
      </c>
      <c r="AE10" s="96" t="s">
        <v>528</v>
      </c>
      <c r="AF10" s="91">
        <v>0.5</v>
      </c>
      <c r="AG10" s="101" t="s">
        <v>1629</v>
      </c>
      <c r="AH10" s="599" t="s">
        <v>799</v>
      </c>
      <c r="AI10" s="97" t="s">
        <v>578</v>
      </c>
      <c r="AJ10" s="589" t="s">
        <v>1630</v>
      </c>
      <c r="AK10" s="664">
        <v>1</v>
      </c>
      <c r="AL10" s="658" t="s">
        <v>799</v>
      </c>
      <c r="AM10" s="589" t="s">
        <v>1631</v>
      </c>
      <c r="AN10" s="610">
        <v>44928</v>
      </c>
      <c r="AO10" s="119" t="s">
        <v>180</v>
      </c>
      <c r="AP10" s="118">
        <v>0.5</v>
      </c>
      <c r="AQ10" s="665" t="s">
        <v>1522</v>
      </c>
      <c r="AR10" s="85" t="s">
        <v>1578</v>
      </c>
      <c r="AS10" s="83" t="s">
        <v>528</v>
      </c>
      <c r="AT10" s="76">
        <v>0.79</v>
      </c>
      <c r="AU10" s="86" t="s">
        <v>1724</v>
      </c>
      <c r="AV10" s="666" t="s">
        <v>799</v>
      </c>
      <c r="AW10" s="84" t="s">
        <v>819</v>
      </c>
    </row>
    <row r="11" spans="1:49" s="557" customFormat="1" ht="315" customHeight="1" x14ac:dyDescent="0.2">
      <c r="A11" s="1253"/>
      <c r="B11" s="660">
        <v>3</v>
      </c>
      <c r="C11" s="595" t="s">
        <v>240</v>
      </c>
      <c r="D11" s="596" t="s">
        <v>241</v>
      </c>
      <c r="E11" s="596" t="s">
        <v>428</v>
      </c>
      <c r="F11" s="559" t="s">
        <v>479</v>
      </c>
      <c r="G11" s="559">
        <v>44593</v>
      </c>
      <c r="H11" s="88">
        <v>44910</v>
      </c>
      <c r="I11" s="95" t="s">
        <v>800</v>
      </c>
      <c r="J11" s="91">
        <v>0.62</v>
      </c>
      <c r="K11" s="96" t="s">
        <v>801</v>
      </c>
      <c r="L11" s="272" t="s">
        <v>479</v>
      </c>
      <c r="M11" s="98">
        <v>44685</v>
      </c>
      <c r="N11" s="96" t="s">
        <v>180</v>
      </c>
      <c r="O11" s="652" t="s">
        <v>802</v>
      </c>
      <c r="P11" s="100" t="s">
        <v>527</v>
      </c>
      <c r="Q11" s="96" t="s">
        <v>528</v>
      </c>
      <c r="R11" s="91">
        <v>0.63</v>
      </c>
      <c r="S11" s="101" t="s">
        <v>800</v>
      </c>
      <c r="T11" s="96" t="s">
        <v>803</v>
      </c>
      <c r="U11" s="272" t="s">
        <v>578</v>
      </c>
      <c r="V11" s="92" t="s">
        <v>1038</v>
      </c>
      <c r="W11" s="102">
        <v>0.88</v>
      </c>
      <c r="X11" s="283" t="s">
        <v>1039</v>
      </c>
      <c r="Y11" s="606" t="s">
        <v>760</v>
      </c>
      <c r="Z11" s="604">
        <v>44809</v>
      </c>
      <c r="AA11" s="103" t="s">
        <v>578</v>
      </c>
      <c r="AB11" s="102">
        <v>0.89</v>
      </c>
      <c r="AC11" s="655" t="s">
        <v>1040</v>
      </c>
      <c r="AD11" s="100" t="s">
        <v>1172</v>
      </c>
      <c r="AE11" s="96" t="s">
        <v>528</v>
      </c>
      <c r="AF11" s="91">
        <v>0.89</v>
      </c>
      <c r="AG11" s="101" t="s">
        <v>1038</v>
      </c>
      <c r="AH11" s="270" t="s">
        <v>803</v>
      </c>
      <c r="AI11" s="97" t="s">
        <v>578</v>
      </c>
      <c r="AJ11" s="667" t="s">
        <v>1603</v>
      </c>
      <c r="AK11" s="118">
        <v>0.83</v>
      </c>
      <c r="AL11" s="658" t="s">
        <v>1512</v>
      </c>
      <c r="AM11" s="609" t="s">
        <v>332</v>
      </c>
      <c r="AN11" s="610">
        <v>44930</v>
      </c>
      <c r="AO11" s="119" t="s">
        <v>180</v>
      </c>
      <c r="AP11" s="118">
        <v>0.97</v>
      </c>
      <c r="AQ11" s="658" t="s">
        <v>1560</v>
      </c>
      <c r="AR11" s="85" t="s">
        <v>1578</v>
      </c>
      <c r="AS11" s="83" t="s">
        <v>528</v>
      </c>
      <c r="AT11" s="76">
        <v>1</v>
      </c>
      <c r="AU11" s="86" t="s">
        <v>1720</v>
      </c>
      <c r="AV11" s="83" t="s">
        <v>1721</v>
      </c>
      <c r="AW11" s="84" t="s">
        <v>819</v>
      </c>
    </row>
    <row r="12" spans="1:49" s="557" customFormat="1" ht="315" customHeight="1" x14ac:dyDescent="0.2">
      <c r="A12" s="1253"/>
      <c r="B12" s="660">
        <v>4</v>
      </c>
      <c r="C12" s="595" t="s">
        <v>252</v>
      </c>
      <c r="D12" s="56" t="s">
        <v>401</v>
      </c>
      <c r="E12" s="596" t="s">
        <v>375</v>
      </c>
      <c r="F12" s="559" t="s">
        <v>479</v>
      </c>
      <c r="G12" s="559">
        <v>44593</v>
      </c>
      <c r="H12" s="668">
        <v>44910</v>
      </c>
      <c r="I12" s="95" t="s">
        <v>804</v>
      </c>
      <c r="J12" s="91">
        <v>0.33329999999999999</v>
      </c>
      <c r="K12" s="96" t="s">
        <v>805</v>
      </c>
      <c r="L12" s="272" t="s">
        <v>479</v>
      </c>
      <c r="M12" s="98">
        <v>44683</v>
      </c>
      <c r="N12" s="96" t="s">
        <v>180</v>
      </c>
      <c r="O12" s="652" t="s">
        <v>806</v>
      </c>
      <c r="P12" s="100" t="s">
        <v>527</v>
      </c>
      <c r="Q12" s="96" t="s">
        <v>528</v>
      </c>
      <c r="R12" s="91">
        <v>0.25</v>
      </c>
      <c r="S12" s="101" t="s">
        <v>807</v>
      </c>
      <c r="T12" s="662" t="s">
        <v>808</v>
      </c>
      <c r="U12" s="272" t="s">
        <v>578</v>
      </c>
      <c r="V12" s="654" t="s">
        <v>1081</v>
      </c>
      <c r="W12" s="102">
        <v>0.5</v>
      </c>
      <c r="X12" s="669" t="s">
        <v>1082</v>
      </c>
      <c r="Y12" s="606" t="s">
        <v>760</v>
      </c>
      <c r="Z12" s="604">
        <v>44810</v>
      </c>
      <c r="AA12" s="103" t="s">
        <v>578</v>
      </c>
      <c r="AB12" s="102">
        <v>0.5</v>
      </c>
      <c r="AC12" s="655" t="s">
        <v>1083</v>
      </c>
      <c r="AD12" s="100" t="s">
        <v>1172</v>
      </c>
      <c r="AE12" s="96" t="s">
        <v>528</v>
      </c>
      <c r="AF12" s="102">
        <v>0.5</v>
      </c>
      <c r="AG12" s="101" t="s">
        <v>1297</v>
      </c>
      <c r="AH12" s="96" t="s">
        <v>1298</v>
      </c>
      <c r="AI12" s="97" t="s">
        <v>578</v>
      </c>
      <c r="AJ12" s="657" t="s">
        <v>1395</v>
      </c>
      <c r="AK12" s="118">
        <v>1</v>
      </c>
      <c r="AL12" s="658" t="s">
        <v>1701</v>
      </c>
      <c r="AM12" s="609" t="s">
        <v>760</v>
      </c>
      <c r="AN12" s="610">
        <v>44928</v>
      </c>
      <c r="AO12" s="119" t="s">
        <v>525</v>
      </c>
      <c r="AP12" s="118">
        <v>1</v>
      </c>
      <c r="AQ12" s="658" t="s">
        <v>1565</v>
      </c>
      <c r="AR12" s="85" t="s">
        <v>1578</v>
      </c>
      <c r="AS12" s="83" t="s">
        <v>528</v>
      </c>
      <c r="AT12" s="118">
        <v>1</v>
      </c>
      <c r="AU12" s="86" t="s">
        <v>1297</v>
      </c>
      <c r="AV12" s="83" t="s">
        <v>1632</v>
      </c>
      <c r="AW12" s="84" t="s">
        <v>181</v>
      </c>
    </row>
    <row r="13" spans="1:49" s="557" customFormat="1" ht="315" customHeight="1" x14ac:dyDescent="0.2">
      <c r="A13" s="1253"/>
      <c r="B13" s="660">
        <v>5</v>
      </c>
      <c r="C13" s="595" t="s">
        <v>350</v>
      </c>
      <c r="D13" s="596" t="s">
        <v>351</v>
      </c>
      <c r="E13" s="596" t="s">
        <v>430</v>
      </c>
      <c r="F13" s="274" t="s">
        <v>352</v>
      </c>
      <c r="G13" s="670">
        <v>44593</v>
      </c>
      <c r="H13" s="88">
        <v>44895</v>
      </c>
      <c r="I13" s="95" t="s">
        <v>809</v>
      </c>
      <c r="J13" s="91">
        <v>0.33</v>
      </c>
      <c r="K13" s="96" t="s">
        <v>810</v>
      </c>
      <c r="L13" s="671" t="s">
        <v>811</v>
      </c>
      <c r="M13" s="98">
        <v>44686</v>
      </c>
      <c r="N13" s="96" t="s">
        <v>180</v>
      </c>
      <c r="O13" s="652" t="s">
        <v>812</v>
      </c>
      <c r="P13" s="100" t="s">
        <v>527</v>
      </c>
      <c r="Q13" s="96" t="s">
        <v>528</v>
      </c>
      <c r="R13" s="91">
        <v>0.33</v>
      </c>
      <c r="S13" s="101" t="s">
        <v>813</v>
      </c>
      <c r="T13" s="96" t="s">
        <v>814</v>
      </c>
      <c r="U13" s="272" t="s">
        <v>578</v>
      </c>
      <c r="V13" s="654" t="s">
        <v>983</v>
      </c>
      <c r="W13" s="102">
        <v>0.66</v>
      </c>
      <c r="X13" s="283" t="s">
        <v>810</v>
      </c>
      <c r="Y13" s="99" t="s">
        <v>984</v>
      </c>
      <c r="Z13" s="604">
        <v>44809</v>
      </c>
      <c r="AA13" s="103" t="s">
        <v>578</v>
      </c>
      <c r="AB13" s="102">
        <v>0.66</v>
      </c>
      <c r="AC13" s="655" t="s">
        <v>1043</v>
      </c>
      <c r="AD13" s="100" t="s">
        <v>1172</v>
      </c>
      <c r="AE13" s="96" t="s">
        <v>528</v>
      </c>
      <c r="AF13" s="91">
        <v>0.66</v>
      </c>
      <c r="AG13" s="101" t="s">
        <v>1318</v>
      </c>
      <c r="AH13" s="270" t="s">
        <v>1299</v>
      </c>
      <c r="AI13" s="97" t="s">
        <v>578</v>
      </c>
      <c r="AJ13" s="667" t="s">
        <v>1702</v>
      </c>
      <c r="AK13" s="118">
        <v>1</v>
      </c>
      <c r="AL13" s="658" t="s">
        <v>1552</v>
      </c>
      <c r="AM13" s="672" t="s">
        <v>760</v>
      </c>
      <c r="AN13" s="610">
        <v>44931</v>
      </c>
      <c r="AO13" s="119" t="s">
        <v>525</v>
      </c>
      <c r="AP13" s="118">
        <v>1</v>
      </c>
      <c r="AQ13" s="658" t="s">
        <v>1553</v>
      </c>
      <c r="AR13" s="85" t="s">
        <v>1578</v>
      </c>
      <c r="AS13" s="83" t="s">
        <v>528</v>
      </c>
      <c r="AT13" s="76">
        <v>1</v>
      </c>
      <c r="AU13" s="86" t="s">
        <v>1605</v>
      </c>
      <c r="AV13" s="83" t="s">
        <v>1604</v>
      </c>
      <c r="AW13" s="84" t="s">
        <v>181</v>
      </c>
    </row>
    <row r="14" spans="1:49" s="557" customFormat="1" ht="327" customHeight="1" x14ac:dyDescent="0.2">
      <c r="A14" s="1253"/>
      <c r="B14" s="660">
        <v>6</v>
      </c>
      <c r="C14" s="595" t="s">
        <v>349</v>
      </c>
      <c r="D14" s="596" t="s">
        <v>1354</v>
      </c>
      <c r="E14" s="596" t="s">
        <v>430</v>
      </c>
      <c r="F14" s="56" t="s">
        <v>352</v>
      </c>
      <c r="G14" s="88">
        <v>44593</v>
      </c>
      <c r="H14" s="88">
        <v>44742</v>
      </c>
      <c r="I14" s="95" t="s">
        <v>809</v>
      </c>
      <c r="J14" s="91">
        <v>0.66</v>
      </c>
      <c r="K14" s="96" t="s">
        <v>815</v>
      </c>
      <c r="L14" s="671" t="s">
        <v>816</v>
      </c>
      <c r="M14" s="98">
        <v>44686</v>
      </c>
      <c r="N14" s="96" t="s">
        <v>180</v>
      </c>
      <c r="O14" s="673" t="s">
        <v>1355</v>
      </c>
      <c r="P14" s="100" t="s">
        <v>527</v>
      </c>
      <c r="Q14" s="96" t="s">
        <v>528</v>
      </c>
      <c r="R14" s="91">
        <v>0.33</v>
      </c>
      <c r="S14" s="101" t="s">
        <v>813</v>
      </c>
      <c r="T14" s="96" t="s">
        <v>814</v>
      </c>
      <c r="U14" s="272" t="s">
        <v>578</v>
      </c>
      <c r="V14" s="654" t="s">
        <v>985</v>
      </c>
      <c r="W14" s="102">
        <v>1</v>
      </c>
      <c r="X14" s="270" t="s">
        <v>986</v>
      </c>
      <c r="Y14" s="99" t="s">
        <v>987</v>
      </c>
      <c r="Z14" s="604">
        <v>44809</v>
      </c>
      <c r="AA14" s="103" t="s">
        <v>525</v>
      </c>
      <c r="AB14" s="102">
        <v>1</v>
      </c>
      <c r="AC14" s="674" t="s">
        <v>1044</v>
      </c>
      <c r="AD14" s="100" t="s">
        <v>1172</v>
      </c>
      <c r="AE14" s="96" t="s">
        <v>528</v>
      </c>
      <c r="AF14" s="91">
        <v>1</v>
      </c>
      <c r="AG14" s="101" t="s">
        <v>1318</v>
      </c>
      <c r="AH14" s="270" t="s">
        <v>1299</v>
      </c>
      <c r="AI14" s="97" t="s">
        <v>181</v>
      </c>
      <c r="AJ14" s="657" t="s">
        <v>985</v>
      </c>
      <c r="AK14" s="118">
        <v>1</v>
      </c>
      <c r="AL14" s="658" t="s">
        <v>986</v>
      </c>
      <c r="AM14" s="672" t="s">
        <v>987</v>
      </c>
      <c r="AN14" s="610">
        <v>44809</v>
      </c>
      <c r="AO14" s="119" t="s">
        <v>525</v>
      </c>
      <c r="AP14" s="118">
        <v>1</v>
      </c>
      <c r="AQ14" s="675" t="s">
        <v>1044</v>
      </c>
      <c r="AR14" s="85" t="s">
        <v>1172</v>
      </c>
      <c r="AS14" s="83" t="s">
        <v>528</v>
      </c>
      <c r="AT14" s="76">
        <v>1</v>
      </c>
      <c r="AU14" s="86" t="s">
        <v>1318</v>
      </c>
      <c r="AV14" s="115" t="s">
        <v>1299</v>
      </c>
      <c r="AW14" s="84" t="s">
        <v>181</v>
      </c>
    </row>
    <row r="15" spans="1:49" s="557" customFormat="1" ht="315" customHeight="1" x14ac:dyDescent="0.2">
      <c r="A15" s="1253"/>
      <c r="B15" s="660">
        <v>7</v>
      </c>
      <c r="C15" s="601" t="s">
        <v>487</v>
      </c>
      <c r="D15" s="601" t="s">
        <v>486</v>
      </c>
      <c r="E15" s="596" t="s">
        <v>430</v>
      </c>
      <c r="F15" s="276" t="s">
        <v>459</v>
      </c>
      <c r="G15" s="670">
        <v>44593</v>
      </c>
      <c r="H15" s="88">
        <v>44910</v>
      </c>
      <c r="I15" s="92" t="s">
        <v>817</v>
      </c>
      <c r="J15" s="96" t="s">
        <v>479</v>
      </c>
      <c r="K15" s="96" t="s">
        <v>479</v>
      </c>
      <c r="L15" s="603" t="s">
        <v>479</v>
      </c>
      <c r="M15" s="98" t="s">
        <v>479</v>
      </c>
      <c r="N15" s="96" t="s">
        <v>479</v>
      </c>
      <c r="O15" s="676" t="s">
        <v>817</v>
      </c>
      <c r="P15" s="100" t="s">
        <v>527</v>
      </c>
      <c r="Q15" s="96" t="s">
        <v>528</v>
      </c>
      <c r="R15" s="91">
        <v>0</v>
      </c>
      <c r="S15" s="101" t="s">
        <v>818</v>
      </c>
      <c r="T15" s="96" t="s">
        <v>332</v>
      </c>
      <c r="U15" s="272" t="s">
        <v>819</v>
      </c>
      <c r="V15" s="654" t="s">
        <v>990</v>
      </c>
      <c r="W15" s="102">
        <v>0.5</v>
      </c>
      <c r="X15" s="283" t="s">
        <v>988</v>
      </c>
      <c r="Y15" s="284" t="s">
        <v>989</v>
      </c>
      <c r="Z15" s="604">
        <v>44809</v>
      </c>
      <c r="AA15" s="103" t="s">
        <v>578</v>
      </c>
      <c r="AB15" s="102">
        <v>0.5</v>
      </c>
      <c r="AC15" s="284" t="s">
        <v>1045</v>
      </c>
      <c r="AD15" s="100" t="s">
        <v>1172</v>
      </c>
      <c r="AE15" s="96" t="s">
        <v>528</v>
      </c>
      <c r="AF15" s="91">
        <v>0.5</v>
      </c>
      <c r="AG15" s="101" t="s">
        <v>1318</v>
      </c>
      <c r="AH15" s="270" t="s">
        <v>1299</v>
      </c>
      <c r="AI15" s="97" t="s">
        <v>578</v>
      </c>
      <c r="AJ15" s="667" t="s">
        <v>1633</v>
      </c>
      <c r="AK15" s="118">
        <v>1</v>
      </c>
      <c r="AL15" s="658" t="s">
        <v>1554</v>
      </c>
      <c r="AM15" s="121" t="s">
        <v>760</v>
      </c>
      <c r="AN15" s="610">
        <v>44931</v>
      </c>
      <c r="AO15" s="119" t="s">
        <v>525</v>
      </c>
      <c r="AP15" s="118">
        <v>1</v>
      </c>
      <c r="AQ15" s="121" t="s">
        <v>1555</v>
      </c>
      <c r="AR15" s="85" t="s">
        <v>1578</v>
      </c>
      <c r="AS15" s="83" t="s">
        <v>528</v>
      </c>
      <c r="AT15" s="76">
        <v>1</v>
      </c>
      <c r="AU15" s="86" t="s">
        <v>1606</v>
      </c>
      <c r="AV15" s="83" t="s">
        <v>840</v>
      </c>
      <c r="AW15" s="84" t="s">
        <v>181</v>
      </c>
    </row>
    <row r="16" spans="1:49" s="557" customFormat="1" ht="315" customHeight="1" x14ac:dyDescent="0.2">
      <c r="A16" s="1253"/>
      <c r="B16" s="660">
        <v>8</v>
      </c>
      <c r="C16" s="596" t="s">
        <v>403</v>
      </c>
      <c r="D16" s="596" t="s">
        <v>404</v>
      </c>
      <c r="E16" s="596" t="s">
        <v>452</v>
      </c>
      <c r="F16" s="276" t="s">
        <v>430</v>
      </c>
      <c r="G16" s="559">
        <v>44593</v>
      </c>
      <c r="H16" s="88">
        <v>44910</v>
      </c>
      <c r="I16" s="92" t="s">
        <v>1703</v>
      </c>
      <c r="J16" s="91">
        <v>0.5</v>
      </c>
      <c r="K16" s="96" t="s">
        <v>820</v>
      </c>
      <c r="L16" s="676" t="s">
        <v>821</v>
      </c>
      <c r="M16" s="98">
        <v>44685</v>
      </c>
      <c r="N16" s="96" t="s">
        <v>479</v>
      </c>
      <c r="O16" s="677" t="s">
        <v>822</v>
      </c>
      <c r="P16" s="100" t="s">
        <v>527</v>
      </c>
      <c r="Q16" s="96" t="s">
        <v>549</v>
      </c>
      <c r="R16" s="91">
        <v>0.5</v>
      </c>
      <c r="S16" s="101" t="s">
        <v>823</v>
      </c>
      <c r="T16" s="662" t="s">
        <v>824</v>
      </c>
      <c r="U16" s="272" t="s">
        <v>578</v>
      </c>
      <c r="V16" s="654" t="s">
        <v>1704</v>
      </c>
      <c r="W16" s="102">
        <v>0.5</v>
      </c>
      <c r="X16" s="283" t="s">
        <v>1153</v>
      </c>
      <c r="Y16" s="284" t="s">
        <v>1634</v>
      </c>
      <c r="Z16" s="604">
        <v>44811</v>
      </c>
      <c r="AA16" s="103" t="s">
        <v>578</v>
      </c>
      <c r="AB16" s="102">
        <v>0.5</v>
      </c>
      <c r="AC16" s="655" t="s">
        <v>1129</v>
      </c>
      <c r="AD16" s="100" t="s">
        <v>1172</v>
      </c>
      <c r="AE16" s="96" t="s">
        <v>528</v>
      </c>
      <c r="AF16" s="91">
        <v>0.5</v>
      </c>
      <c r="AG16" s="101" t="s">
        <v>1300</v>
      </c>
      <c r="AH16" s="678" t="s">
        <v>824</v>
      </c>
      <c r="AI16" s="97" t="s">
        <v>578</v>
      </c>
      <c r="AJ16" s="654" t="s">
        <v>1705</v>
      </c>
      <c r="AK16" s="102">
        <v>1</v>
      </c>
      <c r="AL16" s="658" t="s">
        <v>1507</v>
      </c>
      <c r="AM16" s="284" t="s">
        <v>1706</v>
      </c>
      <c r="AN16" s="610">
        <v>44928</v>
      </c>
      <c r="AO16" s="118" t="s">
        <v>525</v>
      </c>
      <c r="AP16" s="118">
        <v>1</v>
      </c>
      <c r="AQ16" s="658" t="s">
        <v>1531</v>
      </c>
      <c r="AR16" s="85" t="s">
        <v>1578</v>
      </c>
      <c r="AS16" s="83" t="s">
        <v>528</v>
      </c>
      <c r="AT16" s="76">
        <v>1</v>
      </c>
      <c r="AU16" s="86" t="s">
        <v>1607</v>
      </c>
      <c r="AV16" s="679" t="s">
        <v>824</v>
      </c>
      <c r="AW16" s="84" t="s">
        <v>181</v>
      </c>
    </row>
    <row r="17" spans="1:49" s="557" customFormat="1" ht="315" customHeight="1" x14ac:dyDescent="0.2">
      <c r="A17" s="1253"/>
      <c r="B17" s="660">
        <v>9</v>
      </c>
      <c r="C17" s="596" t="s">
        <v>402</v>
      </c>
      <c r="D17" s="596" t="s">
        <v>405</v>
      </c>
      <c r="E17" s="596" t="s">
        <v>457</v>
      </c>
      <c r="F17" s="559" t="s">
        <v>479</v>
      </c>
      <c r="G17" s="559">
        <v>44593</v>
      </c>
      <c r="H17" s="88">
        <v>44925</v>
      </c>
      <c r="I17" s="92" t="s">
        <v>825</v>
      </c>
      <c r="J17" s="91">
        <v>0.33</v>
      </c>
      <c r="K17" s="96" t="s">
        <v>826</v>
      </c>
      <c r="L17" s="671" t="s">
        <v>1707</v>
      </c>
      <c r="M17" s="98">
        <v>44685</v>
      </c>
      <c r="N17" s="96" t="s">
        <v>479</v>
      </c>
      <c r="O17" s="677" t="s">
        <v>827</v>
      </c>
      <c r="P17" s="100" t="s">
        <v>527</v>
      </c>
      <c r="Q17" s="96" t="s">
        <v>549</v>
      </c>
      <c r="R17" s="91">
        <v>0.33</v>
      </c>
      <c r="S17" s="101" t="s">
        <v>828</v>
      </c>
      <c r="T17" s="96" t="s">
        <v>824</v>
      </c>
      <c r="U17" s="272" t="s">
        <v>578</v>
      </c>
      <c r="V17" s="654" t="s">
        <v>1071</v>
      </c>
      <c r="W17" s="102" t="s">
        <v>1069</v>
      </c>
      <c r="X17" s="283" t="s">
        <v>1070</v>
      </c>
      <c r="Y17" s="284" t="s">
        <v>760</v>
      </c>
      <c r="Z17" s="604">
        <v>44810</v>
      </c>
      <c r="AA17" s="103" t="s">
        <v>578</v>
      </c>
      <c r="AB17" s="102">
        <v>0.66</v>
      </c>
      <c r="AC17" s="655" t="s">
        <v>1072</v>
      </c>
      <c r="AD17" s="100" t="s">
        <v>1172</v>
      </c>
      <c r="AE17" s="96" t="s">
        <v>528</v>
      </c>
      <c r="AF17" s="91">
        <v>0.66</v>
      </c>
      <c r="AG17" s="101" t="s">
        <v>1300</v>
      </c>
      <c r="AH17" s="101" t="s">
        <v>824</v>
      </c>
      <c r="AI17" s="97" t="s">
        <v>578</v>
      </c>
      <c r="AJ17" s="657" t="s">
        <v>1635</v>
      </c>
      <c r="AK17" s="118">
        <v>1</v>
      </c>
      <c r="AL17" s="658" t="s">
        <v>1459</v>
      </c>
      <c r="AM17" s="121" t="s">
        <v>760</v>
      </c>
      <c r="AN17" s="610">
        <v>44987</v>
      </c>
      <c r="AO17" s="119" t="s">
        <v>525</v>
      </c>
      <c r="AP17" s="118">
        <v>1</v>
      </c>
      <c r="AQ17" s="658" t="s">
        <v>1460</v>
      </c>
      <c r="AR17" s="85" t="s">
        <v>1578</v>
      </c>
      <c r="AS17" s="83" t="s">
        <v>528</v>
      </c>
      <c r="AT17" s="76">
        <v>1</v>
      </c>
      <c r="AU17" s="86" t="s">
        <v>1607</v>
      </c>
      <c r="AV17" s="679" t="s">
        <v>824</v>
      </c>
      <c r="AW17" s="84" t="s">
        <v>181</v>
      </c>
    </row>
    <row r="18" spans="1:49" s="557" customFormat="1" ht="315" customHeight="1" x14ac:dyDescent="0.2">
      <c r="A18" s="1253"/>
      <c r="B18" s="660">
        <v>10</v>
      </c>
      <c r="C18" s="596" t="s">
        <v>311</v>
      </c>
      <c r="D18" s="596" t="s">
        <v>406</v>
      </c>
      <c r="E18" s="596" t="s">
        <v>457</v>
      </c>
      <c r="F18" s="559" t="s">
        <v>479</v>
      </c>
      <c r="G18" s="559">
        <v>44593</v>
      </c>
      <c r="H18" s="88">
        <v>44925</v>
      </c>
      <c r="I18" s="95" t="s">
        <v>829</v>
      </c>
      <c r="J18" s="91">
        <v>0.33100000000000002</v>
      </c>
      <c r="K18" s="96" t="s">
        <v>830</v>
      </c>
      <c r="L18" s="671" t="s">
        <v>831</v>
      </c>
      <c r="M18" s="98">
        <v>44685</v>
      </c>
      <c r="N18" s="96" t="s">
        <v>180</v>
      </c>
      <c r="O18" s="652" t="s">
        <v>832</v>
      </c>
      <c r="P18" s="100" t="s">
        <v>527</v>
      </c>
      <c r="Q18" s="96" t="s">
        <v>528</v>
      </c>
      <c r="R18" s="91">
        <v>0.33</v>
      </c>
      <c r="S18" s="101" t="s">
        <v>833</v>
      </c>
      <c r="T18" s="96" t="s">
        <v>834</v>
      </c>
      <c r="U18" s="272" t="s">
        <v>578</v>
      </c>
      <c r="V18" s="95" t="s">
        <v>829</v>
      </c>
      <c r="W18" s="102" t="s">
        <v>1069</v>
      </c>
      <c r="X18" s="283" t="s">
        <v>1073</v>
      </c>
      <c r="Y18" s="284" t="s">
        <v>760</v>
      </c>
      <c r="Z18" s="604">
        <v>44810</v>
      </c>
      <c r="AA18" s="103" t="s">
        <v>578</v>
      </c>
      <c r="AB18" s="102">
        <v>0.66</v>
      </c>
      <c r="AC18" s="655" t="s">
        <v>1074</v>
      </c>
      <c r="AD18" s="100" t="s">
        <v>1172</v>
      </c>
      <c r="AE18" s="96" t="s">
        <v>528</v>
      </c>
      <c r="AF18" s="102">
        <v>0.66</v>
      </c>
      <c r="AG18" s="101" t="s">
        <v>829</v>
      </c>
      <c r="AH18" s="101" t="s">
        <v>1301</v>
      </c>
      <c r="AI18" s="97" t="s">
        <v>578</v>
      </c>
      <c r="AJ18" s="113" t="s">
        <v>1461</v>
      </c>
      <c r="AK18" s="118">
        <v>1</v>
      </c>
      <c r="AL18" s="658" t="s">
        <v>1462</v>
      </c>
      <c r="AM18" s="121" t="s">
        <v>1463</v>
      </c>
      <c r="AN18" s="610">
        <v>44987</v>
      </c>
      <c r="AO18" s="119" t="s">
        <v>180</v>
      </c>
      <c r="AP18" s="118">
        <v>0.98</v>
      </c>
      <c r="AQ18" s="658" t="s">
        <v>1532</v>
      </c>
      <c r="AR18" s="85" t="s">
        <v>1578</v>
      </c>
      <c r="AS18" s="83" t="s">
        <v>528</v>
      </c>
      <c r="AT18" s="76">
        <v>1</v>
      </c>
      <c r="AU18" s="101" t="s">
        <v>829</v>
      </c>
      <c r="AV18" s="101" t="s">
        <v>1608</v>
      </c>
      <c r="AW18" s="84" t="s">
        <v>181</v>
      </c>
    </row>
    <row r="19" spans="1:49" s="557" customFormat="1" ht="315" customHeight="1" x14ac:dyDescent="0.2">
      <c r="A19" s="1253"/>
      <c r="B19" s="660">
        <v>11</v>
      </c>
      <c r="C19" s="596" t="s">
        <v>312</v>
      </c>
      <c r="D19" s="56" t="s">
        <v>345</v>
      </c>
      <c r="E19" s="596" t="s">
        <v>457</v>
      </c>
      <c r="F19" s="559" t="s">
        <v>479</v>
      </c>
      <c r="G19" s="559">
        <v>44593</v>
      </c>
      <c r="H19" s="88">
        <v>44910</v>
      </c>
      <c r="I19" s="95" t="s">
        <v>835</v>
      </c>
      <c r="J19" s="91">
        <v>0.33</v>
      </c>
      <c r="K19" s="96" t="s">
        <v>836</v>
      </c>
      <c r="L19" s="671" t="s">
        <v>837</v>
      </c>
      <c r="M19" s="98">
        <v>44685</v>
      </c>
      <c r="N19" s="96" t="s">
        <v>180</v>
      </c>
      <c r="O19" s="652" t="s">
        <v>838</v>
      </c>
      <c r="P19" s="100" t="s">
        <v>527</v>
      </c>
      <c r="Q19" s="96" t="s">
        <v>549</v>
      </c>
      <c r="R19" s="91">
        <v>0.33</v>
      </c>
      <c r="S19" s="101" t="s">
        <v>839</v>
      </c>
      <c r="T19" s="96" t="s">
        <v>840</v>
      </c>
      <c r="U19" s="272" t="s">
        <v>578</v>
      </c>
      <c r="V19" s="92" t="s">
        <v>1075</v>
      </c>
      <c r="W19" s="102" t="s">
        <v>1069</v>
      </c>
      <c r="X19" s="283" t="s">
        <v>1168</v>
      </c>
      <c r="Y19" s="284" t="s">
        <v>760</v>
      </c>
      <c r="Z19" s="604">
        <v>44810</v>
      </c>
      <c r="AA19" s="103" t="s">
        <v>578</v>
      </c>
      <c r="AB19" s="102">
        <v>0.66</v>
      </c>
      <c r="AC19" s="655" t="s">
        <v>1169</v>
      </c>
      <c r="AD19" s="100" t="s">
        <v>1172</v>
      </c>
      <c r="AE19" s="96" t="s">
        <v>528</v>
      </c>
      <c r="AF19" s="102">
        <v>0.66</v>
      </c>
      <c r="AG19" s="101" t="s">
        <v>1075</v>
      </c>
      <c r="AH19" s="101" t="s">
        <v>1302</v>
      </c>
      <c r="AI19" s="97" t="s">
        <v>578</v>
      </c>
      <c r="AJ19" s="667" t="s">
        <v>1464</v>
      </c>
      <c r="AK19" s="118">
        <v>1</v>
      </c>
      <c r="AL19" s="658" t="s">
        <v>1465</v>
      </c>
      <c r="AM19" s="121" t="s">
        <v>760</v>
      </c>
      <c r="AN19" s="610">
        <v>44987</v>
      </c>
      <c r="AO19" s="119" t="s">
        <v>525</v>
      </c>
      <c r="AP19" s="118">
        <v>1</v>
      </c>
      <c r="AQ19" s="658" t="s">
        <v>1636</v>
      </c>
      <c r="AR19" s="85" t="s">
        <v>1578</v>
      </c>
      <c r="AS19" s="83" t="s">
        <v>528</v>
      </c>
      <c r="AT19" s="76">
        <v>1</v>
      </c>
      <c r="AU19" s="86" t="s">
        <v>1609</v>
      </c>
      <c r="AV19" s="83" t="s">
        <v>840</v>
      </c>
      <c r="AW19" s="84" t="s">
        <v>181</v>
      </c>
    </row>
    <row r="20" spans="1:49" s="557" customFormat="1" ht="315" customHeight="1" x14ac:dyDescent="0.2">
      <c r="A20" s="1253"/>
      <c r="B20" s="660">
        <v>12</v>
      </c>
      <c r="C20" s="586" t="s">
        <v>420</v>
      </c>
      <c r="D20" s="573" t="s">
        <v>320</v>
      </c>
      <c r="E20" s="573" t="s">
        <v>460</v>
      </c>
      <c r="F20" s="559" t="s">
        <v>479</v>
      </c>
      <c r="G20" s="559">
        <v>44593</v>
      </c>
      <c r="H20" s="88">
        <v>44910</v>
      </c>
      <c r="I20" s="680" t="s">
        <v>841</v>
      </c>
      <c r="J20" s="681">
        <v>0.25</v>
      </c>
      <c r="K20" s="96" t="s">
        <v>842</v>
      </c>
      <c r="L20" s="682" t="s">
        <v>607</v>
      </c>
      <c r="M20" s="565">
        <v>44684</v>
      </c>
      <c r="N20" s="566" t="s">
        <v>180</v>
      </c>
      <c r="O20" s="652" t="s">
        <v>843</v>
      </c>
      <c r="P20" s="100" t="s">
        <v>527</v>
      </c>
      <c r="Q20" s="96" t="s">
        <v>528</v>
      </c>
      <c r="R20" s="91">
        <v>0.33</v>
      </c>
      <c r="S20" s="683" t="s">
        <v>844</v>
      </c>
      <c r="T20" s="653" t="s">
        <v>611</v>
      </c>
      <c r="U20" s="272" t="s">
        <v>578</v>
      </c>
      <c r="V20" s="680" t="s">
        <v>841</v>
      </c>
      <c r="W20" s="681">
        <v>0.5</v>
      </c>
      <c r="X20" s="270" t="s">
        <v>1022</v>
      </c>
      <c r="Y20" s="684" t="s">
        <v>1204</v>
      </c>
      <c r="Z20" s="685">
        <v>44809</v>
      </c>
      <c r="AA20" s="686" t="s">
        <v>578</v>
      </c>
      <c r="AB20" s="592">
        <v>0.66</v>
      </c>
      <c r="AC20" s="655" t="s">
        <v>1023</v>
      </c>
      <c r="AD20" s="558" t="s">
        <v>1172</v>
      </c>
      <c r="AE20" s="566" t="s">
        <v>528</v>
      </c>
      <c r="AF20" s="102">
        <v>0.66</v>
      </c>
      <c r="AG20" s="101" t="s">
        <v>1303</v>
      </c>
      <c r="AH20" s="101" t="s">
        <v>611</v>
      </c>
      <c r="AI20" s="571" t="s">
        <v>578</v>
      </c>
      <c r="AJ20" s="680" t="s">
        <v>1548</v>
      </c>
      <c r="AK20" s="681">
        <v>1</v>
      </c>
      <c r="AL20" s="658" t="s">
        <v>1544</v>
      </c>
      <c r="AM20" s="684" t="s">
        <v>1545</v>
      </c>
      <c r="AN20" s="687">
        <v>44931</v>
      </c>
      <c r="AO20" s="593" t="s">
        <v>180</v>
      </c>
      <c r="AP20" s="593">
        <v>0.98</v>
      </c>
      <c r="AQ20" s="658" t="s">
        <v>1549</v>
      </c>
      <c r="AR20" s="85" t="s">
        <v>1578</v>
      </c>
      <c r="AS20" s="83" t="s">
        <v>528</v>
      </c>
      <c r="AT20" s="91">
        <v>1</v>
      </c>
      <c r="AU20" s="683" t="s">
        <v>844</v>
      </c>
      <c r="AV20" s="679" t="s">
        <v>611</v>
      </c>
      <c r="AW20" s="84" t="s">
        <v>181</v>
      </c>
    </row>
    <row r="21" spans="1:49" s="557" customFormat="1" ht="315" customHeight="1" x14ac:dyDescent="0.2">
      <c r="A21" s="1253"/>
      <c r="B21" s="660">
        <v>13</v>
      </c>
      <c r="C21" s="248" t="s">
        <v>271</v>
      </c>
      <c r="D21" s="56" t="s">
        <v>425</v>
      </c>
      <c r="E21" s="56" t="s">
        <v>429</v>
      </c>
      <c r="F21" s="559" t="s">
        <v>479</v>
      </c>
      <c r="G21" s="559">
        <v>44593</v>
      </c>
      <c r="H21" s="88">
        <v>44910</v>
      </c>
      <c r="I21" s="688" t="s">
        <v>845</v>
      </c>
      <c r="J21" s="438">
        <v>0.33</v>
      </c>
      <c r="K21" s="438" t="s">
        <v>846</v>
      </c>
      <c r="L21" s="317" t="s">
        <v>479</v>
      </c>
      <c r="M21" s="565">
        <v>44684</v>
      </c>
      <c r="N21" s="566" t="s">
        <v>180</v>
      </c>
      <c r="O21" s="673" t="s">
        <v>847</v>
      </c>
      <c r="P21" s="100" t="s">
        <v>527</v>
      </c>
      <c r="Q21" s="96" t="s">
        <v>528</v>
      </c>
      <c r="R21" s="91">
        <v>0.33</v>
      </c>
      <c r="S21" s="570" t="s">
        <v>848</v>
      </c>
      <c r="T21" s="653" t="s">
        <v>849</v>
      </c>
      <c r="U21" s="564" t="s">
        <v>578</v>
      </c>
      <c r="V21" s="688" t="s">
        <v>845</v>
      </c>
      <c r="W21" s="438">
        <v>0.33</v>
      </c>
      <c r="X21" s="689" t="s">
        <v>846</v>
      </c>
      <c r="Y21" s="590" t="s">
        <v>760</v>
      </c>
      <c r="Z21" s="685">
        <v>44809</v>
      </c>
      <c r="AA21" s="686" t="s">
        <v>578</v>
      </c>
      <c r="AB21" s="592">
        <v>0.66</v>
      </c>
      <c r="AC21" s="690" t="s">
        <v>1016</v>
      </c>
      <c r="AD21" s="558" t="s">
        <v>1172</v>
      </c>
      <c r="AE21" s="566" t="s">
        <v>528</v>
      </c>
      <c r="AF21" s="691">
        <v>0.66</v>
      </c>
      <c r="AG21" s="55" t="s">
        <v>762</v>
      </c>
      <c r="AH21" s="692" t="s">
        <v>1234</v>
      </c>
      <c r="AI21" s="693" t="s">
        <v>578</v>
      </c>
      <c r="AJ21" s="688" t="s">
        <v>845</v>
      </c>
      <c r="AK21" s="438">
        <v>1</v>
      </c>
      <c r="AL21" s="658" t="s">
        <v>1428</v>
      </c>
      <c r="AM21" s="590" t="s">
        <v>760</v>
      </c>
      <c r="AN21" s="687">
        <v>44928</v>
      </c>
      <c r="AO21" s="694" t="s">
        <v>525</v>
      </c>
      <c r="AP21" s="593">
        <v>1</v>
      </c>
      <c r="AQ21" s="695" t="s">
        <v>1429</v>
      </c>
      <c r="AR21" s="85" t="s">
        <v>1578</v>
      </c>
      <c r="AS21" s="83" t="s">
        <v>528</v>
      </c>
      <c r="AT21" s="91">
        <v>1</v>
      </c>
      <c r="AU21" s="570" t="s">
        <v>1610</v>
      </c>
      <c r="AV21" s="653" t="s">
        <v>849</v>
      </c>
      <c r="AW21" s="84" t="s">
        <v>181</v>
      </c>
    </row>
    <row r="22" spans="1:49" s="557" customFormat="1" ht="315" customHeight="1" x14ac:dyDescent="0.2">
      <c r="A22" s="1254" t="s">
        <v>132</v>
      </c>
      <c r="B22" s="660">
        <v>14</v>
      </c>
      <c r="C22" s="696" t="s">
        <v>407</v>
      </c>
      <c r="D22" s="274" t="s">
        <v>346</v>
      </c>
      <c r="E22" s="274" t="s">
        <v>375</v>
      </c>
      <c r="F22" s="559" t="s">
        <v>479</v>
      </c>
      <c r="G22" s="559">
        <v>44593</v>
      </c>
      <c r="H22" s="88">
        <v>44910</v>
      </c>
      <c r="I22" s="95" t="s">
        <v>850</v>
      </c>
      <c r="J22" s="91">
        <v>0.33329999999999999</v>
      </c>
      <c r="K22" s="96" t="s">
        <v>1708</v>
      </c>
      <c r="L22" s="272" t="s">
        <v>479</v>
      </c>
      <c r="M22" s="98">
        <v>44683</v>
      </c>
      <c r="N22" s="96" t="s">
        <v>180</v>
      </c>
      <c r="O22" s="652" t="s">
        <v>851</v>
      </c>
      <c r="P22" s="100" t="s">
        <v>527</v>
      </c>
      <c r="Q22" s="96" t="s">
        <v>528</v>
      </c>
      <c r="R22" s="91">
        <v>0.33</v>
      </c>
      <c r="S22" s="101" t="s">
        <v>850</v>
      </c>
      <c r="T22" s="653" t="s">
        <v>852</v>
      </c>
      <c r="U22" s="272" t="s">
        <v>578</v>
      </c>
      <c r="V22" s="654" t="s">
        <v>1123</v>
      </c>
      <c r="W22" s="102">
        <v>0.66</v>
      </c>
      <c r="X22" s="283" t="s">
        <v>1124</v>
      </c>
      <c r="Y22" s="606" t="s">
        <v>760</v>
      </c>
      <c r="Z22" s="604">
        <v>44810</v>
      </c>
      <c r="AA22" s="103" t="s">
        <v>578</v>
      </c>
      <c r="AB22" s="102">
        <v>0.66</v>
      </c>
      <c r="AC22" s="655" t="s">
        <v>1125</v>
      </c>
      <c r="AD22" s="100" t="s">
        <v>1172</v>
      </c>
      <c r="AE22" s="96" t="s">
        <v>528</v>
      </c>
      <c r="AF22" s="102">
        <v>0.66</v>
      </c>
      <c r="AG22" s="101" t="s">
        <v>1304</v>
      </c>
      <c r="AH22" s="101" t="s">
        <v>1305</v>
      </c>
      <c r="AI22" s="97" t="s">
        <v>578</v>
      </c>
      <c r="AJ22" s="657" t="s">
        <v>1396</v>
      </c>
      <c r="AK22" s="118">
        <v>1</v>
      </c>
      <c r="AL22" s="658" t="s">
        <v>1397</v>
      </c>
      <c r="AM22" s="609" t="s">
        <v>760</v>
      </c>
      <c r="AN22" s="610">
        <v>44928</v>
      </c>
      <c r="AO22" s="119" t="s">
        <v>525</v>
      </c>
      <c r="AP22" s="118">
        <v>1</v>
      </c>
      <c r="AQ22" s="658" t="s">
        <v>1563</v>
      </c>
      <c r="AR22" s="85" t="s">
        <v>1578</v>
      </c>
      <c r="AS22" s="83" t="s">
        <v>528</v>
      </c>
      <c r="AT22" s="91">
        <v>1</v>
      </c>
      <c r="AU22" s="101" t="s">
        <v>850</v>
      </c>
      <c r="AV22" s="83" t="s">
        <v>1611</v>
      </c>
      <c r="AW22" s="84" t="s">
        <v>181</v>
      </c>
    </row>
    <row r="23" spans="1:49" s="557" customFormat="1" ht="315" customHeight="1" x14ac:dyDescent="0.2">
      <c r="A23" s="1254"/>
      <c r="B23" s="660">
        <v>15</v>
      </c>
      <c r="C23" s="55" t="s">
        <v>409</v>
      </c>
      <c r="D23" s="697" t="s">
        <v>408</v>
      </c>
      <c r="E23" s="56" t="s">
        <v>375</v>
      </c>
      <c r="F23" s="559" t="s">
        <v>479</v>
      </c>
      <c r="G23" s="559">
        <v>44593</v>
      </c>
      <c r="H23" s="88">
        <v>44910</v>
      </c>
      <c r="I23" s="95" t="s">
        <v>850</v>
      </c>
      <c r="J23" s="91">
        <v>0.33329999999999999</v>
      </c>
      <c r="K23" s="96" t="s">
        <v>1709</v>
      </c>
      <c r="L23" s="603" t="s">
        <v>479</v>
      </c>
      <c r="M23" s="98">
        <v>44684</v>
      </c>
      <c r="N23" s="96" t="s">
        <v>180</v>
      </c>
      <c r="O23" s="652" t="s">
        <v>853</v>
      </c>
      <c r="P23" s="100" t="s">
        <v>527</v>
      </c>
      <c r="Q23" s="96" t="s">
        <v>528</v>
      </c>
      <c r="R23" s="91">
        <v>0.25</v>
      </c>
      <c r="S23" s="101" t="s">
        <v>850</v>
      </c>
      <c r="T23" s="653" t="s">
        <v>852</v>
      </c>
      <c r="U23" s="272" t="s">
        <v>578</v>
      </c>
      <c r="V23" s="654" t="s">
        <v>1128</v>
      </c>
      <c r="W23" s="102">
        <v>0.5</v>
      </c>
      <c r="X23" s="283" t="s">
        <v>1127</v>
      </c>
      <c r="Y23" s="606" t="s">
        <v>760</v>
      </c>
      <c r="Z23" s="604">
        <v>44718</v>
      </c>
      <c r="AA23" s="103" t="s">
        <v>578</v>
      </c>
      <c r="AB23" s="102">
        <v>0.5</v>
      </c>
      <c r="AC23" s="655" t="s">
        <v>1126</v>
      </c>
      <c r="AD23" s="100" t="s">
        <v>1172</v>
      </c>
      <c r="AE23" s="96" t="s">
        <v>528</v>
      </c>
      <c r="AF23" s="102">
        <v>0.66</v>
      </c>
      <c r="AG23" s="101" t="s">
        <v>1306</v>
      </c>
      <c r="AH23" s="101" t="s">
        <v>1307</v>
      </c>
      <c r="AI23" s="97" t="s">
        <v>578</v>
      </c>
      <c r="AJ23" s="657" t="s">
        <v>1399</v>
      </c>
      <c r="AK23" s="118">
        <v>1</v>
      </c>
      <c r="AL23" s="658" t="s">
        <v>1398</v>
      </c>
      <c r="AM23" s="609" t="s">
        <v>760</v>
      </c>
      <c r="AN23" s="610">
        <v>44928</v>
      </c>
      <c r="AO23" s="119" t="s">
        <v>525</v>
      </c>
      <c r="AP23" s="118">
        <v>1</v>
      </c>
      <c r="AQ23" s="658" t="s">
        <v>1562</v>
      </c>
      <c r="AR23" s="85" t="s">
        <v>1578</v>
      </c>
      <c r="AS23" s="83" t="s">
        <v>528</v>
      </c>
      <c r="AT23" s="91">
        <v>1</v>
      </c>
      <c r="AU23" s="101" t="s">
        <v>1612</v>
      </c>
      <c r="AV23" s="83" t="s">
        <v>1611</v>
      </c>
      <c r="AW23" s="84" t="s">
        <v>181</v>
      </c>
    </row>
    <row r="24" spans="1:49" s="134" customFormat="1" ht="315" customHeight="1" x14ac:dyDescent="0.2">
      <c r="A24" s="1254"/>
      <c r="B24" s="660">
        <v>16</v>
      </c>
      <c r="C24" s="56" t="s">
        <v>267</v>
      </c>
      <c r="D24" s="697" t="s">
        <v>268</v>
      </c>
      <c r="E24" s="56" t="s">
        <v>429</v>
      </c>
      <c r="F24" s="559" t="s">
        <v>479</v>
      </c>
      <c r="G24" s="559">
        <v>44593</v>
      </c>
      <c r="H24" s="88">
        <v>44925</v>
      </c>
      <c r="I24" s="439" t="s">
        <v>854</v>
      </c>
      <c r="J24" s="440">
        <v>0.33</v>
      </c>
      <c r="K24" s="56" t="s">
        <v>855</v>
      </c>
      <c r="L24" s="603" t="s">
        <v>479</v>
      </c>
      <c r="M24" s="698">
        <v>44684</v>
      </c>
      <c r="N24" s="279" t="s">
        <v>180</v>
      </c>
      <c r="O24" s="652" t="s">
        <v>856</v>
      </c>
      <c r="P24" s="100" t="s">
        <v>527</v>
      </c>
      <c r="Q24" s="96" t="s">
        <v>528</v>
      </c>
      <c r="R24" s="91">
        <v>0.33</v>
      </c>
      <c r="S24" s="471" t="s">
        <v>857</v>
      </c>
      <c r="T24" s="653" t="s">
        <v>858</v>
      </c>
      <c r="U24" s="699" t="s">
        <v>578</v>
      </c>
      <c r="V24" s="439" t="s">
        <v>966</v>
      </c>
      <c r="W24" s="440">
        <v>0.33</v>
      </c>
      <c r="X24" s="248" t="s">
        <v>855</v>
      </c>
      <c r="Y24" s="606" t="s">
        <v>760</v>
      </c>
      <c r="Z24" s="700">
        <v>44809</v>
      </c>
      <c r="AA24" s="701" t="s">
        <v>578</v>
      </c>
      <c r="AB24" s="702">
        <v>0.66</v>
      </c>
      <c r="AC24" s="655" t="s">
        <v>1018</v>
      </c>
      <c r="AD24" s="703" t="s">
        <v>1172</v>
      </c>
      <c r="AE24" s="279" t="s">
        <v>528</v>
      </c>
      <c r="AF24" s="102">
        <v>0.66</v>
      </c>
      <c r="AG24" s="101" t="s">
        <v>1306</v>
      </c>
      <c r="AH24" s="101" t="s">
        <v>1307</v>
      </c>
      <c r="AI24" s="97" t="s">
        <v>578</v>
      </c>
      <c r="AJ24" s="439" t="s">
        <v>1430</v>
      </c>
      <c r="AK24" s="440">
        <v>1</v>
      </c>
      <c r="AL24" s="658" t="s">
        <v>1431</v>
      </c>
      <c r="AM24" s="606" t="s">
        <v>760</v>
      </c>
      <c r="AN24" s="704">
        <v>44928</v>
      </c>
      <c r="AO24" s="705" t="s">
        <v>180</v>
      </c>
      <c r="AP24" s="706">
        <v>0.98</v>
      </c>
      <c r="AQ24" s="658" t="s">
        <v>1533</v>
      </c>
      <c r="AR24" s="85" t="s">
        <v>1578</v>
      </c>
      <c r="AS24" s="83" t="s">
        <v>528</v>
      </c>
      <c r="AT24" s="91">
        <v>1</v>
      </c>
      <c r="AU24" s="471" t="s">
        <v>1613</v>
      </c>
      <c r="AV24" s="679" t="s">
        <v>858</v>
      </c>
      <c r="AW24" s="84" t="s">
        <v>181</v>
      </c>
    </row>
    <row r="25" spans="1:49" s="557" customFormat="1" ht="315" customHeight="1" x14ac:dyDescent="0.2">
      <c r="A25" s="1254"/>
      <c r="B25" s="660">
        <v>17</v>
      </c>
      <c r="C25" s="56" t="s">
        <v>410</v>
      </c>
      <c r="D25" s="56" t="s">
        <v>269</v>
      </c>
      <c r="E25" s="56" t="s">
        <v>429</v>
      </c>
      <c r="F25" s="559" t="s">
        <v>479</v>
      </c>
      <c r="G25" s="559">
        <v>44593</v>
      </c>
      <c r="H25" s="88">
        <v>44925</v>
      </c>
      <c r="I25" s="688" t="s">
        <v>782</v>
      </c>
      <c r="J25" s="440">
        <v>0.33</v>
      </c>
      <c r="K25" s="56" t="s">
        <v>859</v>
      </c>
      <c r="L25" s="603" t="s">
        <v>479</v>
      </c>
      <c r="M25" s="565">
        <v>44684</v>
      </c>
      <c r="N25" s="566" t="s">
        <v>180</v>
      </c>
      <c r="O25" s="652" t="s">
        <v>860</v>
      </c>
      <c r="P25" s="100" t="s">
        <v>527</v>
      </c>
      <c r="Q25" s="96" t="s">
        <v>528</v>
      </c>
      <c r="R25" s="91">
        <v>0.33</v>
      </c>
      <c r="S25" s="471" t="s">
        <v>857</v>
      </c>
      <c r="T25" s="653" t="s">
        <v>858</v>
      </c>
      <c r="U25" s="699" t="s">
        <v>578</v>
      </c>
      <c r="V25" s="688" t="s">
        <v>967</v>
      </c>
      <c r="W25" s="440">
        <v>0.33</v>
      </c>
      <c r="X25" s="248" t="s">
        <v>968</v>
      </c>
      <c r="Y25" s="606" t="s">
        <v>760</v>
      </c>
      <c r="Z25" s="685">
        <v>44809</v>
      </c>
      <c r="AA25" s="686" t="s">
        <v>578</v>
      </c>
      <c r="AB25" s="592">
        <v>0.66</v>
      </c>
      <c r="AC25" s="655" t="s">
        <v>1019</v>
      </c>
      <c r="AD25" s="558" t="s">
        <v>1172</v>
      </c>
      <c r="AE25" s="566" t="s">
        <v>528</v>
      </c>
      <c r="AF25" s="691">
        <v>0.66</v>
      </c>
      <c r="AG25" s="55" t="s">
        <v>762</v>
      </c>
      <c r="AH25" s="692" t="s">
        <v>1317</v>
      </c>
      <c r="AI25" s="693" t="s">
        <v>578</v>
      </c>
      <c r="AJ25" s="688" t="s">
        <v>1432</v>
      </c>
      <c r="AK25" s="440">
        <v>1</v>
      </c>
      <c r="AL25" s="658" t="s">
        <v>1433</v>
      </c>
      <c r="AM25" s="606" t="s">
        <v>760</v>
      </c>
      <c r="AN25" s="687">
        <v>44928</v>
      </c>
      <c r="AO25" s="694" t="s">
        <v>525</v>
      </c>
      <c r="AP25" s="593">
        <v>1</v>
      </c>
      <c r="AQ25" s="658" t="s">
        <v>1443</v>
      </c>
      <c r="AR25" s="85" t="s">
        <v>1578</v>
      </c>
      <c r="AS25" s="83" t="s">
        <v>528</v>
      </c>
      <c r="AT25" s="91">
        <v>1</v>
      </c>
      <c r="AU25" s="471" t="s">
        <v>1613</v>
      </c>
      <c r="AV25" s="679" t="s">
        <v>858</v>
      </c>
      <c r="AW25" s="84" t="s">
        <v>181</v>
      </c>
    </row>
    <row r="26" spans="1:49" s="557" customFormat="1" ht="315" customHeight="1" x14ac:dyDescent="0.2">
      <c r="A26" s="1255" t="s">
        <v>133</v>
      </c>
      <c r="B26" s="660">
        <v>18</v>
      </c>
      <c r="C26" s="594" t="s">
        <v>1614</v>
      </c>
      <c r="D26" s="594" t="s">
        <v>227</v>
      </c>
      <c r="E26" s="594" t="s">
        <v>226</v>
      </c>
      <c r="F26" s="435" t="s">
        <v>479</v>
      </c>
      <c r="G26" s="559">
        <v>44593</v>
      </c>
      <c r="H26" s="317">
        <v>44910</v>
      </c>
      <c r="I26" s="95" t="s">
        <v>861</v>
      </c>
      <c r="J26" s="135">
        <v>1</v>
      </c>
      <c r="K26" s="96" t="s">
        <v>862</v>
      </c>
      <c r="L26" s="272" t="s">
        <v>479</v>
      </c>
      <c r="M26" s="98">
        <v>44685</v>
      </c>
      <c r="N26" s="96" t="s">
        <v>525</v>
      </c>
      <c r="O26" s="652" t="s">
        <v>863</v>
      </c>
      <c r="P26" s="100" t="s">
        <v>527</v>
      </c>
      <c r="Q26" s="96" t="s">
        <v>528</v>
      </c>
      <c r="R26" s="91">
        <v>0.5</v>
      </c>
      <c r="S26" s="101" t="s">
        <v>864</v>
      </c>
      <c r="T26" s="653" t="s">
        <v>865</v>
      </c>
      <c r="U26" s="272" t="s">
        <v>819</v>
      </c>
      <c r="V26" s="654" t="s">
        <v>1159</v>
      </c>
      <c r="W26" s="102">
        <v>1</v>
      </c>
      <c r="X26" s="283" t="s">
        <v>1160</v>
      </c>
      <c r="Y26" s="606" t="s">
        <v>1161</v>
      </c>
      <c r="Z26" s="604">
        <v>44811</v>
      </c>
      <c r="AA26" s="103" t="s">
        <v>578</v>
      </c>
      <c r="AB26" s="102">
        <v>1</v>
      </c>
      <c r="AC26" s="655" t="s">
        <v>1319</v>
      </c>
      <c r="AD26" s="100" t="s">
        <v>1172</v>
      </c>
      <c r="AE26" s="96" t="s">
        <v>528</v>
      </c>
      <c r="AF26" s="91">
        <v>0.5</v>
      </c>
      <c r="AG26" s="101" t="s">
        <v>1308</v>
      </c>
      <c r="AH26" s="270" t="s">
        <v>1309</v>
      </c>
      <c r="AI26" s="97" t="s">
        <v>578</v>
      </c>
      <c r="AJ26" s="707" t="s">
        <v>1637</v>
      </c>
      <c r="AK26" s="449">
        <v>83.33</v>
      </c>
      <c r="AL26" s="658" t="s">
        <v>1638</v>
      </c>
      <c r="AM26" s="609" t="s">
        <v>760</v>
      </c>
      <c r="AN26" s="610">
        <v>44928</v>
      </c>
      <c r="AO26" s="119" t="s">
        <v>180</v>
      </c>
      <c r="AP26" s="118">
        <v>0.83330000000000004</v>
      </c>
      <c r="AQ26" s="658" t="s">
        <v>1561</v>
      </c>
      <c r="AR26" s="85" t="s">
        <v>1578</v>
      </c>
      <c r="AS26" s="83" t="s">
        <v>528</v>
      </c>
      <c r="AT26" s="76">
        <v>0.8</v>
      </c>
      <c r="AU26" s="86" t="s">
        <v>1722</v>
      </c>
      <c r="AV26" s="83" t="s">
        <v>1615</v>
      </c>
      <c r="AW26" s="84" t="s">
        <v>819</v>
      </c>
    </row>
    <row r="27" spans="1:49" s="557" customFormat="1" ht="315" customHeight="1" x14ac:dyDescent="0.2">
      <c r="A27" s="1255"/>
      <c r="B27" s="660">
        <v>19</v>
      </c>
      <c r="C27" s="56" t="s">
        <v>228</v>
      </c>
      <c r="D27" s="56" t="s">
        <v>229</v>
      </c>
      <c r="E27" s="56" t="s">
        <v>226</v>
      </c>
      <c r="F27" s="559" t="s">
        <v>479</v>
      </c>
      <c r="G27" s="559">
        <v>44593</v>
      </c>
      <c r="H27" s="88">
        <v>44910</v>
      </c>
      <c r="I27" s="95" t="s">
        <v>866</v>
      </c>
      <c r="J27" s="96" t="s">
        <v>867</v>
      </c>
      <c r="K27" s="96" t="s">
        <v>868</v>
      </c>
      <c r="L27" s="272" t="s">
        <v>479</v>
      </c>
      <c r="M27" s="98">
        <v>44685</v>
      </c>
      <c r="N27" s="96" t="s">
        <v>180</v>
      </c>
      <c r="O27" s="652" t="s">
        <v>869</v>
      </c>
      <c r="P27" s="100" t="s">
        <v>527</v>
      </c>
      <c r="Q27" s="96" t="s">
        <v>528</v>
      </c>
      <c r="R27" s="91">
        <v>0.25</v>
      </c>
      <c r="S27" s="101" t="s">
        <v>870</v>
      </c>
      <c r="T27" s="96" t="s">
        <v>871</v>
      </c>
      <c r="U27" s="272" t="s">
        <v>578</v>
      </c>
      <c r="V27" s="654" t="s">
        <v>1320</v>
      </c>
      <c r="W27" s="96" t="s">
        <v>1132</v>
      </c>
      <c r="X27" s="283" t="s">
        <v>1133</v>
      </c>
      <c r="Y27" s="606" t="s">
        <v>1321</v>
      </c>
      <c r="Z27" s="604">
        <v>44811</v>
      </c>
      <c r="AA27" s="102" t="s">
        <v>578</v>
      </c>
      <c r="AB27" s="102">
        <v>0.5</v>
      </c>
      <c r="AC27" s="655" t="s">
        <v>1149</v>
      </c>
      <c r="AD27" s="100" t="s">
        <v>1172</v>
      </c>
      <c r="AE27" s="96" t="s">
        <v>528</v>
      </c>
      <c r="AF27" s="102">
        <v>0.5</v>
      </c>
      <c r="AG27" s="270" t="s">
        <v>1312</v>
      </c>
      <c r="AH27" s="270" t="s">
        <v>1312</v>
      </c>
      <c r="AI27" s="97" t="s">
        <v>578</v>
      </c>
      <c r="AJ27" s="589" t="s">
        <v>1639</v>
      </c>
      <c r="AK27" s="444">
        <v>1</v>
      </c>
      <c r="AL27" s="658" t="s">
        <v>1640</v>
      </c>
      <c r="AM27" s="589" t="s">
        <v>1641</v>
      </c>
      <c r="AN27" s="610">
        <v>44928</v>
      </c>
      <c r="AO27" s="118" t="s">
        <v>525</v>
      </c>
      <c r="AP27" s="118">
        <v>1</v>
      </c>
      <c r="AQ27" s="658" t="s">
        <v>1444</v>
      </c>
      <c r="AR27" s="85" t="s">
        <v>1578</v>
      </c>
      <c r="AS27" s="83" t="s">
        <v>528</v>
      </c>
      <c r="AT27" s="118">
        <v>1</v>
      </c>
      <c r="AU27" s="101" t="s">
        <v>870</v>
      </c>
      <c r="AV27" s="96" t="s">
        <v>871</v>
      </c>
      <c r="AW27" s="84" t="s">
        <v>181</v>
      </c>
    </row>
    <row r="28" spans="1:49" s="557" customFormat="1" ht="327" customHeight="1" x14ac:dyDescent="0.2">
      <c r="A28" s="1255"/>
      <c r="B28" s="660">
        <v>20</v>
      </c>
      <c r="C28" s="596" t="s">
        <v>411</v>
      </c>
      <c r="D28" s="596" t="s">
        <v>413</v>
      </c>
      <c r="E28" s="596" t="s">
        <v>457</v>
      </c>
      <c r="F28" s="559" t="s">
        <v>479</v>
      </c>
      <c r="G28" s="559">
        <v>44593</v>
      </c>
      <c r="H28" s="317">
        <v>44926</v>
      </c>
      <c r="I28" s="95" t="s">
        <v>872</v>
      </c>
      <c r="J28" s="91">
        <v>0.5</v>
      </c>
      <c r="K28" s="96" t="s">
        <v>873</v>
      </c>
      <c r="L28" s="676" t="s">
        <v>874</v>
      </c>
      <c r="M28" s="98">
        <v>44685</v>
      </c>
      <c r="N28" s="96" t="s">
        <v>180</v>
      </c>
      <c r="O28" s="677" t="s">
        <v>875</v>
      </c>
      <c r="P28" s="100" t="s">
        <v>527</v>
      </c>
      <c r="Q28" s="96" t="s">
        <v>549</v>
      </c>
      <c r="R28" s="91">
        <v>0</v>
      </c>
      <c r="S28" s="101" t="s">
        <v>876</v>
      </c>
      <c r="T28" s="96" t="s">
        <v>877</v>
      </c>
      <c r="U28" s="272" t="s">
        <v>578</v>
      </c>
      <c r="V28" s="95" t="s">
        <v>1076</v>
      </c>
      <c r="W28" s="102">
        <v>1</v>
      </c>
      <c r="X28" s="283" t="s">
        <v>1642</v>
      </c>
      <c r="Y28" s="606" t="s">
        <v>760</v>
      </c>
      <c r="Z28" s="604">
        <v>44810</v>
      </c>
      <c r="AA28" s="103" t="s">
        <v>578</v>
      </c>
      <c r="AB28" s="102">
        <v>0.66</v>
      </c>
      <c r="AC28" s="655" t="s">
        <v>1322</v>
      </c>
      <c r="AD28" s="100" t="s">
        <v>1172</v>
      </c>
      <c r="AE28" s="96" t="s">
        <v>528</v>
      </c>
      <c r="AF28" s="91">
        <v>1</v>
      </c>
      <c r="AG28" s="101" t="s">
        <v>1310</v>
      </c>
      <c r="AH28" s="101" t="s">
        <v>1311</v>
      </c>
      <c r="AI28" s="97" t="s">
        <v>181</v>
      </c>
      <c r="AJ28" s="113" t="s">
        <v>1076</v>
      </c>
      <c r="AK28" s="118">
        <v>1</v>
      </c>
      <c r="AL28" s="658" t="s">
        <v>1642</v>
      </c>
      <c r="AM28" s="609" t="s">
        <v>760</v>
      </c>
      <c r="AN28" s="610">
        <v>44987</v>
      </c>
      <c r="AO28" s="119" t="s">
        <v>525</v>
      </c>
      <c r="AP28" s="118">
        <v>1</v>
      </c>
      <c r="AQ28" s="658" t="s">
        <v>1466</v>
      </c>
      <c r="AR28" s="85" t="s">
        <v>1172</v>
      </c>
      <c r="AS28" s="83" t="s">
        <v>528</v>
      </c>
      <c r="AT28" s="76">
        <v>1</v>
      </c>
      <c r="AU28" s="86" t="s">
        <v>1310</v>
      </c>
      <c r="AV28" s="86" t="s">
        <v>1311</v>
      </c>
      <c r="AW28" s="84" t="s">
        <v>181</v>
      </c>
    </row>
    <row r="29" spans="1:49" s="557" customFormat="1" ht="315" customHeight="1" x14ac:dyDescent="0.2">
      <c r="A29" s="1255"/>
      <c r="B29" s="660">
        <v>21</v>
      </c>
      <c r="C29" s="596" t="s">
        <v>412</v>
      </c>
      <c r="D29" s="596" t="s">
        <v>414</v>
      </c>
      <c r="E29" s="596" t="s">
        <v>457</v>
      </c>
      <c r="F29" s="559" t="s">
        <v>479</v>
      </c>
      <c r="G29" s="559">
        <v>44593</v>
      </c>
      <c r="H29" s="317">
        <v>44926</v>
      </c>
      <c r="I29" s="95" t="s">
        <v>878</v>
      </c>
      <c r="J29" s="91">
        <v>0.5</v>
      </c>
      <c r="K29" s="96" t="s">
        <v>879</v>
      </c>
      <c r="L29" s="676" t="s">
        <v>880</v>
      </c>
      <c r="M29" s="98">
        <v>44685</v>
      </c>
      <c r="N29" s="96" t="s">
        <v>180</v>
      </c>
      <c r="O29" s="677" t="s">
        <v>881</v>
      </c>
      <c r="P29" s="100" t="s">
        <v>527</v>
      </c>
      <c r="Q29" s="96" t="s">
        <v>549</v>
      </c>
      <c r="R29" s="91">
        <v>0</v>
      </c>
      <c r="S29" s="101" t="s">
        <v>882</v>
      </c>
      <c r="T29" s="96" t="s">
        <v>877</v>
      </c>
      <c r="U29" s="272" t="s">
        <v>578</v>
      </c>
      <c r="V29" s="654" t="s">
        <v>1323</v>
      </c>
      <c r="W29" s="102">
        <v>0.5</v>
      </c>
      <c r="X29" s="283" t="s">
        <v>479</v>
      </c>
      <c r="Y29" s="606" t="s">
        <v>479</v>
      </c>
      <c r="Z29" s="604">
        <v>44810</v>
      </c>
      <c r="AA29" s="103" t="s">
        <v>578</v>
      </c>
      <c r="AB29" s="102">
        <v>0.5</v>
      </c>
      <c r="AC29" s="655" t="s">
        <v>1077</v>
      </c>
      <c r="AD29" s="100" t="s">
        <v>1172</v>
      </c>
      <c r="AE29" s="96" t="s">
        <v>528</v>
      </c>
      <c r="AF29" s="91">
        <v>0</v>
      </c>
      <c r="AG29" s="101" t="s">
        <v>1323</v>
      </c>
      <c r="AH29" s="101" t="s">
        <v>1077</v>
      </c>
      <c r="AI29" s="97" t="s">
        <v>578</v>
      </c>
      <c r="AJ29" s="657" t="s">
        <v>1643</v>
      </c>
      <c r="AK29" s="118">
        <v>1</v>
      </c>
      <c r="AL29" s="658" t="s">
        <v>1644</v>
      </c>
      <c r="AM29" s="609" t="s">
        <v>760</v>
      </c>
      <c r="AN29" s="610">
        <v>44987</v>
      </c>
      <c r="AO29" s="119" t="s">
        <v>525</v>
      </c>
      <c r="AP29" s="118">
        <v>1</v>
      </c>
      <c r="AQ29" s="658" t="s">
        <v>1710</v>
      </c>
      <c r="AR29" s="85" t="s">
        <v>1578</v>
      </c>
      <c r="AS29" s="83" t="s">
        <v>528</v>
      </c>
      <c r="AT29" s="76">
        <v>1</v>
      </c>
      <c r="AU29" s="86" t="s">
        <v>1645</v>
      </c>
      <c r="AV29" s="83" t="s">
        <v>1616</v>
      </c>
      <c r="AW29" s="84" t="s">
        <v>181</v>
      </c>
    </row>
    <row r="30" spans="1:49" s="557" customFormat="1" ht="315" customHeight="1" x14ac:dyDescent="0.2">
      <c r="A30" s="1255"/>
      <c r="B30" s="660">
        <v>22</v>
      </c>
      <c r="C30" s="696" t="s">
        <v>415</v>
      </c>
      <c r="D30" s="596" t="s">
        <v>250</v>
      </c>
      <c r="E30" s="596" t="s">
        <v>375</v>
      </c>
      <c r="F30" s="559" t="s">
        <v>479</v>
      </c>
      <c r="G30" s="559">
        <v>44593</v>
      </c>
      <c r="H30" s="88">
        <v>44910</v>
      </c>
      <c r="I30" s="95" t="s">
        <v>804</v>
      </c>
      <c r="J30" s="91">
        <v>0.33329999999999999</v>
      </c>
      <c r="K30" s="96" t="s">
        <v>1711</v>
      </c>
      <c r="L30" s="272" t="s">
        <v>479</v>
      </c>
      <c r="M30" s="98">
        <v>44683</v>
      </c>
      <c r="N30" s="96" t="s">
        <v>180</v>
      </c>
      <c r="O30" s="652" t="s">
        <v>883</v>
      </c>
      <c r="P30" s="100" t="s">
        <v>527</v>
      </c>
      <c r="Q30" s="96" t="s">
        <v>528</v>
      </c>
      <c r="R30" s="91">
        <v>0.25</v>
      </c>
      <c r="S30" s="101" t="s">
        <v>884</v>
      </c>
      <c r="T30" s="653" t="s">
        <v>885</v>
      </c>
      <c r="U30" s="272" t="s">
        <v>578</v>
      </c>
      <c r="V30" s="654" t="s">
        <v>1084</v>
      </c>
      <c r="W30" s="102">
        <v>0.5</v>
      </c>
      <c r="X30" s="708" t="s">
        <v>1082</v>
      </c>
      <c r="Y30" s="606" t="s">
        <v>760</v>
      </c>
      <c r="Z30" s="604">
        <v>44810</v>
      </c>
      <c r="AA30" s="103" t="s">
        <v>578</v>
      </c>
      <c r="AB30" s="102">
        <v>0.5</v>
      </c>
      <c r="AC30" s="655" t="s">
        <v>1085</v>
      </c>
      <c r="AD30" s="100" t="s">
        <v>1172</v>
      </c>
      <c r="AE30" s="96" t="s">
        <v>528</v>
      </c>
      <c r="AF30" s="91">
        <v>0.5</v>
      </c>
      <c r="AG30" s="101" t="s">
        <v>884</v>
      </c>
      <c r="AH30" s="101" t="s">
        <v>885</v>
      </c>
      <c r="AI30" s="97" t="s">
        <v>578</v>
      </c>
      <c r="AJ30" s="657" t="s">
        <v>1534</v>
      </c>
      <c r="AK30" s="118">
        <v>1</v>
      </c>
      <c r="AL30" s="658" t="s">
        <v>1712</v>
      </c>
      <c r="AM30" s="609" t="s">
        <v>760</v>
      </c>
      <c r="AN30" s="610">
        <v>44928</v>
      </c>
      <c r="AO30" s="119" t="s">
        <v>525</v>
      </c>
      <c r="AP30" s="118">
        <v>1</v>
      </c>
      <c r="AQ30" s="658" t="s">
        <v>1564</v>
      </c>
      <c r="AR30" s="85" t="s">
        <v>1578</v>
      </c>
      <c r="AS30" s="83" t="s">
        <v>528</v>
      </c>
      <c r="AT30" s="76">
        <v>1</v>
      </c>
      <c r="AU30" s="101" t="s">
        <v>793</v>
      </c>
      <c r="AV30" s="653" t="s">
        <v>794</v>
      </c>
      <c r="AW30" s="97" t="s">
        <v>181</v>
      </c>
    </row>
    <row r="31" spans="1:49" s="557" customFormat="1" ht="315" customHeight="1" x14ac:dyDescent="0.2">
      <c r="A31" s="1255"/>
      <c r="B31" s="660">
        <v>23</v>
      </c>
      <c r="C31" s="696" t="s">
        <v>416</v>
      </c>
      <c r="D31" s="596" t="s">
        <v>417</v>
      </c>
      <c r="E31" s="596" t="s">
        <v>375</v>
      </c>
      <c r="F31" s="559" t="s">
        <v>479</v>
      </c>
      <c r="G31" s="559">
        <v>44593</v>
      </c>
      <c r="H31" s="88">
        <v>44910</v>
      </c>
      <c r="I31" s="95" t="s">
        <v>886</v>
      </c>
      <c r="J31" s="91">
        <v>0.33329999999999999</v>
      </c>
      <c r="K31" s="96" t="s">
        <v>1713</v>
      </c>
      <c r="L31" s="272" t="s">
        <v>479</v>
      </c>
      <c r="M31" s="98">
        <v>44683</v>
      </c>
      <c r="N31" s="96" t="s">
        <v>180</v>
      </c>
      <c r="O31" s="652" t="s">
        <v>887</v>
      </c>
      <c r="P31" s="100" t="s">
        <v>527</v>
      </c>
      <c r="Q31" s="96" t="s">
        <v>528</v>
      </c>
      <c r="R31" s="91">
        <v>0.33</v>
      </c>
      <c r="S31" s="101" t="s">
        <v>888</v>
      </c>
      <c r="T31" s="653" t="s">
        <v>794</v>
      </c>
      <c r="U31" s="272" t="s">
        <v>578</v>
      </c>
      <c r="V31" s="654" t="s">
        <v>1324</v>
      </c>
      <c r="W31" s="102">
        <v>0.66</v>
      </c>
      <c r="X31" s="283" t="s">
        <v>991</v>
      </c>
      <c r="Y31" s="606" t="s">
        <v>760</v>
      </c>
      <c r="Z31" s="604">
        <v>44810</v>
      </c>
      <c r="AA31" s="103" t="s">
        <v>578</v>
      </c>
      <c r="AB31" s="102">
        <v>0.66</v>
      </c>
      <c r="AC31" s="655" t="s">
        <v>1042</v>
      </c>
      <c r="AD31" s="100" t="s">
        <v>1172</v>
      </c>
      <c r="AE31" s="96" t="s">
        <v>528</v>
      </c>
      <c r="AF31" s="91">
        <v>0.66</v>
      </c>
      <c r="AG31" s="101" t="s">
        <v>888</v>
      </c>
      <c r="AH31" s="101" t="s">
        <v>794</v>
      </c>
      <c r="AI31" s="97" t="s">
        <v>578</v>
      </c>
      <c r="AJ31" s="657" t="s">
        <v>1404</v>
      </c>
      <c r="AK31" s="118">
        <v>1</v>
      </c>
      <c r="AL31" s="658" t="s">
        <v>1400</v>
      </c>
      <c r="AM31" s="609" t="s">
        <v>760</v>
      </c>
      <c r="AN31" s="610">
        <v>44928</v>
      </c>
      <c r="AO31" s="119" t="s">
        <v>525</v>
      </c>
      <c r="AP31" s="118">
        <v>1</v>
      </c>
      <c r="AQ31" s="658" t="s">
        <v>1405</v>
      </c>
      <c r="AR31" s="85" t="s">
        <v>1578</v>
      </c>
      <c r="AS31" s="83" t="s">
        <v>528</v>
      </c>
      <c r="AT31" s="76">
        <v>1</v>
      </c>
      <c r="AU31" s="101" t="s">
        <v>793</v>
      </c>
      <c r="AV31" s="653" t="s">
        <v>794</v>
      </c>
      <c r="AW31" s="97" t="s">
        <v>181</v>
      </c>
    </row>
    <row r="32" spans="1:49" s="557" customFormat="1" ht="315" customHeight="1" x14ac:dyDescent="0.2">
      <c r="A32" s="1255"/>
      <c r="B32" s="660">
        <v>24</v>
      </c>
      <c r="C32" s="56" t="s">
        <v>230</v>
      </c>
      <c r="D32" s="56" t="s">
        <v>348</v>
      </c>
      <c r="E32" s="56" t="s">
        <v>226</v>
      </c>
      <c r="F32" s="559" t="s">
        <v>479</v>
      </c>
      <c r="G32" s="559">
        <v>44593</v>
      </c>
      <c r="H32" s="88">
        <v>44910</v>
      </c>
      <c r="I32" s="95" t="s">
        <v>889</v>
      </c>
      <c r="J32" s="91">
        <v>0.33329999999999999</v>
      </c>
      <c r="K32" s="96" t="s">
        <v>890</v>
      </c>
      <c r="L32" s="272" t="s">
        <v>479</v>
      </c>
      <c r="M32" s="98">
        <v>44685</v>
      </c>
      <c r="N32" s="96" t="s">
        <v>180</v>
      </c>
      <c r="O32" s="652" t="s">
        <v>1714</v>
      </c>
      <c r="P32" s="100" t="s">
        <v>527</v>
      </c>
      <c r="Q32" s="96" t="s">
        <v>528</v>
      </c>
      <c r="R32" s="91">
        <v>0.25</v>
      </c>
      <c r="S32" s="101" t="s">
        <v>891</v>
      </c>
      <c r="T32" s="96" t="s">
        <v>892</v>
      </c>
      <c r="U32" s="272" t="s">
        <v>578</v>
      </c>
      <c r="V32" s="709" t="s">
        <v>1325</v>
      </c>
      <c r="W32" s="102">
        <v>0.66</v>
      </c>
      <c r="X32" s="283" t="s">
        <v>1134</v>
      </c>
      <c r="Y32" s="606" t="s">
        <v>1326</v>
      </c>
      <c r="Z32" s="604">
        <v>44811</v>
      </c>
      <c r="AA32" s="103" t="s">
        <v>578</v>
      </c>
      <c r="AB32" s="102">
        <v>0.66</v>
      </c>
      <c r="AC32" s="655" t="s">
        <v>1327</v>
      </c>
      <c r="AD32" s="100" t="s">
        <v>1172</v>
      </c>
      <c r="AE32" s="96" t="s">
        <v>528</v>
      </c>
      <c r="AF32" s="102">
        <v>0.5</v>
      </c>
      <c r="AG32" s="101" t="s">
        <v>1328</v>
      </c>
      <c r="AH32" s="101" t="s">
        <v>1328</v>
      </c>
      <c r="AI32" s="97" t="s">
        <v>578</v>
      </c>
      <c r="AJ32" s="446" t="s">
        <v>1445</v>
      </c>
      <c r="AK32" s="447">
        <v>1</v>
      </c>
      <c r="AL32" s="658" t="s">
        <v>1446</v>
      </c>
      <c r="AM32" s="589" t="s">
        <v>760</v>
      </c>
      <c r="AN32" s="610">
        <v>44928</v>
      </c>
      <c r="AO32" s="119" t="s">
        <v>525</v>
      </c>
      <c r="AP32" s="118">
        <v>1</v>
      </c>
      <c r="AQ32" s="658" t="s">
        <v>1447</v>
      </c>
      <c r="AR32" s="85" t="s">
        <v>1578</v>
      </c>
      <c r="AS32" s="83" t="s">
        <v>528</v>
      </c>
      <c r="AT32" s="102">
        <v>1</v>
      </c>
      <c r="AU32" s="101" t="s">
        <v>1617</v>
      </c>
      <c r="AV32" s="96" t="s">
        <v>1617</v>
      </c>
      <c r="AW32" s="97" t="s">
        <v>181</v>
      </c>
    </row>
    <row r="33" spans="1:49" s="557" customFormat="1" ht="315" customHeight="1" x14ac:dyDescent="0.2">
      <c r="A33" s="1255"/>
      <c r="B33" s="660">
        <v>25</v>
      </c>
      <c r="C33" s="56" t="s">
        <v>231</v>
      </c>
      <c r="D33" s="697" t="s">
        <v>347</v>
      </c>
      <c r="E33" s="56" t="s">
        <v>226</v>
      </c>
      <c r="F33" s="559" t="s">
        <v>479</v>
      </c>
      <c r="G33" s="559">
        <v>44593</v>
      </c>
      <c r="H33" s="88">
        <v>44910</v>
      </c>
      <c r="I33" s="95" t="s">
        <v>893</v>
      </c>
      <c r="J33" s="91">
        <v>0.33329999999999999</v>
      </c>
      <c r="K33" s="96" t="s">
        <v>894</v>
      </c>
      <c r="L33" s="272" t="s">
        <v>479</v>
      </c>
      <c r="M33" s="98">
        <v>44685</v>
      </c>
      <c r="N33" s="96" t="s">
        <v>180</v>
      </c>
      <c r="O33" s="673" t="s">
        <v>895</v>
      </c>
      <c r="P33" s="100" t="s">
        <v>527</v>
      </c>
      <c r="Q33" s="96" t="s">
        <v>528</v>
      </c>
      <c r="R33" s="91">
        <v>0.2</v>
      </c>
      <c r="S33" s="101" t="s">
        <v>896</v>
      </c>
      <c r="T33" s="96" t="s">
        <v>892</v>
      </c>
      <c r="U33" s="272" t="s">
        <v>578</v>
      </c>
      <c r="V33" s="654" t="s">
        <v>1135</v>
      </c>
      <c r="W33" s="102">
        <v>0.66</v>
      </c>
      <c r="X33" s="283" t="s">
        <v>1136</v>
      </c>
      <c r="Y33" s="606" t="s">
        <v>1137</v>
      </c>
      <c r="Z33" s="604">
        <v>44811</v>
      </c>
      <c r="AA33" s="103" t="s">
        <v>578</v>
      </c>
      <c r="AB33" s="102">
        <v>0.66</v>
      </c>
      <c r="AC33" s="690" t="s">
        <v>1150</v>
      </c>
      <c r="AD33" s="100" t="s">
        <v>1172</v>
      </c>
      <c r="AE33" s="96" t="s">
        <v>528</v>
      </c>
      <c r="AF33" s="102">
        <v>0.66</v>
      </c>
      <c r="AG33" s="101" t="s">
        <v>1313</v>
      </c>
      <c r="AH33" s="101" t="s">
        <v>1314</v>
      </c>
      <c r="AI33" s="97" t="s">
        <v>578</v>
      </c>
      <c r="AJ33" s="445" t="s">
        <v>1448</v>
      </c>
      <c r="AK33" s="447">
        <v>1</v>
      </c>
      <c r="AL33" s="658" t="s">
        <v>1449</v>
      </c>
      <c r="AM33" s="609" t="s">
        <v>760</v>
      </c>
      <c r="AN33" s="610">
        <v>44928</v>
      </c>
      <c r="AO33" s="119" t="s">
        <v>525</v>
      </c>
      <c r="AP33" s="118">
        <v>1</v>
      </c>
      <c r="AQ33" s="695" t="s">
        <v>1450</v>
      </c>
      <c r="AR33" s="85" t="s">
        <v>1578</v>
      </c>
      <c r="AS33" s="83" t="s">
        <v>528</v>
      </c>
      <c r="AT33" s="102">
        <v>1</v>
      </c>
      <c r="AU33" s="101" t="s">
        <v>1618</v>
      </c>
      <c r="AV33" s="96" t="s">
        <v>1619</v>
      </c>
      <c r="AW33" s="97" t="s">
        <v>181</v>
      </c>
    </row>
    <row r="34" spans="1:49" s="134" customFormat="1" ht="315" customHeight="1" x14ac:dyDescent="0.2">
      <c r="A34" s="1255"/>
      <c r="B34" s="660">
        <v>26</v>
      </c>
      <c r="C34" s="56" t="s">
        <v>270</v>
      </c>
      <c r="D34" s="56" t="s">
        <v>418</v>
      </c>
      <c r="E34" s="56" t="s">
        <v>429</v>
      </c>
      <c r="F34" s="559" t="s">
        <v>479</v>
      </c>
      <c r="G34" s="559">
        <v>44593</v>
      </c>
      <c r="H34" s="88">
        <v>44910</v>
      </c>
      <c r="I34" s="439" t="s">
        <v>897</v>
      </c>
      <c r="J34" s="710">
        <v>0.19</v>
      </c>
      <c r="K34" s="660" t="s">
        <v>898</v>
      </c>
      <c r="L34" s="317" t="s">
        <v>479</v>
      </c>
      <c r="M34" s="698">
        <v>44684</v>
      </c>
      <c r="N34" s="279" t="s">
        <v>180</v>
      </c>
      <c r="O34" s="673" t="s">
        <v>899</v>
      </c>
      <c r="P34" s="100" t="s">
        <v>527</v>
      </c>
      <c r="Q34" s="96" t="s">
        <v>549</v>
      </c>
      <c r="R34" s="711">
        <v>0.19</v>
      </c>
      <c r="S34" s="471" t="s">
        <v>900</v>
      </c>
      <c r="T34" s="279" t="s">
        <v>901</v>
      </c>
      <c r="U34" s="272" t="s">
        <v>578</v>
      </c>
      <c r="V34" s="712" t="s">
        <v>1625</v>
      </c>
      <c r="W34" s="713">
        <v>0.41</v>
      </c>
      <c r="X34" s="714" t="s">
        <v>969</v>
      </c>
      <c r="Y34" s="590" t="s">
        <v>479</v>
      </c>
      <c r="Z34" s="700">
        <v>44809</v>
      </c>
      <c r="AA34" s="701" t="s">
        <v>578</v>
      </c>
      <c r="AB34" s="702">
        <v>0.41</v>
      </c>
      <c r="AC34" s="690" t="s">
        <v>1024</v>
      </c>
      <c r="AD34" s="703" t="s">
        <v>1172</v>
      </c>
      <c r="AE34" s="279" t="s">
        <v>528</v>
      </c>
      <c r="AF34" s="711">
        <v>0.41</v>
      </c>
      <c r="AG34" s="101" t="s">
        <v>1315</v>
      </c>
      <c r="AH34" s="101" t="s">
        <v>1315</v>
      </c>
      <c r="AI34" s="97" t="s">
        <v>578</v>
      </c>
      <c r="AJ34" s="441" t="s">
        <v>1434</v>
      </c>
      <c r="AK34" s="715">
        <v>1</v>
      </c>
      <c r="AL34" s="658" t="s">
        <v>1435</v>
      </c>
      <c r="AM34" s="590" t="s">
        <v>760</v>
      </c>
      <c r="AN34" s="704">
        <v>44928</v>
      </c>
      <c r="AO34" s="705" t="s">
        <v>525</v>
      </c>
      <c r="AP34" s="706">
        <v>1</v>
      </c>
      <c r="AQ34" s="695" t="s">
        <v>1441</v>
      </c>
      <c r="AR34" s="85" t="s">
        <v>1578</v>
      </c>
      <c r="AS34" s="83" t="s">
        <v>528</v>
      </c>
      <c r="AT34" s="102">
        <v>1</v>
      </c>
      <c r="AU34" s="86" t="s">
        <v>1434</v>
      </c>
      <c r="AV34" s="83" t="s">
        <v>1626</v>
      </c>
      <c r="AW34" s="97" t="s">
        <v>181</v>
      </c>
    </row>
    <row r="35" spans="1:49" s="557" customFormat="1" ht="315" customHeight="1" x14ac:dyDescent="0.2">
      <c r="A35" s="1254" t="s">
        <v>134</v>
      </c>
      <c r="B35" s="660">
        <v>27</v>
      </c>
      <c r="C35" s="696" t="s">
        <v>251</v>
      </c>
      <c r="D35" s="274" t="s">
        <v>318</v>
      </c>
      <c r="E35" s="274" t="s">
        <v>375</v>
      </c>
      <c r="F35" s="559" t="s">
        <v>479</v>
      </c>
      <c r="G35" s="559">
        <v>44593</v>
      </c>
      <c r="H35" s="88">
        <v>44910</v>
      </c>
      <c r="I35" s="439" t="s">
        <v>902</v>
      </c>
      <c r="J35" s="91">
        <v>0.33329999999999999</v>
      </c>
      <c r="K35" s="96" t="s">
        <v>1715</v>
      </c>
      <c r="L35" s="272" t="s">
        <v>479</v>
      </c>
      <c r="M35" s="98">
        <v>44683</v>
      </c>
      <c r="N35" s="96" t="s">
        <v>180</v>
      </c>
      <c r="O35" s="652" t="s">
        <v>903</v>
      </c>
      <c r="P35" s="100" t="s">
        <v>527</v>
      </c>
      <c r="Q35" s="96" t="s">
        <v>549</v>
      </c>
      <c r="R35" s="91">
        <v>0.33</v>
      </c>
      <c r="S35" s="101" t="s">
        <v>904</v>
      </c>
      <c r="T35" s="279" t="s">
        <v>901</v>
      </c>
      <c r="U35" s="272" t="s">
        <v>578</v>
      </c>
      <c r="V35" s="712" t="s">
        <v>1086</v>
      </c>
      <c r="W35" s="102">
        <v>0.66</v>
      </c>
      <c r="X35" s="283" t="s">
        <v>1087</v>
      </c>
      <c r="Y35" s="606" t="s">
        <v>760</v>
      </c>
      <c r="Z35" s="604">
        <v>44810</v>
      </c>
      <c r="AA35" s="103" t="s">
        <v>578</v>
      </c>
      <c r="AB35" s="102">
        <v>0.66</v>
      </c>
      <c r="AC35" s="655" t="s">
        <v>1329</v>
      </c>
      <c r="AD35" s="100" t="s">
        <v>1172</v>
      </c>
      <c r="AE35" s="96" t="s">
        <v>528</v>
      </c>
      <c r="AF35" s="102">
        <v>0.66</v>
      </c>
      <c r="AG35" s="101" t="s">
        <v>1086</v>
      </c>
      <c r="AH35" s="101" t="s">
        <v>1086</v>
      </c>
      <c r="AI35" s="97" t="s">
        <v>578</v>
      </c>
      <c r="AJ35" s="441" t="s">
        <v>1627</v>
      </c>
      <c r="AK35" s="118">
        <v>1</v>
      </c>
      <c r="AL35" s="658" t="s">
        <v>1401</v>
      </c>
      <c r="AM35" s="609" t="s">
        <v>760</v>
      </c>
      <c r="AN35" s="610">
        <v>44928</v>
      </c>
      <c r="AO35" s="119" t="s">
        <v>525</v>
      </c>
      <c r="AP35" s="118">
        <v>1</v>
      </c>
      <c r="AQ35" s="658" t="s">
        <v>1439</v>
      </c>
      <c r="AR35" s="85" t="s">
        <v>1578</v>
      </c>
      <c r="AS35" s="83" t="s">
        <v>528</v>
      </c>
      <c r="AT35" s="102">
        <v>1</v>
      </c>
      <c r="AU35" s="86" t="s">
        <v>1627</v>
      </c>
      <c r="AV35" s="83" t="s">
        <v>1626</v>
      </c>
      <c r="AW35" s="97" t="s">
        <v>181</v>
      </c>
    </row>
    <row r="36" spans="1:49" s="557" customFormat="1" ht="315" customHeight="1" x14ac:dyDescent="0.2">
      <c r="A36" s="1254"/>
      <c r="B36" s="660">
        <v>28</v>
      </c>
      <c r="C36" s="716" t="s">
        <v>419</v>
      </c>
      <c r="D36" s="274" t="s">
        <v>319</v>
      </c>
      <c r="E36" s="56" t="s">
        <v>429</v>
      </c>
      <c r="F36" s="559" t="s">
        <v>479</v>
      </c>
      <c r="G36" s="559">
        <v>44593</v>
      </c>
      <c r="H36" s="88">
        <v>44910</v>
      </c>
      <c r="I36" s="688" t="s">
        <v>1620</v>
      </c>
      <c r="J36" s="717">
        <v>0.5</v>
      </c>
      <c r="K36" s="718" t="s">
        <v>906</v>
      </c>
      <c r="L36" s="317" t="s">
        <v>479</v>
      </c>
      <c r="M36" s="698">
        <v>44684</v>
      </c>
      <c r="N36" s="279" t="s">
        <v>180</v>
      </c>
      <c r="O36" s="719" t="s">
        <v>907</v>
      </c>
      <c r="P36" s="100" t="s">
        <v>527</v>
      </c>
      <c r="Q36" s="96" t="s">
        <v>528</v>
      </c>
      <c r="R36" s="569">
        <v>0.5</v>
      </c>
      <c r="S36" s="683" t="s">
        <v>905</v>
      </c>
      <c r="T36" s="566" t="s">
        <v>908</v>
      </c>
      <c r="U36" s="272" t="s">
        <v>578</v>
      </c>
      <c r="V36" s="688" t="s">
        <v>970</v>
      </c>
      <c r="W36" s="717">
        <v>0.25</v>
      </c>
      <c r="X36" s="714" t="s">
        <v>971</v>
      </c>
      <c r="Y36" s="590" t="s">
        <v>479</v>
      </c>
      <c r="Z36" s="700">
        <v>44809</v>
      </c>
      <c r="AA36" s="701" t="s">
        <v>578</v>
      </c>
      <c r="AB36" s="702">
        <v>0.75</v>
      </c>
      <c r="AC36" s="720" t="s">
        <v>1020</v>
      </c>
      <c r="AD36" s="558" t="s">
        <v>1172</v>
      </c>
      <c r="AE36" s="566" t="s">
        <v>528</v>
      </c>
      <c r="AF36" s="702">
        <v>0.75</v>
      </c>
      <c r="AG36" s="101" t="s">
        <v>1316</v>
      </c>
      <c r="AH36" s="101" t="s">
        <v>1316</v>
      </c>
      <c r="AI36" s="97" t="s">
        <v>578</v>
      </c>
      <c r="AJ36" s="688" t="s">
        <v>1436</v>
      </c>
      <c r="AK36" s="717">
        <v>1</v>
      </c>
      <c r="AL36" s="658" t="s">
        <v>1437</v>
      </c>
      <c r="AM36" s="590" t="s">
        <v>760</v>
      </c>
      <c r="AN36" s="610">
        <v>44928</v>
      </c>
      <c r="AO36" s="119" t="s">
        <v>525</v>
      </c>
      <c r="AP36" s="118">
        <v>1</v>
      </c>
      <c r="AQ36" s="721" t="s">
        <v>1440</v>
      </c>
      <c r="AR36" s="85" t="s">
        <v>1578</v>
      </c>
      <c r="AS36" s="83" t="s">
        <v>528</v>
      </c>
      <c r="AT36" s="102">
        <v>1</v>
      </c>
      <c r="AU36" s="86" t="s">
        <v>1621</v>
      </c>
      <c r="AV36" s="83" t="s">
        <v>1622</v>
      </c>
      <c r="AW36" s="97" t="s">
        <v>181</v>
      </c>
    </row>
    <row r="37" spans="1:49" s="557" customFormat="1" ht="315" customHeight="1" x14ac:dyDescent="0.2">
      <c r="A37" s="1250" t="s">
        <v>135</v>
      </c>
      <c r="B37" s="660">
        <v>29</v>
      </c>
      <c r="C37" s="696" t="s">
        <v>423</v>
      </c>
      <c r="D37" s="274" t="s">
        <v>424</v>
      </c>
      <c r="E37" s="274" t="s">
        <v>458</v>
      </c>
      <c r="F37" s="559" t="s">
        <v>479</v>
      </c>
      <c r="G37" s="559">
        <v>44593</v>
      </c>
      <c r="H37" s="88">
        <v>44910</v>
      </c>
      <c r="I37" s="95" t="s">
        <v>909</v>
      </c>
      <c r="J37" s="91" t="s">
        <v>479</v>
      </c>
      <c r="K37" s="96" t="s">
        <v>910</v>
      </c>
      <c r="L37" s="671" t="s">
        <v>911</v>
      </c>
      <c r="M37" s="98">
        <v>44683</v>
      </c>
      <c r="N37" s="96" t="s">
        <v>180</v>
      </c>
      <c r="O37" s="652" t="s">
        <v>1716</v>
      </c>
      <c r="P37" s="100" t="s">
        <v>527</v>
      </c>
      <c r="Q37" s="96" t="s">
        <v>549</v>
      </c>
      <c r="R37" s="569">
        <v>0.5</v>
      </c>
      <c r="S37" s="101" t="s">
        <v>912</v>
      </c>
      <c r="T37" s="96" t="s">
        <v>840</v>
      </c>
      <c r="U37" s="272" t="s">
        <v>578</v>
      </c>
      <c r="V37" s="654" t="s">
        <v>1717</v>
      </c>
      <c r="W37" s="102">
        <v>0.66</v>
      </c>
      <c r="X37" s="283" t="s">
        <v>992</v>
      </c>
      <c r="Y37" s="284" t="s">
        <v>992</v>
      </c>
      <c r="Z37" s="604">
        <v>44809</v>
      </c>
      <c r="AA37" s="103" t="s">
        <v>578</v>
      </c>
      <c r="AB37" s="102">
        <v>0.66</v>
      </c>
      <c r="AC37" s="655" t="s">
        <v>1042</v>
      </c>
      <c r="AD37" s="100" t="s">
        <v>1172</v>
      </c>
      <c r="AE37" s="96" t="s">
        <v>528</v>
      </c>
      <c r="AF37" s="102">
        <v>0.66</v>
      </c>
      <c r="AG37" s="270" t="s">
        <v>793</v>
      </c>
      <c r="AH37" s="101" t="s">
        <v>794</v>
      </c>
      <c r="AI37" s="97" t="s">
        <v>578</v>
      </c>
      <c r="AJ37" s="657" t="s">
        <v>1402</v>
      </c>
      <c r="AK37" s="118">
        <v>1</v>
      </c>
      <c r="AL37" s="658" t="s">
        <v>1403</v>
      </c>
      <c r="AM37" s="609" t="s">
        <v>760</v>
      </c>
      <c r="AN37" s="610">
        <v>44928</v>
      </c>
      <c r="AO37" s="119" t="s">
        <v>525</v>
      </c>
      <c r="AP37" s="118">
        <v>1</v>
      </c>
      <c r="AQ37" s="658" t="s">
        <v>1456</v>
      </c>
      <c r="AR37" s="85" t="s">
        <v>1578</v>
      </c>
      <c r="AS37" s="83" t="s">
        <v>528</v>
      </c>
      <c r="AT37" s="102">
        <v>1</v>
      </c>
      <c r="AU37" s="86" t="s">
        <v>1623</v>
      </c>
      <c r="AV37" s="83" t="s">
        <v>1604</v>
      </c>
      <c r="AW37" s="97" t="s">
        <v>181</v>
      </c>
    </row>
    <row r="38" spans="1:49" s="557" customFormat="1" ht="315" customHeight="1" thickBot="1" x14ac:dyDescent="0.25">
      <c r="A38" s="1251"/>
      <c r="B38" s="660">
        <v>30</v>
      </c>
      <c r="C38" s="248" t="s">
        <v>271</v>
      </c>
      <c r="D38" s="56" t="s">
        <v>425</v>
      </c>
      <c r="E38" s="56" t="s">
        <v>429</v>
      </c>
      <c r="F38" s="559" t="s">
        <v>479</v>
      </c>
      <c r="G38" s="559">
        <v>44593</v>
      </c>
      <c r="H38" s="88">
        <v>44910</v>
      </c>
      <c r="I38" s="722" t="s">
        <v>845</v>
      </c>
      <c r="J38" s="442">
        <v>0.33</v>
      </c>
      <c r="K38" s="443" t="s">
        <v>913</v>
      </c>
      <c r="L38" s="723" t="s">
        <v>479</v>
      </c>
      <c r="M38" s="627">
        <v>44684</v>
      </c>
      <c r="N38" s="628" t="s">
        <v>180</v>
      </c>
      <c r="O38" s="724" t="s">
        <v>914</v>
      </c>
      <c r="P38" s="111" t="s">
        <v>527</v>
      </c>
      <c r="Q38" s="107" t="s">
        <v>528</v>
      </c>
      <c r="R38" s="106">
        <v>0.33</v>
      </c>
      <c r="S38" s="632" t="s">
        <v>848</v>
      </c>
      <c r="T38" s="725" t="s">
        <v>849</v>
      </c>
      <c r="U38" s="726" t="s">
        <v>578</v>
      </c>
      <c r="V38" s="722" t="s">
        <v>845</v>
      </c>
      <c r="W38" s="442">
        <v>0.33</v>
      </c>
      <c r="X38" s="727" t="s">
        <v>972</v>
      </c>
      <c r="Y38" s="728" t="s">
        <v>479</v>
      </c>
      <c r="Z38" s="729">
        <v>44809</v>
      </c>
      <c r="AA38" s="730" t="s">
        <v>578</v>
      </c>
      <c r="AB38" s="731">
        <v>0.66</v>
      </c>
      <c r="AC38" s="732" t="s">
        <v>1021</v>
      </c>
      <c r="AD38" s="619" t="s">
        <v>1172</v>
      </c>
      <c r="AE38" s="628" t="s">
        <v>528</v>
      </c>
      <c r="AF38" s="733">
        <v>0.66</v>
      </c>
      <c r="AG38" s="287" t="s">
        <v>762</v>
      </c>
      <c r="AH38" s="734" t="s">
        <v>1317</v>
      </c>
      <c r="AI38" s="735" t="s">
        <v>578</v>
      </c>
      <c r="AJ38" s="722" t="s">
        <v>845</v>
      </c>
      <c r="AK38" s="442">
        <v>1</v>
      </c>
      <c r="AL38" s="443" t="s">
        <v>1438</v>
      </c>
      <c r="AM38" s="443" t="s">
        <v>760</v>
      </c>
      <c r="AN38" s="736">
        <v>44928</v>
      </c>
      <c r="AO38" s="737" t="s">
        <v>525</v>
      </c>
      <c r="AP38" s="738">
        <v>1</v>
      </c>
      <c r="AQ38" s="739" t="s">
        <v>1442</v>
      </c>
      <c r="AR38" s="740" t="s">
        <v>1578</v>
      </c>
      <c r="AS38" s="639" t="s">
        <v>528</v>
      </c>
      <c r="AT38" s="741">
        <v>1</v>
      </c>
      <c r="AU38" s="742" t="s">
        <v>1610</v>
      </c>
      <c r="AV38" s="743" t="s">
        <v>1624</v>
      </c>
      <c r="AW38" s="744" t="s">
        <v>181</v>
      </c>
    </row>
  </sheetData>
  <autoFilter ref="A8:AW38" xr:uid="{00000000-0009-0000-0000-000007000000}"/>
  <mergeCells count="48">
    <mergeCell ref="I7:L7"/>
    <mergeCell ref="AJ1:AK3"/>
    <mergeCell ref="AL1:AU3"/>
    <mergeCell ref="AV1:AW1"/>
    <mergeCell ref="AV2:AW2"/>
    <mergeCell ref="AV3:AW3"/>
    <mergeCell ref="AJ6:AW6"/>
    <mergeCell ref="AJ7:AM7"/>
    <mergeCell ref="AN7:AQ7"/>
    <mergeCell ref="AR7:AW7"/>
    <mergeCell ref="AJ4:AW4"/>
    <mergeCell ref="AJ5:AT5"/>
    <mergeCell ref="AU5:AW5"/>
    <mergeCell ref="AH2:AI2"/>
    <mergeCell ref="AH3:AI3"/>
    <mergeCell ref="A37:A38"/>
    <mergeCell ref="A9:A21"/>
    <mergeCell ref="A22:A25"/>
    <mergeCell ref="A26:A34"/>
    <mergeCell ref="A35:A36"/>
    <mergeCell ref="A6:H6"/>
    <mergeCell ref="I6:U6"/>
    <mergeCell ref="V6:AI6"/>
    <mergeCell ref="M7:O7"/>
    <mergeCell ref="P7:U7"/>
    <mergeCell ref="V7:Y7"/>
    <mergeCell ref="Z7:AC7"/>
    <mergeCell ref="AD7:AI7"/>
    <mergeCell ref="A7:A8"/>
    <mergeCell ref="B7:B8"/>
    <mergeCell ref="C7:C8"/>
    <mergeCell ref="D7:D8"/>
    <mergeCell ref="E7:E8"/>
    <mergeCell ref="F7:F8"/>
    <mergeCell ref="G7:G8"/>
    <mergeCell ref="H7:H8"/>
    <mergeCell ref="A4:H4"/>
    <mergeCell ref="I4:U4"/>
    <mergeCell ref="V4:AI4"/>
    <mergeCell ref="A5:E5"/>
    <mergeCell ref="F5:H5"/>
    <mergeCell ref="AG5:AI5"/>
    <mergeCell ref="V5:AF5"/>
    <mergeCell ref="A1:G3"/>
    <mergeCell ref="I1:U3"/>
    <mergeCell ref="AH1:AI1"/>
    <mergeCell ref="X1:AG3"/>
    <mergeCell ref="V1:W3"/>
  </mergeCells>
  <conditionalFormatting sqref="H12">
    <cfRule type="timePeriod" dxfId="2" priority="1" timePeriod="lastWeek">
      <formula>AND(TODAY()-ROUNDDOWN(H12,0)&gt;=(WEEKDAY(TODAY())),TODAY()-ROUNDDOWN(H12,0)&lt;(WEEKDAY(TODAY())+7))</formula>
    </cfRule>
  </conditionalFormatting>
  <hyperlinks>
    <hyperlink ref="X12" r:id="rId1" xr:uid="{00000000-0004-0000-0700-000000000000}"/>
    <hyperlink ref="X30" r:id="rId2" xr:uid="{00000000-0004-0000-0700-000001000000}"/>
    <hyperlink ref="T10" r:id="rId3" xr:uid="{00000000-0004-0000-0700-000002000000}"/>
    <hyperlink ref="T12" r:id="rId4" xr:uid="{00000000-0004-0000-0700-000003000000}"/>
    <hyperlink ref="AH12" r:id="rId5" xr:uid="{00000000-0004-0000-0700-000004000000}"/>
    <hyperlink ref="T16" r:id="rId6" xr:uid="{00000000-0004-0000-0700-000005000000}"/>
    <hyperlink ref="AH20" r:id="rId7" xr:uid="{00000000-0004-0000-0700-000006000000}"/>
    <hyperlink ref="AH37" r:id="rId8" xr:uid="{00000000-0004-0000-0700-000007000000}"/>
    <hyperlink ref="AL35" r:id="rId9" xr:uid="{00000000-0004-0000-0700-000008000000}"/>
    <hyperlink ref="AL10" r:id="rId10" xr:uid="{00000000-0004-0000-0700-000009000000}"/>
    <hyperlink ref="AV10" r:id="rId11" xr:uid="{00000000-0004-0000-0700-00000A000000}"/>
    <hyperlink ref="AV16" r:id="rId12" xr:uid="{00000000-0004-0000-0700-00000B000000}"/>
    <hyperlink ref="AV17" r:id="rId13" xr:uid="{00000000-0004-0000-0700-00000C000000}"/>
    <hyperlink ref="AV20" r:id="rId14" xr:uid="{00000000-0004-0000-0700-00000D000000}"/>
    <hyperlink ref="AV24" r:id="rId15" xr:uid="{00000000-0004-0000-0700-00000E000000}"/>
    <hyperlink ref="AV25" r:id="rId16" xr:uid="{00000000-0004-0000-0700-00000F000000}"/>
  </hyperlinks>
  <pageMargins left="0.7" right="0.7" top="0.75" bottom="0.75" header="0.3" footer="0.3"/>
  <pageSetup scale="34" orientation="portrait" horizontalDpi="4294967293" verticalDpi="300" r:id="rId17"/>
  <colBreaks count="2" manualBreakCount="2">
    <brk id="20" max="37" man="1"/>
    <brk id="24" max="1048575" man="1"/>
  </colBreaks>
  <drawing r:id="rId18"/>
  <legacyDrawing r:id="rId19"/>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'1. GESTIÓN RIESGO CORRUPCIÓN'!$A$22:$A$25</xm:f>
          </x14:formula1>
          <xm:sqref>AI9:AI29 AI32:AI1048576 AW9:AW38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tabColor theme="9" tint="-0.249977111117893"/>
  </sheetPr>
  <dimension ref="A1:AV18"/>
  <sheetViews>
    <sheetView zoomScaleNormal="100" workbookViewId="0">
      <selection activeCell="AT9" sqref="AT9:AT18"/>
    </sheetView>
  </sheetViews>
  <sheetFormatPr baseColWidth="10" defaultColWidth="11.42578125" defaultRowHeight="12.75" x14ac:dyDescent="0.2"/>
  <cols>
    <col min="1" max="1" width="13.5703125" style="501" customWidth="1"/>
    <col min="2" max="2" width="72.5703125" style="501" customWidth="1"/>
    <col min="3" max="3" width="38.42578125" style="501" customWidth="1"/>
    <col min="4" max="4" width="30.85546875" style="501" customWidth="1"/>
    <col min="5" max="5" width="26" style="501" customWidth="1"/>
    <col min="6" max="6" width="21.7109375" style="501" customWidth="1"/>
    <col min="7" max="7" width="40.5703125" style="501" customWidth="1"/>
    <col min="8" max="8" width="58.5703125" style="501" customWidth="1"/>
    <col min="9" max="20" width="40.5703125" style="501" customWidth="1"/>
    <col min="21" max="21" width="65" style="501" customWidth="1"/>
    <col min="22" max="22" width="26.28515625" style="501" customWidth="1"/>
    <col min="23" max="23" width="47.7109375" style="501" customWidth="1"/>
    <col min="24" max="27" width="26.28515625" style="501" customWidth="1"/>
    <col min="28" max="28" width="77.7109375" style="501" customWidth="1"/>
    <col min="29" max="31" width="26.28515625" style="501" customWidth="1"/>
    <col min="32" max="32" width="49.7109375" style="501" customWidth="1"/>
    <col min="33" max="33" width="26.28515625" style="501" customWidth="1"/>
    <col min="34" max="34" width="28.140625" style="501" customWidth="1"/>
    <col min="35" max="48" width="35.140625" style="501" customWidth="1"/>
    <col min="49" max="16384" width="11.42578125" style="501"/>
  </cols>
  <sheetData>
    <row r="1" spans="1:48" ht="31.5" customHeight="1" x14ac:dyDescent="0.2">
      <c r="A1" s="1034" t="s">
        <v>201</v>
      </c>
      <c r="B1" s="947"/>
      <c r="C1" s="947"/>
      <c r="D1" s="947"/>
      <c r="E1" s="947"/>
      <c r="F1" s="948"/>
      <c r="G1" s="66" t="s">
        <v>507</v>
      </c>
      <c r="H1" s="499"/>
      <c r="I1" s="500"/>
      <c r="J1" s="1030" t="s">
        <v>148</v>
      </c>
      <c r="K1" s="1031"/>
      <c r="L1" s="1031"/>
      <c r="M1" s="1031"/>
      <c r="N1" s="1031"/>
      <c r="O1" s="1031"/>
      <c r="P1" s="1031"/>
      <c r="Q1" s="1031"/>
      <c r="R1" s="1031"/>
      <c r="S1" s="1032"/>
      <c r="T1" s="465" t="s">
        <v>147</v>
      </c>
      <c r="U1" s="997"/>
      <c r="V1" s="926"/>
      <c r="W1" s="926" t="s">
        <v>201</v>
      </c>
      <c r="X1" s="926"/>
      <c r="Y1" s="926"/>
      <c r="Z1" s="926"/>
      <c r="AA1" s="926"/>
      <c r="AB1" s="926"/>
      <c r="AC1" s="926"/>
      <c r="AD1" s="926"/>
      <c r="AE1" s="926"/>
      <c r="AF1" s="926"/>
      <c r="AG1" s="1274" t="s">
        <v>147</v>
      </c>
      <c r="AH1" s="1275"/>
      <c r="AI1" s="1257"/>
      <c r="AJ1" s="981"/>
      <c r="AK1" s="981" t="s">
        <v>201</v>
      </c>
      <c r="AL1" s="981"/>
      <c r="AM1" s="981"/>
      <c r="AN1" s="981"/>
      <c r="AO1" s="981"/>
      <c r="AP1" s="981"/>
      <c r="AQ1" s="981"/>
      <c r="AR1" s="981"/>
      <c r="AS1" s="981"/>
      <c r="AT1" s="981"/>
      <c r="AU1" s="1299" t="s">
        <v>147</v>
      </c>
      <c r="AV1" s="1300"/>
    </row>
    <row r="2" spans="1:48" ht="39" customHeight="1" x14ac:dyDescent="0.2">
      <c r="A2" s="1034"/>
      <c r="B2" s="947"/>
      <c r="C2" s="947"/>
      <c r="D2" s="947"/>
      <c r="E2" s="947"/>
      <c r="F2" s="948"/>
      <c r="G2" s="67" t="s">
        <v>506</v>
      </c>
      <c r="H2" s="502"/>
      <c r="I2" s="503"/>
      <c r="J2" s="946"/>
      <c r="K2" s="947"/>
      <c r="L2" s="947"/>
      <c r="M2" s="947"/>
      <c r="N2" s="947"/>
      <c r="O2" s="947"/>
      <c r="P2" s="947"/>
      <c r="Q2" s="947"/>
      <c r="R2" s="947"/>
      <c r="S2" s="948"/>
      <c r="T2" s="63" t="s">
        <v>197</v>
      </c>
      <c r="U2" s="928"/>
      <c r="V2" s="927"/>
      <c r="W2" s="927"/>
      <c r="X2" s="927"/>
      <c r="Y2" s="927"/>
      <c r="Z2" s="927"/>
      <c r="AA2" s="927"/>
      <c r="AB2" s="927"/>
      <c r="AC2" s="927"/>
      <c r="AD2" s="927"/>
      <c r="AE2" s="927"/>
      <c r="AF2" s="927"/>
      <c r="AG2" s="1272" t="s">
        <v>440</v>
      </c>
      <c r="AH2" s="1273"/>
      <c r="AI2" s="983"/>
      <c r="AJ2" s="982"/>
      <c r="AK2" s="982"/>
      <c r="AL2" s="982"/>
      <c r="AM2" s="982"/>
      <c r="AN2" s="982"/>
      <c r="AO2" s="982"/>
      <c r="AP2" s="982"/>
      <c r="AQ2" s="982"/>
      <c r="AR2" s="982"/>
      <c r="AS2" s="982"/>
      <c r="AT2" s="982"/>
      <c r="AU2" s="1301" t="s">
        <v>440</v>
      </c>
      <c r="AV2" s="1302"/>
    </row>
    <row r="3" spans="1:48" ht="43.5" customHeight="1" x14ac:dyDescent="0.2">
      <c r="A3" s="990"/>
      <c r="B3" s="950"/>
      <c r="C3" s="950"/>
      <c r="D3" s="950"/>
      <c r="E3" s="950"/>
      <c r="F3" s="951"/>
      <c r="G3" s="67" t="s">
        <v>439</v>
      </c>
      <c r="H3" s="504"/>
      <c r="I3" s="505"/>
      <c r="J3" s="949"/>
      <c r="K3" s="950"/>
      <c r="L3" s="950"/>
      <c r="M3" s="950"/>
      <c r="N3" s="950"/>
      <c r="O3" s="950"/>
      <c r="P3" s="950"/>
      <c r="Q3" s="950"/>
      <c r="R3" s="950"/>
      <c r="S3" s="951"/>
      <c r="T3" s="63" t="s">
        <v>198</v>
      </c>
      <c r="U3" s="928"/>
      <c r="V3" s="927"/>
      <c r="W3" s="927"/>
      <c r="X3" s="927"/>
      <c r="Y3" s="927"/>
      <c r="Z3" s="927"/>
      <c r="AA3" s="927"/>
      <c r="AB3" s="927"/>
      <c r="AC3" s="927"/>
      <c r="AD3" s="927"/>
      <c r="AE3" s="927"/>
      <c r="AF3" s="927"/>
      <c r="AG3" s="1272" t="s">
        <v>439</v>
      </c>
      <c r="AH3" s="1273"/>
      <c r="AI3" s="983"/>
      <c r="AJ3" s="982"/>
      <c r="AK3" s="982"/>
      <c r="AL3" s="982"/>
      <c r="AM3" s="982"/>
      <c r="AN3" s="982"/>
      <c r="AO3" s="982"/>
      <c r="AP3" s="982"/>
      <c r="AQ3" s="982"/>
      <c r="AR3" s="982"/>
      <c r="AS3" s="982"/>
      <c r="AT3" s="982"/>
      <c r="AU3" s="1301" t="s">
        <v>439</v>
      </c>
      <c r="AV3" s="1302"/>
    </row>
    <row r="4" spans="1:48" ht="33" customHeight="1" x14ac:dyDescent="0.2">
      <c r="A4" s="952" t="s">
        <v>144</v>
      </c>
      <c r="B4" s="953"/>
      <c r="C4" s="953"/>
      <c r="D4" s="953"/>
      <c r="E4" s="953"/>
      <c r="F4" s="953"/>
      <c r="G4" s="953"/>
      <c r="H4" s="952" t="s">
        <v>144</v>
      </c>
      <c r="I4" s="953"/>
      <c r="J4" s="953"/>
      <c r="K4" s="953"/>
      <c r="L4" s="953"/>
      <c r="M4" s="953"/>
      <c r="N4" s="953"/>
      <c r="O4" s="953"/>
      <c r="P4" s="953"/>
      <c r="Q4" s="953"/>
      <c r="R4" s="953"/>
      <c r="S4" s="953"/>
      <c r="T4" s="953"/>
      <c r="U4" s="928" t="s">
        <v>144</v>
      </c>
      <c r="V4" s="927"/>
      <c r="W4" s="927"/>
      <c r="X4" s="927"/>
      <c r="Y4" s="927"/>
      <c r="Z4" s="927"/>
      <c r="AA4" s="927"/>
      <c r="AB4" s="927"/>
      <c r="AC4" s="927"/>
      <c r="AD4" s="927"/>
      <c r="AE4" s="927"/>
      <c r="AF4" s="927"/>
      <c r="AG4" s="927"/>
      <c r="AH4" s="929"/>
      <c r="AI4" s="983" t="s">
        <v>144</v>
      </c>
      <c r="AJ4" s="982"/>
      <c r="AK4" s="982"/>
      <c r="AL4" s="982"/>
      <c r="AM4" s="982"/>
      <c r="AN4" s="982"/>
      <c r="AO4" s="982"/>
      <c r="AP4" s="982"/>
      <c r="AQ4" s="982"/>
      <c r="AR4" s="982"/>
      <c r="AS4" s="982"/>
      <c r="AT4" s="982"/>
      <c r="AU4" s="982"/>
      <c r="AV4" s="984"/>
    </row>
    <row r="5" spans="1:48" ht="33" customHeight="1" thickBot="1" x14ac:dyDescent="0.25">
      <c r="A5" s="1015" t="s">
        <v>205</v>
      </c>
      <c r="B5" s="1016"/>
      <c r="C5" s="1016"/>
      <c r="D5" s="1017"/>
      <c r="E5" s="1239" t="s">
        <v>504</v>
      </c>
      <c r="F5" s="1016"/>
      <c r="G5" s="1284"/>
      <c r="H5" s="1285" t="s">
        <v>786</v>
      </c>
      <c r="I5" s="1286"/>
      <c r="J5" s="1286"/>
      <c r="K5" s="1286"/>
      <c r="L5" s="1286"/>
      <c r="M5" s="1286"/>
      <c r="N5" s="1286"/>
      <c r="O5" s="1287"/>
      <c r="P5" s="468"/>
      <c r="Q5" s="467"/>
      <c r="R5" s="468" t="s">
        <v>787</v>
      </c>
      <c r="S5" s="466"/>
      <c r="T5" s="466"/>
      <c r="U5" s="1288" t="s">
        <v>484</v>
      </c>
      <c r="V5" s="1289"/>
      <c r="W5" s="1289"/>
      <c r="X5" s="1289"/>
      <c r="Y5" s="1289"/>
      <c r="Z5" s="1289"/>
      <c r="AA5" s="1289"/>
      <c r="AB5" s="1289"/>
      <c r="AC5" s="1289"/>
      <c r="AD5" s="1289"/>
      <c r="AE5" s="1289"/>
      <c r="AF5" s="1290" t="s">
        <v>501</v>
      </c>
      <c r="AG5" s="1290"/>
      <c r="AH5" s="1291"/>
      <c r="AI5" s="1303" t="s">
        <v>484</v>
      </c>
      <c r="AJ5" s="1304"/>
      <c r="AK5" s="1304"/>
      <c r="AL5" s="1304"/>
      <c r="AM5" s="1304"/>
      <c r="AN5" s="1304"/>
      <c r="AO5" s="1304"/>
      <c r="AP5" s="1304"/>
      <c r="AQ5" s="1304"/>
      <c r="AR5" s="1304"/>
      <c r="AS5" s="1304"/>
      <c r="AT5" s="1305" t="s">
        <v>501</v>
      </c>
      <c r="AU5" s="1305"/>
      <c r="AV5" s="1306"/>
    </row>
    <row r="6" spans="1:48" ht="33" customHeight="1" thickBot="1" x14ac:dyDescent="0.25">
      <c r="A6" s="1276" t="s">
        <v>149</v>
      </c>
      <c r="B6" s="1277"/>
      <c r="C6" s="1277"/>
      <c r="D6" s="1277"/>
      <c r="E6" s="1277"/>
      <c r="F6" s="1277"/>
      <c r="G6" s="1278"/>
      <c r="H6" s="1279" t="s">
        <v>149</v>
      </c>
      <c r="I6" s="1244"/>
      <c r="J6" s="1244"/>
      <c r="K6" s="1244"/>
      <c r="L6" s="1244"/>
      <c r="M6" s="1244"/>
      <c r="N6" s="1244"/>
      <c r="O6" s="1244"/>
      <c r="P6" s="1244"/>
      <c r="Q6" s="1244"/>
      <c r="R6" s="1244"/>
      <c r="S6" s="1244"/>
      <c r="T6" s="1245"/>
      <c r="U6" s="1280" t="s">
        <v>149</v>
      </c>
      <c r="V6" s="1281"/>
      <c r="W6" s="1281"/>
      <c r="X6" s="1281"/>
      <c r="Y6" s="1282"/>
      <c r="Z6" s="1282"/>
      <c r="AA6" s="1282"/>
      <c r="AB6" s="1282"/>
      <c r="AC6" s="1281"/>
      <c r="AD6" s="1281"/>
      <c r="AE6" s="1281"/>
      <c r="AF6" s="1281"/>
      <c r="AG6" s="1281"/>
      <c r="AH6" s="1283"/>
      <c r="AI6" s="1293" t="s">
        <v>149</v>
      </c>
      <c r="AJ6" s="1294"/>
      <c r="AK6" s="1294"/>
      <c r="AL6" s="1294"/>
      <c r="AM6" s="1295"/>
      <c r="AN6" s="1295"/>
      <c r="AO6" s="1295"/>
      <c r="AP6" s="1295"/>
      <c r="AQ6" s="1295"/>
      <c r="AR6" s="1295"/>
      <c r="AS6" s="1295"/>
      <c r="AT6" s="1295"/>
      <c r="AU6" s="1295"/>
      <c r="AV6" s="1296"/>
    </row>
    <row r="7" spans="1:48" ht="41.25" customHeight="1" x14ac:dyDescent="0.2">
      <c r="A7" s="1268" t="s">
        <v>123</v>
      </c>
      <c r="B7" s="1270" t="s">
        <v>317</v>
      </c>
      <c r="C7" s="1270" t="s">
        <v>315</v>
      </c>
      <c r="D7" s="1270" t="s">
        <v>125</v>
      </c>
      <c r="E7" s="1270" t="s">
        <v>280</v>
      </c>
      <c r="F7" s="1266" t="s">
        <v>126</v>
      </c>
      <c r="G7" s="1266" t="s">
        <v>316</v>
      </c>
      <c r="H7" s="1008" t="s">
        <v>1331</v>
      </c>
      <c r="I7" s="1009"/>
      <c r="J7" s="1009"/>
      <c r="K7" s="1010"/>
      <c r="L7" s="938" t="s">
        <v>172</v>
      </c>
      <c r="M7" s="939"/>
      <c r="N7" s="940"/>
      <c r="O7" s="941" t="s">
        <v>173</v>
      </c>
      <c r="P7" s="942"/>
      <c r="Q7" s="942"/>
      <c r="R7" s="942"/>
      <c r="S7" s="942"/>
      <c r="T7" s="943"/>
      <c r="U7" s="1008" t="s">
        <v>1332</v>
      </c>
      <c r="V7" s="1009"/>
      <c r="W7" s="1009"/>
      <c r="X7" s="1256"/>
      <c r="Y7" s="938" t="s">
        <v>189</v>
      </c>
      <c r="Z7" s="939"/>
      <c r="AA7" s="939"/>
      <c r="AB7" s="940"/>
      <c r="AC7" s="1292" t="s">
        <v>190</v>
      </c>
      <c r="AD7" s="942"/>
      <c r="AE7" s="942"/>
      <c r="AF7" s="942"/>
      <c r="AG7" s="942"/>
      <c r="AH7" s="943"/>
      <c r="AI7" s="1048" t="s">
        <v>1356</v>
      </c>
      <c r="AJ7" s="1049"/>
      <c r="AK7" s="1049"/>
      <c r="AL7" s="1297"/>
      <c r="AM7" s="1238" t="s">
        <v>192</v>
      </c>
      <c r="AN7" s="1039"/>
      <c r="AO7" s="1039"/>
      <c r="AP7" s="1298"/>
      <c r="AQ7" s="974" t="s">
        <v>193</v>
      </c>
      <c r="AR7" s="975"/>
      <c r="AS7" s="975"/>
      <c r="AT7" s="975"/>
      <c r="AU7" s="975"/>
      <c r="AV7" s="976"/>
    </row>
    <row r="8" spans="1:48" ht="59.25" thickBot="1" x14ac:dyDescent="0.25">
      <c r="A8" s="1269"/>
      <c r="B8" s="1271"/>
      <c r="C8" s="1271"/>
      <c r="D8" s="1271"/>
      <c r="E8" s="1271"/>
      <c r="F8" s="1267"/>
      <c r="G8" s="1267"/>
      <c r="H8" s="506" t="s">
        <v>167</v>
      </c>
      <c r="I8" s="507" t="s">
        <v>165</v>
      </c>
      <c r="J8" s="507" t="s">
        <v>1333</v>
      </c>
      <c r="K8" s="508" t="s">
        <v>169</v>
      </c>
      <c r="L8" s="509" t="s">
        <v>170</v>
      </c>
      <c r="M8" s="510" t="s">
        <v>174</v>
      </c>
      <c r="N8" s="511" t="s">
        <v>171</v>
      </c>
      <c r="O8" s="512" t="s">
        <v>186</v>
      </c>
      <c r="P8" s="513" t="s">
        <v>179</v>
      </c>
      <c r="Q8" s="513" t="s">
        <v>175</v>
      </c>
      <c r="R8" s="513" t="s">
        <v>176</v>
      </c>
      <c r="S8" s="513" t="s">
        <v>177</v>
      </c>
      <c r="T8" s="514" t="s">
        <v>178</v>
      </c>
      <c r="U8" s="506" t="s">
        <v>167</v>
      </c>
      <c r="V8" s="507" t="s">
        <v>165</v>
      </c>
      <c r="W8" s="507" t="s">
        <v>1333</v>
      </c>
      <c r="X8" s="644" t="s">
        <v>169</v>
      </c>
      <c r="Y8" s="509" t="s">
        <v>170</v>
      </c>
      <c r="Z8" s="510" t="s">
        <v>174</v>
      </c>
      <c r="AA8" s="510" t="s">
        <v>499</v>
      </c>
      <c r="AB8" s="511" t="s">
        <v>171</v>
      </c>
      <c r="AC8" s="645" t="s">
        <v>186</v>
      </c>
      <c r="AD8" s="513" t="s">
        <v>179</v>
      </c>
      <c r="AE8" s="513" t="s">
        <v>175</v>
      </c>
      <c r="AF8" s="513" t="s">
        <v>176</v>
      </c>
      <c r="AG8" s="513" t="s">
        <v>177</v>
      </c>
      <c r="AH8" s="514" t="s">
        <v>178</v>
      </c>
      <c r="AI8" s="515" t="s">
        <v>167</v>
      </c>
      <c r="AJ8" s="516" t="s">
        <v>165</v>
      </c>
      <c r="AK8" s="516" t="s">
        <v>1333</v>
      </c>
      <c r="AL8" s="517" t="s">
        <v>169</v>
      </c>
      <c r="AM8" s="518" t="s">
        <v>170</v>
      </c>
      <c r="AN8" s="519" t="s">
        <v>174</v>
      </c>
      <c r="AO8" s="519" t="s">
        <v>499</v>
      </c>
      <c r="AP8" s="520" t="s">
        <v>171</v>
      </c>
      <c r="AQ8" s="521" t="s">
        <v>186</v>
      </c>
      <c r="AR8" s="522" t="s">
        <v>179</v>
      </c>
      <c r="AS8" s="522" t="s">
        <v>175</v>
      </c>
      <c r="AT8" s="522" t="s">
        <v>176</v>
      </c>
      <c r="AU8" s="522" t="s">
        <v>177</v>
      </c>
      <c r="AV8" s="523" t="s">
        <v>178</v>
      </c>
    </row>
    <row r="9" spans="1:48" s="557" customFormat="1" ht="349.15" customHeight="1" x14ac:dyDescent="0.2">
      <c r="A9" s="524">
        <v>1</v>
      </c>
      <c r="B9" s="525" t="s">
        <v>222</v>
      </c>
      <c r="C9" s="526" t="s">
        <v>378</v>
      </c>
      <c r="D9" s="526" t="s">
        <v>384</v>
      </c>
      <c r="E9" s="527" t="s">
        <v>479</v>
      </c>
      <c r="F9" s="527">
        <v>44593</v>
      </c>
      <c r="G9" s="528">
        <v>44910</v>
      </c>
      <c r="H9" s="529" t="s">
        <v>915</v>
      </c>
      <c r="I9" s="530">
        <v>0.2</v>
      </c>
      <c r="J9" s="531" t="s">
        <v>916</v>
      </c>
      <c r="K9" s="532" t="s">
        <v>479</v>
      </c>
      <c r="L9" s="533">
        <v>44685</v>
      </c>
      <c r="M9" s="534" t="s">
        <v>180</v>
      </c>
      <c r="N9" s="535" t="s">
        <v>917</v>
      </c>
      <c r="O9" s="536" t="s">
        <v>527</v>
      </c>
      <c r="P9" s="537" t="s">
        <v>528</v>
      </c>
      <c r="Q9" s="530">
        <v>0.33</v>
      </c>
      <c r="R9" s="538" t="s">
        <v>918</v>
      </c>
      <c r="S9" s="539" t="s">
        <v>919</v>
      </c>
      <c r="T9" s="540" t="s">
        <v>578</v>
      </c>
      <c r="U9" s="529" t="s">
        <v>1138</v>
      </c>
      <c r="V9" s="541" t="s">
        <v>1139</v>
      </c>
      <c r="W9" s="531" t="s">
        <v>1140</v>
      </c>
      <c r="X9" s="540" t="s">
        <v>760</v>
      </c>
      <c r="Y9" s="533">
        <v>44811</v>
      </c>
      <c r="Z9" s="534" t="s">
        <v>578</v>
      </c>
      <c r="AA9" s="542">
        <v>0.5</v>
      </c>
      <c r="AB9" s="535" t="s">
        <v>1151</v>
      </c>
      <c r="AC9" s="543" t="s">
        <v>1172</v>
      </c>
      <c r="AD9" s="537" t="s">
        <v>528</v>
      </c>
      <c r="AE9" s="530">
        <v>0.33</v>
      </c>
      <c r="AF9" s="538" t="s">
        <v>1278</v>
      </c>
      <c r="AG9" s="534" t="s">
        <v>1279</v>
      </c>
      <c r="AH9" s="540" t="s">
        <v>578</v>
      </c>
      <c r="AI9" s="544" t="s">
        <v>1653</v>
      </c>
      <c r="AJ9" s="545">
        <v>1</v>
      </c>
      <c r="AK9" s="546" t="s">
        <v>1451</v>
      </c>
      <c r="AL9" s="546" t="s">
        <v>1654</v>
      </c>
      <c r="AM9" s="547">
        <v>44622</v>
      </c>
      <c r="AN9" s="548" t="s">
        <v>525</v>
      </c>
      <c r="AO9" s="549">
        <v>1</v>
      </c>
      <c r="AP9" s="550" t="s">
        <v>1452</v>
      </c>
      <c r="AQ9" s="551" t="s">
        <v>1578</v>
      </c>
      <c r="AR9" s="552" t="s">
        <v>528</v>
      </c>
      <c r="AS9" s="553">
        <v>0.8</v>
      </c>
      <c r="AT9" s="554" t="s">
        <v>1723</v>
      </c>
      <c r="AU9" s="555" t="s">
        <v>1650</v>
      </c>
      <c r="AV9" s="556" t="s">
        <v>819</v>
      </c>
    </row>
    <row r="10" spans="1:48" s="557" customFormat="1" ht="349.15" customHeight="1" x14ac:dyDescent="0.2">
      <c r="A10" s="558">
        <f>A9+1</f>
        <v>2</v>
      </c>
      <c r="B10" s="55" t="s">
        <v>1280</v>
      </c>
      <c r="C10" s="56" t="s">
        <v>380</v>
      </c>
      <c r="D10" s="56" t="s">
        <v>384</v>
      </c>
      <c r="E10" s="56" t="s">
        <v>375</v>
      </c>
      <c r="F10" s="559">
        <v>44593</v>
      </c>
      <c r="G10" s="560">
        <v>44910</v>
      </c>
      <c r="H10" s="561" t="s">
        <v>1695</v>
      </c>
      <c r="I10" s="562">
        <v>0.33329999999999999</v>
      </c>
      <c r="J10" s="563" t="s">
        <v>920</v>
      </c>
      <c r="K10" s="564" t="s">
        <v>479</v>
      </c>
      <c r="L10" s="565">
        <v>44683</v>
      </c>
      <c r="M10" s="566" t="s">
        <v>180</v>
      </c>
      <c r="N10" s="567" t="s">
        <v>921</v>
      </c>
      <c r="O10" s="568" t="s">
        <v>527</v>
      </c>
      <c r="P10" s="96" t="s">
        <v>549</v>
      </c>
      <c r="Q10" s="569">
        <v>0.33</v>
      </c>
      <c r="R10" s="570" t="s">
        <v>922</v>
      </c>
      <c r="S10" s="566" t="s">
        <v>262</v>
      </c>
      <c r="T10" s="571" t="s">
        <v>578</v>
      </c>
      <c r="U10" s="561" t="s">
        <v>1141</v>
      </c>
      <c r="V10" s="562">
        <v>1</v>
      </c>
      <c r="W10" s="563" t="s">
        <v>1142</v>
      </c>
      <c r="X10" s="571" t="s">
        <v>760</v>
      </c>
      <c r="Y10" s="565">
        <v>44811</v>
      </c>
      <c r="Z10" s="566" t="s">
        <v>578</v>
      </c>
      <c r="AA10" s="572">
        <v>1</v>
      </c>
      <c r="AB10" s="567" t="s">
        <v>1170</v>
      </c>
      <c r="AC10" s="100" t="s">
        <v>1172</v>
      </c>
      <c r="AD10" s="96" t="s">
        <v>528</v>
      </c>
      <c r="AE10" s="569">
        <v>1</v>
      </c>
      <c r="AF10" s="570" t="s">
        <v>1281</v>
      </c>
      <c r="AG10" s="573" t="s">
        <v>1292</v>
      </c>
      <c r="AH10" s="571" t="s">
        <v>181</v>
      </c>
      <c r="AI10" s="574" t="s">
        <v>1141</v>
      </c>
      <c r="AJ10" s="575">
        <v>1</v>
      </c>
      <c r="AK10" s="576" t="s">
        <v>1142</v>
      </c>
      <c r="AL10" s="577" t="s">
        <v>760</v>
      </c>
      <c r="AM10" s="578">
        <v>44811</v>
      </c>
      <c r="AN10" s="579" t="s">
        <v>525</v>
      </c>
      <c r="AO10" s="580">
        <v>1</v>
      </c>
      <c r="AP10" s="581" t="s">
        <v>1568</v>
      </c>
      <c r="AQ10" s="85" t="s">
        <v>1172</v>
      </c>
      <c r="AR10" s="83" t="s">
        <v>528</v>
      </c>
      <c r="AS10" s="582">
        <v>1</v>
      </c>
      <c r="AT10" s="583" t="s">
        <v>1281</v>
      </c>
      <c r="AU10" s="584" t="s">
        <v>1292</v>
      </c>
      <c r="AV10" s="577" t="s">
        <v>181</v>
      </c>
    </row>
    <row r="11" spans="1:48" s="557" customFormat="1" ht="349.15" customHeight="1" x14ac:dyDescent="0.2">
      <c r="A11" s="558">
        <f t="shared" ref="A11:A15" si="0">A10+1</f>
        <v>3</v>
      </c>
      <c r="B11" s="55" t="s">
        <v>258</v>
      </c>
      <c r="C11" s="56" t="s">
        <v>259</v>
      </c>
      <c r="D11" s="56" t="s">
        <v>384</v>
      </c>
      <c r="E11" s="559" t="s">
        <v>479</v>
      </c>
      <c r="F11" s="559">
        <v>44593</v>
      </c>
      <c r="G11" s="560">
        <v>44910</v>
      </c>
      <c r="H11" s="585" t="s">
        <v>923</v>
      </c>
      <c r="I11" s="569">
        <v>0.05</v>
      </c>
      <c r="J11" s="586" t="s">
        <v>924</v>
      </c>
      <c r="K11" s="564" t="s">
        <v>479</v>
      </c>
      <c r="L11" s="565">
        <v>44685</v>
      </c>
      <c r="M11" s="566" t="s">
        <v>180</v>
      </c>
      <c r="N11" s="567" t="s">
        <v>925</v>
      </c>
      <c r="O11" s="568" t="s">
        <v>527</v>
      </c>
      <c r="P11" s="96" t="s">
        <v>549</v>
      </c>
      <c r="Q11" s="569">
        <v>0</v>
      </c>
      <c r="R11" s="570" t="s">
        <v>926</v>
      </c>
      <c r="S11" s="573" t="s">
        <v>927</v>
      </c>
      <c r="T11" s="571" t="s">
        <v>578</v>
      </c>
      <c r="U11" s="585" t="s">
        <v>1143</v>
      </c>
      <c r="V11" s="569">
        <v>0.05</v>
      </c>
      <c r="W11" s="573" t="s">
        <v>760</v>
      </c>
      <c r="X11" s="571" t="s">
        <v>760</v>
      </c>
      <c r="Y11" s="565">
        <v>44811</v>
      </c>
      <c r="Z11" s="566" t="s">
        <v>578</v>
      </c>
      <c r="AA11" s="572">
        <v>0</v>
      </c>
      <c r="AB11" s="567" t="s">
        <v>1152</v>
      </c>
      <c r="AC11" s="100" t="s">
        <v>1172</v>
      </c>
      <c r="AD11" s="96" t="s">
        <v>528</v>
      </c>
      <c r="AE11" s="569">
        <v>0</v>
      </c>
      <c r="AF11" s="570" t="s">
        <v>1283</v>
      </c>
      <c r="AG11" s="573" t="s">
        <v>1282</v>
      </c>
      <c r="AH11" s="571" t="s">
        <v>578</v>
      </c>
      <c r="AI11" s="587" t="s">
        <v>1519</v>
      </c>
      <c r="AJ11" s="588">
        <v>1</v>
      </c>
      <c r="AK11" s="589" t="s">
        <v>1520</v>
      </c>
      <c r="AL11" s="589" t="s">
        <v>1655</v>
      </c>
      <c r="AM11" s="578">
        <v>44928</v>
      </c>
      <c r="AN11" s="579" t="s">
        <v>525</v>
      </c>
      <c r="AO11" s="580">
        <v>1</v>
      </c>
      <c r="AP11" s="581" t="s">
        <v>1521</v>
      </c>
      <c r="AQ11" s="85" t="s">
        <v>1578</v>
      </c>
      <c r="AR11" s="83" t="s">
        <v>528</v>
      </c>
      <c r="AS11" s="582">
        <v>0.5</v>
      </c>
      <c r="AT11" s="583" t="s">
        <v>1648</v>
      </c>
      <c r="AU11" s="584" t="s">
        <v>1649</v>
      </c>
      <c r="AV11" s="577" t="s">
        <v>819</v>
      </c>
    </row>
    <row r="12" spans="1:48" s="557" customFormat="1" ht="349.15" customHeight="1" x14ac:dyDescent="0.2">
      <c r="A12" s="558">
        <f t="shared" si="0"/>
        <v>4</v>
      </c>
      <c r="B12" s="55" t="s">
        <v>242</v>
      </c>
      <c r="C12" s="56" t="s">
        <v>243</v>
      </c>
      <c r="D12" s="56" t="s">
        <v>428</v>
      </c>
      <c r="E12" s="559" t="s">
        <v>479</v>
      </c>
      <c r="F12" s="559">
        <v>44593</v>
      </c>
      <c r="G12" s="590">
        <v>44910</v>
      </c>
      <c r="H12" s="561" t="s">
        <v>928</v>
      </c>
      <c r="I12" s="569">
        <v>1</v>
      </c>
      <c r="J12" s="573" t="s">
        <v>929</v>
      </c>
      <c r="K12" s="564" t="s">
        <v>479</v>
      </c>
      <c r="L12" s="565">
        <v>44685</v>
      </c>
      <c r="M12" s="566" t="s">
        <v>479</v>
      </c>
      <c r="N12" s="591" t="s">
        <v>930</v>
      </c>
      <c r="O12" s="568" t="s">
        <v>527</v>
      </c>
      <c r="P12" s="96" t="s">
        <v>549</v>
      </c>
      <c r="Q12" s="569">
        <v>0.5</v>
      </c>
      <c r="R12" s="570" t="s">
        <v>931</v>
      </c>
      <c r="S12" s="573" t="s">
        <v>932</v>
      </c>
      <c r="T12" s="571" t="s">
        <v>578</v>
      </c>
      <c r="U12" s="561" t="s">
        <v>1041</v>
      </c>
      <c r="V12" s="592">
        <v>0.5</v>
      </c>
      <c r="W12" s="573" t="s">
        <v>332</v>
      </c>
      <c r="X12" s="571" t="s">
        <v>332</v>
      </c>
      <c r="Y12" s="565">
        <v>44809</v>
      </c>
      <c r="Z12" s="566" t="s">
        <v>578</v>
      </c>
      <c r="AA12" s="572">
        <v>0</v>
      </c>
      <c r="AB12" s="567" t="s">
        <v>1152</v>
      </c>
      <c r="AC12" s="100" t="s">
        <v>1172</v>
      </c>
      <c r="AD12" s="96" t="s">
        <v>528</v>
      </c>
      <c r="AE12" s="569">
        <v>0.5</v>
      </c>
      <c r="AF12" s="570" t="s">
        <v>1284</v>
      </c>
      <c r="AG12" s="566" t="s">
        <v>332</v>
      </c>
      <c r="AH12" s="571" t="s">
        <v>578</v>
      </c>
      <c r="AI12" s="574" t="s">
        <v>1513</v>
      </c>
      <c r="AJ12" s="593">
        <v>1</v>
      </c>
      <c r="AK12" s="584" t="s">
        <v>1514</v>
      </c>
      <c r="AL12" s="577" t="s">
        <v>760</v>
      </c>
      <c r="AM12" s="578">
        <v>44928</v>
      </c>
      <c r="AN12" s="579" t="s">
        <v>525</v>
      </c>
      <c r="AO12" s="580">
        <v>1</v>
      </c>
      <c r="AP12" s="581" t="s">
        <v>1515</v>
      </c>
      <c r="AQ12" s="85" t="s">
        <v>1578</v>
      </c>
      <c r="AR12" s="83" t="s">
        <v>528</v>
      </c>
      <c r="AS12" s="582">
        <v>1</v>
      </c>
      <c r="AT12" s="583" t="s">
        <v>1513</v>
      </c>
      <c r="AU12" s="584" t="s">
        <v>1647</v>
      </c>
      <c r="AV12" s="577" t="s">
        <v>181</v>
      </c>
    </row>
    <row r="13" spans="1:48" s="557" customFormat="1" ht="349.15" customHeight="1" x14ac:dyDescent="0.2">
      <c r="A13" s="558">
        <f t="shared" si="0"/>
        <v>5</v>
      </c>
      <c r="B13" s="55" t="s">
        <v>254</v>
      </c>
      <c r="C13" s="56" t="s">
        <v>379</v>
      </c>
      <c r="D13" s="594" t="s">
        <v>384</v>
      </c>
      <c r="E13" s="56" t="s">
        <v>375</v>
      </c>
      <c r="F13" s="559">
        <v>44593</v>
      </c>
      <c r="G13" s="590">
        <v>44681</v>
      </c>
      <c r="H13" s="561" t="s">
        <v>1696</v>
      </c>
      <c r="I13" s="562">
        <v>0.33329999999999999</v>
      </c>
      <c r="J13" s="586" t="s">
        <v>933</v>
      </c>
      <c r="K13" s="564" t="s">
        <v>479</v>
      </c>
      <c r="L13" s="565">
        <v>44683</v>
      </c>
      <c r="M13" s="566" t="s">
        <v>180</v>
      </c>
      <c r="N13" s="567" t="s">
        <v>934</v>
      </c>
      <c r="O13" s="568" t="s">
        <v>527</v>
      </c>
      <c r="P13" s="96" t="s">
        <v>528</v>
      </c>
      <c r="Q13" s="91">
        <v>1</v>
      </c>
      <c r="R13" s="570" t="s">
        <v>935</v>
      </c>
      <c r="S13" s="566" t="s">
        <v>936</v>
      </c>
      <c r="T13" s="571" t="s">
        <v>181</v>
      </c>
      <c r="U13" s="561" t="s">
        <v>1144</v>
      </c>
      <c r="V13" s="562">
        <v>1</v>
      </c>
      <c r="W13" s="563" t="s">
        <v>1145</v>
      </c>
      <c r="X13" s="571" t="s">
        <v>760</v>
      </c>
      <c r="Y13" s="565">
        <v>44811</v>
      </c>
      <c r="Z13" s="566" t="s">
        <v>525</v>
      </c>
      <c r="AA13" s="572">
        <v>1</v>
      </c>
      <c r="AB13" s="567" t="s">
        <v>1293</v>
      </c>
      <c r="AC13" s="100" t="s">
        <v>1172</v>
      </c>
      <c r="AD13" s="96" t="s">
        <v>549</v>
      </c>
      <c r="AE13" s="569">
        <v>1</v>
      </c>
      <c r="AF13" s="586" t="s">
        <v>1109</v>
      </c>
      <c r="AG13" s="566" t="s">
        <v>332</v>
      </c>
      <c r="AH13" s="571" t="s">
        <v>181</v>
      </c>
      <c r="AI13" s="574" t="s">
        <v>1144</v>
      </c>
      <c r="AJ13" s="575">
        <v>1</v>
      </c>
      <c r="AK13" s="576" t="s">
        <v>1145</v>
      </c>
      <c r="AL13" s="577" t="s">
        <v>760</v>
      </c>
      <c r="AM13" s="578">
        <v>44811</v>
      </c>
      <c r="AN13" s="579" t="s">
        <v>525</v>
      </c>
      <c r="AO13" s="580">
        <v>1</v>
      </c>
      <c r="AP13" s="581" t="s">
        <v>1293</v>
      </c>
      <c r="AQ13" s="85" t="s">
        <v>1172</v>
      </c>
      <c r="AR13" s="83" t="s">
        <v>549</v>
      </c>
      <c r="AS13" s="582">
        <v>1</v>
      </c>
      <c r="AT13" s="583" t="s">
        <v>1109</v>
      </c>
      <c r="AU13" s="579" t="s">
        <v>332</v>
      </c>
      <c r="AV13" s="577" t="s">
        <v>181</v>
      </c>
    </row>
    <row r="14" spans="1:48" s="557" customFormat="1" ht="349.15" customHeight="1" x14ac:dyDescent="0.2">
      <c r="A14" s="558">
        <f t="shared" si="0"/>
        <v>6</v>
      </c>
      <c r="B14" s="595" t="s">
        <v>382</v>
      </c>
      <c r="C14" s="596" t="s">
        <v>381</v>
      </c>
      <c r="D14" s="594" t="s">
        <v>384</v>
      </c>
      <c r="E14" s="559" t="s">
        <v>479</v>
      </c>
      <c r="F14" s="559">
        <v>44593</v>
      </c>
      <c r="G14" s="590">
        <v>44620</v>
      </c>
      <c r="H14" s="269" t="s">
        <v>937</v>
      </c>
      <c r="I14" s="569">
        <v>1</v>
      </c>
      <c r="J14" s="270" t="s">
        <v>938</v>
      </c>
      <c r="K14" s="272" t="s">
        <v>479</v>
      </c>
      <c r="L14" s="98">
        <v>44685</v>
      </c>
      <c r="M14" s="96" t="s">
        <v>525</v>
      </c>
      <c r="N14" s="271" t="s">
        <v>939</v>
      </c>
      <c r="O14" s="568" t="s">
        <v>527</v>
      </c>
      <c r="P14" s="96" t="s">
        <v>528</v>
      </c>
      <c r="Q14" s="91">
        <v>1</v>
      </c>
      <c r="R14" s="570" t="s">
        <v>940</v>
      </c>
      <c r="S14" s="96" t="s">
        <v>941</v>
      </c>
      <c r="T14" s="571" t="s">
        <v>181</v>
      </c>
      <c r="U14" s="100" t="s">
        <v>1146</v>
      </c>
      <c r="V14" s="569" t="s">
        <v>479</v>
      </c>
      <c r="W14" s="96" t="s">
        <v>479</v>
      </c>
      <c r="X14" s="97" t="s">
        <v>479</v>
      </c>
      <c r="Y14" s="98">
        <v>44811</v>
      </c>
      <c r="Z14" s="96" t="s">
        <v>525</v>
      </c>
      <c r="AA14" s="278">
        <v>1</v>
      </c>
      <c r="AB14" s="271" t="s">
        <v>1109</v>
      </c>
      <c r="AC14" s="100" t="s">
        <v>1172</v>
      </c>
      <c r="AD14" s="96" t="s">
        <v>549</v>
      </c>
      <c r="AE14" s="569">
        <v>1</v>
      </c>
      <c r="AF14" s="586" t="s">
        <v>1109</v>
      </c>
      <c r="AG14" s="566" t="s">
        <v>332</v>
      </c>
      <c r="AH14" s="571" t="s">
        <v>181</v>
      </c>
      <c r="AI14" s="85" t="s">
        <v>1146</v>
      </c>
      <c r="AJ14" s="582" t="s">
        <v>479</v>
      </c>
      <c r="AK14" s="83" t="s">
        <v>479</v>
      </c>
      <c r="AL14" s="84" t="s">
        <v>479</v>
      </c>
      <c r="AM14" s="114">
        <v>44811</v>
      </c>
      <c r="AN14" s="83" t="s">
        <v>525</v>
      </c>
      <c r="AO14" s="137">
        <v>1</v>
      </c>
      <c r="AP14" s="116" t="s">
        <v>1109</v>
      </c>
      <c r="AQ14" s="85" t="s">
        <v>1172</v>
      </c>
      <c r="AR14" s="83" t="s">
        <v>549</v>
      </c>
      <c r="AS14" s="582">
        <v>1</v>
      </c>
      <c r="AT14" s="583" t="s">
        <v>1109</v>
      </c>
      <c r="AU14" s="579" t="s">
        <v>332</v>
      </c>
      <c r="AV14" s="577" t="s">
        <v>181</v>
      </c>
    </row>
    <row r="15" spans="1:48" s="557" customFormat="1" ht="349.15" customHeight="1" x14ac:dyDescent="0.2">
      <c r="A15" s="558">
        <f t="shared" si="0"/>
        <v>7</v>
      </c>
      <c r="B15" s="597" t="s">
        <v>488</v>
      </c>
      <c r="C15" s="596" t="s">
        <v>383</v>
      </c>
      <c r="D15" s="56" t="s">
        <v>375</v>
      </c>
      <c r="E15" s="56" t="s">
        <v>427</v>
      </c>
      <c r="F15" s="559">
        <v>44593</v>
      </c>
      <c r="G15" s="598">
        <v>44910</v>
      </c>
      <c r="H15" s="269" t="s">
        <v>1697</v>
      </c>
      <c r="I15" s="91">
        <v>0.33329999999999999</v>
      </c>
      <c r="J15" s="270" t="s">
        <v>1698</v>
      </c>
      <c r="K15" s="272" t="s">
        <v>479</v>
      </c>
      <c r="L15" s="98">
        <v>44683</v>
      </c>
      <c r="M15" s="96" t="s">
        <v>180</v>
      </c>
      <c r="N15" s="271" t="s">
        <v>942</v>
      </c>
      <c r="O15" s="568" t="s">
        <v>527</v>
      </c>
      <c r="P15" s="96" t="s">
        <v>549</v>
      </c>
      <c r="Q15" s="91">
        <v>0.33</v>
      </c>
      <c r="R15" s="570" t="s">
        <v>943</v>
      </c>
      <c r="S15" s="599" t="s">
        <v>944</v>
      </c>
      <c r="T15" s="97" t="s">
        <v>578</v>
      </c>
      <c r="U15" s="269" t="s">
        <v>1294</v>
      </c>
      <c r="V15" s="91">
        <v>0.66</v>
      </c>
      <c r="W15" s="270" t="s">
        <v>1088</v>
      </c>
      <c r="X15" s="97" t="s">
        <v>760</v>
      </c>
      <c r="Y15" s="98">
        <v>44810</v>
      </c>
      <c r="Z15" s="96" t="s">
        <v>578</v>
      </c>
      <c r="AA15" s="278">
        <v>0.66</v>
      </c>
      <c r="AB15" s="271" t="s">
        <v>1089</v>
      </c>
      <c r="AC15" s="100" t="s">
        <v>1172</v>
      </c>
      <c r="AD15" s="96" t="s">
        <v>528</v>
      </c>
      <c r="AE15" s="91">
        <v>0.66</v>
      </c>
      <c r="AF15" s="101" t="s">
        <v>1285</v>
      </c>
      <c r="AG15" s="96" t="s">
        <v>1285</v>
      </c>
      <c r="AH15" s="97" t="s">
        <v>578</v>
      </c>
      <c r="AI15" s="117" t="s">
        <v>1697</v>
      </c>
      <c r="AJ15" s="76">
        <v>0.33329999999999999</v>
      </c>
      <c r="AK15" s="115" t="s">
        <v>1698</v>
      </c>
      <c r="AL15" s="84" t="s">
        <v>479</v>
      </c>
      <c r="AM15" s="114">
        <v>44928</v>
      </c>
      <c r="AN15" s="83" t="s">
        <v>525</v>
      </c>
      <c r="AO15" s="137">
        <v>1</v>
      </c>
      <c r="AP15" s="116" t="s">
        <v>1406</v>
      </c>
      <c r="AQ15" s="85" t="s">
        <v>1578</v>
      </c>
      <c r="AR15" s="83" t="s">
        <v>528</v>
      </c>
      <c r="AS15" s="582">
        <v>1</v>
      </c>
      <c r="AT15" s="86" t="s">
        <v>1652</v>
      </c>
      <c r="AU15" s="83" t="s">
        <v>1651</v>
      </c>
      <c r="AV15" s="577" t="s">
        <v>181</v>
      </c>
    </row>
    <row r="16" spans="1:48" s="557" customFormat="1" ht="349.15" customHeight="1" x14ac:dyDescent="0.2">
      <c r="A16" s="600">
        <v>8</v>
      </c>
      <c r="B16" s="597" t="s">
        <v>443</v>
      </c>
      <c r="C16" s="601" t="s">
        <v>444</v>
      </c>
      <c r="D16" s="594" t="s">
        <v>438</v>
      </c>
      <c r="E16" s="594" t="s">
        <v>375</v>
      </c>
      <c r="F16" s="559">
        <v>44593</v>
      </c>
      <c r="G16" s="602">
        <v>44620</v>
      </c>
      <c r="H16" s="92" t="s">
        <v>945</v>
      </c>
      <c r="I16" s="102">
        <v>1</v>
      </c>
      <c r="J16" s="283" t="s">
        <v>946</v>
      </c>
      <c r="K16" s="603" t="s">
        <v>479</v>
      </c>
      <c r="L16" s="604">
        <v>44686</v>
      </c>
      <c r="M16" s="103" t="s">
        <v>525</v>
      </c>
      <c r="N16" s="284" t="s">
        <v>947</v>
      </c>
      <c r="O16" s="568" t="s">
        <v>527</v>
      </c>
      <c r="P16" s="96" t="s">
        <v>528</v>
      </c>
      <c r="Q16" s="91">
        <v>1</v>
      </c>
      <c r="R16" s="570" t="s">
        <v>948</v>
      </c>
      <c r="S16" s="96" t="s">
        <v>949</v>
      </c>
      <c r="T16" s="571" t="s">
        <v>181</v>
      </c>
      <c r="U16" s="605" t="s">
        <v>479</v>
      </c>
      <c r="V16" s="102" t="s">
        <v>479</v>
      </c>
      <c r="W16" s="103" t="s">
        <v>479</v>
      </c>
      <c r="X16" s="606" t="s">
        <v>479</v>
      </c>
      <c r="Y16" s="604">
        <v>44810</v>
      </c>
      <c r="Z16" s="103" t="s">
        <v>525</v>
      </c>
      <c r="AA16" s="607">
        <v>1</v>
      </c>
      <c r="AB16" s="284" t="s">
        <v>1109</v>
      </c>
      <c r="AC16" s="100" t="s">
        <v>1172</v>
      </c>
      <c r="AD16" s="96" t="s">
        <v>549</v>
      </c>
      <c r="AE16" s="569">
        <v>1</v>
      </c>
      <c r="AF16" s="570" t="s">
        <v>1109</v>
      </c>
      <c r="AG16" s="566" t="s">
        <v>332</v>
      </c>
      <c r="AH16" s="571" t="s">
        <v>181</v>
      </c>
      <c r="AI16" s="608" t="s">
        <v>479</v>
      </c>
      <c r="AJ16" s="118" t="s">
        <v>479</v>
      </c>
      <c r="AK16" s="119" t="s">
        <v>479</v>
      </c>
      <c r="AL16" s="609" t="s">
        <v>479</v>
      </c>
      <c r="AM16" s="610">
        <v>44810</v>
      </c>
      <c r="AN16" s="119" t="s">
        <v>525</v>
      </c>
      <c r="AO16" s="611">
        <v>1</v>
      </c>
      <c r="AP16" s="121" t="s">
        <v>1109</v>
      </c>
      <c r="AQ16" s="85" t="s">
        <v>1172</v>
      </c>
      <c r="AR16" s="83" t="s">
        <v>549</v>
      </c>
      <c r="AS16" s="582">
        <v>1</v>
      </c>
      <c r="AT16" s="583" t="s">
        <v>1109</v>
      </c>
      <c r="AU16" s="579" t="s">
        <v>332</v>
      </c>
      <c r="AV16" s="577" t="s">
        <v>181</v>
      </c>
    </row>
    <row r="17" spans="1:48" s="557" customFormat="1" ht="349.15" customHeight="1" x14ac:dyDescent="0.2">
      <c r="A17" s="558">
        <f>A16+1</f>
        <v>9</v>
      </c>
      <c r="B17" s="595" t="s">
        <v>1288</v>
      </c>
      <c r="C17" s="596" t="s">
        <v>445</v>
      </c>
      <c r="D17" s="56" t="s">
        <v>375</v>
      </c>
      <c r="E17" s="573" t="s">
        <v>457</v>
      </c>
      <c r="F17" s="559">
        <v>44593</v>
      </c>
      <c r="G17" s="598">
        <v>44681</v>
      </c>
      <c r="H17" s="561" t="s">
        <v>950</v>
      </c>
      <c r="I17" s="562">
        <v>0.33329999999999999</v>
      </c>
      <c r="J17" s="563" t="s">
        <v>951</v>
      </c>
      <c r="K17" s="612" t="s">
        <v>479</v>
      </c>
      <c r="L17" s="565">
        <v>44684</v>
      </c>
      <c r="M17" s="566" t="s">
        <v>525</v>
      </c>
      <c r="N17" s="613" t="s">
        <v>1699</v>
      </c>
      <c r="O17" s="568" t="s">
        <v>527</v>
      </c>
      <c r="P17" s="96" t="s">
        <v>528</v>
      </c>
      <c r="Q17" s="91">
        <v>1</v>
      </c>
      <c r="R17" s="570" t="s">
        <v>950</v>
      </c>
      <c r="S17" s="573" t="s">
        <v>952</v>
      </c>
      <c r="T17" s="571" t="s">
        <v>181</v>
      </c>
      <c r="U17" s="614" t="s">
        <v>479</v>
      </c>
      <c r="V17" s="562" t="s">
        <v>479</v>
      </c>
      <c r="W17" s="573" t="s">
        <v>479</v>
      </c>
      <c r="X17" s="615" t="s">
        <v>525</v>
      </c>
      <c r="Y17" s="565">
        <v>44810</v>
      </c>
      <c r="Z17" s="566" t="s">
        <v>525</v>
      </c>
      <c r="AA17" s="572">
        <v>1</v>
      </c>
      <c r="AB17" s="613" t="s">
        <v>1109</v>
      </c>
      <c r="AC17" s="100" t="s">
        <v>1172</v>
      </c>
      <c r="AD17" s="96" t="s">
        <v>549</v>
      </c>
      <c r="AE17" s="569">
        <v>1</v>
      </c>
      <c r="AF17" s="570" t="s">
        <v>1109</v>
      </c>
      <c r="AG17" s="566" t="s">
        <v>332</v>
      </c>
      <c r="AH17" s="571" t="s">
        <v>181</v>
      </c>
      <c r="AI17" s="616" t="s">
        <v>479</v>
      </c>
      <c r="AJ17" s="575" t="s">
        <v>479</v>
      </c>
      <c r="AK17" s="584" t="s">
        <v>479</v>
      </c>
      <c r="AL17" s="617" t="s">
        <v>525</v>
      </c>
      <c r="AM17" s="578">
        <v>44810</v>
      </c>
      <c r="AN17" s="579" t="s">
        <v>525</v>
      </c>
      <c r="AO17" s="580">
        <v>1</v>
      </c>
      <c r="AP17" s="618" t="s">
        <v>1109</v>
      </c>
      <c r="AQ17" s="85" t="s">
        <v>1172</v>
      </c>
      <c r="AR17" s="83" t="s">
        <v>549</v>
      </c>
      <c r="AS17" s="582">
        <v>1</v>
      </c>
      <c r="AT17" s="583" t="s">
        <v>1109</v>
      </c>
      <c r="AU17" s="579" t="s">
        <v>332</v>
      </c>
      <c r="AV17" s="577" t="s">
        <v>181</v>
      </c>
    </row>
    <row r="18" spans="1:48" s="557" customFormat="1" ht="349.15" customHeight="1" thickBot="1" x14ac:dyDescent="0.25">
      <c r="A18" s="619">
        <f>A17+1</f>
        <v>10</v>
      </c>
      <c r="B18" s="620" t="s">
        <v>1286</v>
      </c>
      <c r="C18" s="621" t="s">
        <v>446</v>
      </c>
      <c r="D18" s="622" t="s">
        <v>457</v>
      </c>
      <c r="E18" s="289" t="s">
        <v>447</v>
      </c>
      <c r="F18" s="437">
        <v>44593</v>
      </c>
      <c r="G18" s="623">
        <v>44742</v>
      </c>
      <c r="H18" s="624" t="s">
        <v>479</v>
      </c>
      <c r="I18" s="625" t="s">
        <v>479</v>
      </c>
      <c r="J18" s="437" t="s">
        <v>479</v>
      </c>
      <c r="K18" s="626" t="s">
        <v>479</v>
      </c>
      <c r="L18" s="627" t="s">
        <v>479</v>
      </c>
      <c r="M18" s="628" t="s">
        <v>479</v>
      </c>
      <c r="N18" s="629" t="s">
        <v>479</v>
      </c>
      <c r="O18" s="630" t="s">
        <v>527</v>
      </c>
      <c r="P18" s="107" t="s">
        <v>528</v>
      </c>
      <c r="Q18" s="631">
        <v>0</v>
      </c>
      <c r="R18" s="632" t="s">
        <v>953</v>
      </c>
      <c r="S18" s="628" t="s">
        <v>332</v>
      </c>
      <c r="T18" s="633" t="s">
        <v>578</v>
      </c>
      <c r="U18" s="624" t="s">
        <v>1289</v>
      </c>
      <c r="V18" s="106">
        <v>1</v>
      </c>
      <c r="W18" s="437" t="s">
        <v>1290</v>
      </c>
      <c r="X18" s="633" t="s">
        <v>181</v>
      </c>
      <c r="Y18" s="627">
        <v>44810</v>
      </c>
      <c r="Z18" s="628" t="s">
        <v>525</v>
      </c>
      <c r="AA18" s="634">
        <v>1</v>
      </c>
      <c r="AB18" s="629" t="s">
        <v>1078</v>
      </c>
      <c r="AC18" s="111" t="s">
        <v>1172</v>
      </c>
      <c r="AD18" s="107" t="s">
        <v>528</v>
      </c>
      <c r="AE18" s="631">
        <v>1</v>
      </c>
      <c r="AF18" s="632" t="s">
        <v>1291</v>
      </c>
      <c r="AG18" s="632" t="s">
        <v>1287</v>
      </c>
      <c r="AH18" s="633" t="s">
        <v>181</v>
      </c>
      <c r="AI18" s="635" t="s">
        <v>1289</v>
      </c>
      <c r="AJ18" s="144">
        <v>1</v>
      </c>
      <c r="AK18" s="636" t="s">
        <v>1290</v>
      </c>
      <c r="AL18" s="637" t="s">
        <v>181</v>
      </c>
      <c r="AM18" s="638">
        <v>44810</v>
      </c>
      <c r="AN18" s="639" t="s">
        <v>525</v>
      </c>
      <c r="AO18" s="640">
        <v>1</v>
      </c>
      <c r="AP18" s="641" t="s">
        <v>1571</v>
      </c>
      <c r="AQ18" s="149" t="s">
        <v>1172</v>
      </c>
      <c r="AR18" s="147" t="s">
        <v>528</v>
      </c>
      <c r="AS18" s="642">
        <v>1</v>
      </c>
      <c r="AT18" s="643" t="s">
        <v>1291</v>
      </c>
      <c r="AU18" s="1385" t="s">
        <v>1287</v>
      </c>
      <c r="AV18" s="637" t="s">
        <v>181</v>
      </c>
    </row>
  </sheetData>
  <autoFilter ref="A8:AV18" xr:uid="{00000000-0009-0000-0000-000008000000}"/>
  <mergeCells count="43">
    <mergeCell ref="AI6:AV6"/>
    <mergeCell ref="AI7:AL7"/>
    <mergeCell ref="AM7:AP7"/>
    <mergeCell ref="AQ7:AV7"/>
    <mergeCell ref="AU1:AV1"/>
    <mergeCell ref="AU2:AV2"/>
    <mergeCell ref="AU3:AV3"/>
    <mergeCell ref="AI4:AV4"/>
    <mergeCell ref="AI5:AS5"/>
    <mergeCell ref="AT5:AV5"/>
    <mergeCell ref="AI1:AJ3"/>
    <mergeCell ref="AK1:AT3"/>
    <mergeCell ref="Y7:AB7"/>
    <mergeCell ref="U7:X7"/>
    <mergeCell ref="AC7:AH7"/>
    <mergeCell ref="H7:K7"/>
    <mergeCell ref="L7:N7"/>
    <mergeCell ref="O7:T7"/>
    <mergeCell ref="A6:G6"/>
    <mergeCell ref="H6:T6"/>
    <mergeCell ref="U6:AH6"/>
    <mergeCell ref="A5:D5"/>
    <mergeCell ref="E5:G5"/>
    <mergeCell ref="H5:O5"/>
    <mergeCell ref="U5:AE5"/>
    <mergeCell ref="AF5:AH5"/>
    <mergeCell ref="U1:V3"/>
    <mergeCell ref="AG2:AH2"/>
    <mergeCell ref="AG3:AH3"/>
    <mergeCell ref="A4:G4"/>
    <mergeCell ref="H4:T4"/>
    <mergeCell ref="U4:AH4"/>
    <mergeCell ref="W1:AF3"/>
    <mergeCell ref="A1:F3"/>
    <mergeCell ref="J1:S3"/>
    <mergeCell ref="AG1:AH1"/>
    <mergeCell ref="F7:F8"/>
    <mergeCell ref="G7:G8"/>
    <mergeCell ref="A7:A8"/>
    <mergeCell ref="B7:B8"/>
    <mergeCell ref="C7:C8"/>
    <mergeCell ref="D7:D8"/>
    <mergeCell ref="E7:E8"/>
  </mergeCells>
  <conditionalFormatting sqref="G15">
    <cfRule type="timePeriod" dxfId="1" priority="2" timePeriod="lastWeek">
      <formula>AND(TODAY()-ROUNDDOWN(G15,0)&gt;=(WEEKDAY(TODAY())),TODAY()-ROUNDDOWN(G15,0)&lt;(WEEKDAY(TODAY())+7))</formula>
    </cfRule>
  </conditionalFormatting>
  <conditionalFormatting sqref="G16">
    <cfRule type="timePeriod" dxfId="0" priority="1" timePeriod="lastWeek">
      <formula>AND(TODAY()-ROUNDDOWN(G16,0)&gt;=(WEEKDAY(TODAY())),TODAY()-ROUNDDOWN(G16,0)&lt;(WEEKDAY(TODAY())+7))</formula>
    </cfRule>
  </conditionalFormatting>
  <hyperlinks>
    <hyperlink ref="AL11" display="https://mail.google.com/mail/u/0?ui=2&amp;ik=d6713ff6b2&amp;attid=0.1&amp;permmsgid=msg-f:1752308715439377593&amp;th=1851737e1895ccb9&amp;view=fimg&amp;fur=ip&amp;sz=s0-l7t&amp;attbid=ANGjdJ-jSS5_Wnn4wyRf6HGilJFtDNXOx9wPzOn_pvL2gPkK8cqoQdYwP5SX58M_fDTEi8jOxBZ-KCyHJK8sL7UQ6jpTCCCX4b9QxkU" xr:uid="{00000000-0004-0000-0800-000000000000}"/>
    <hyperlink ref="AI11" display="Se realiza encuesta " xr:uid="{00000000-0004-0000-0800-000001000000}"/>
  </hyperlinks>
  <pageMargins left="0.7" right="0.7" top="0.75" bottom="0.75" header="0.3" footer="0.3"/>
  <pageSetup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'1. GESTIÓN RIESGO CORRUPCIÓN'!$A$22:$A$25</xm:f>
          </x14:formula1>
          <xm:sqref>AH9:AH1048576 AV9:AV18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20</vt:i4>
      </vt:variant>
    </vt:vector>
  </HeadingPairs>
  <TitlesOfParts>
    <vt:vector size="32" baseType="lpstr">
      <vt:lpstr>BD</vt:lpstr>
      <vt:lpstr>INICIO</vt:lpstr>
      <vt:lpstr>OBJETIVOS</vt:lpstr>
      <vt:lpstr>1. GESTIÓN RIESGO CORRUPCIÓN</vt:lpstr>
      <vt:lpstr>2. RACIONALIZACIÓN DE TRÁMITES </vt:lpstr>
      <vt:lpstr>3. RENDICIÓN DE CUENTAS</vt:lpstr>
      <vt:lpstr>4. MECANISMO ATENCIÓN CIUDADANO</vt:lpstr>
      <vt:lpstr>5. TRANSPARENCIA</vt:lpstr>
      <vt:lpstr>6. INICIATIVAS ADICIONALES </vt:lpstr>
      <vt:lpstr>CONTROL DE CAMBIOS.</vt:lpstr>
      <vt:lpstr>7. GESTIÓN DE INTEGRIDAD</vt:lpstr>
      <vt:lpstr>CONTROL DE CAMBIOS</vt:lpstr>
      <vt:lpstr>Alcance</vt:lpstr>
      <vt:lpstr>'1. GESTIÓN RIESGO CORRUPCIÓN'!Área_de_impresión</vt:lpstr>
      <vt:lpstr>'3. RENDICIÓN DE CUENTAS'!Área_de_impresión</vt:lpstr>
      <vt:lpstr>Condiciones</vt:lpstr>
      <vt:lpstr>CONTROL</vt:lpstr>
      <vt:lpstr>Costo</vt:lpstr>
      <vt:lpstr>CRITERIORC</vt:lpstr>
      <vt:lpstr>Frecuencia</vt:lpstr>
      <vt:lpstr>GSST</vt:lpstr>
      <vt:lpstr>Ocurrencia</vt:lpstr>
      <vt:lpstr>Operatividad</vt:lpstr>
      <vt:lpstr>RCVR</vt:lpstr>
      <vt:lpstr>RCVRI</vt:lpstr>
      <vt:lpstr>SGA</vt:lpstr>
      <vt:lpstr>Tiempo</vt:lpstr>
      <vt:lpstr>TIPO</vt:lpstr>
      <vt:lpstr>Trazabilidad</vt:lpstr>
      <vt:lpstr>VALOR</vt:lpstr>
      <vt:lpstr>VR</vt:lpstr>
      <vt:lpstr>VRI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Kelly Johanna Serrano Rincon</cp:lastModifiedBy>
  <cp:lastPrinted>2017-08-30T22:20:48Z</cp:lastPrinted>
  <dcterms:created xsi:type="dcterms:W3CDTF">2017-07-10T14:58:32Z</dcterms:created>
  <dcterms:modified xsi:type="dcterms:W3CDTF">2023-02-01T15:25:05Z</dcterms:modified>
</cp:coreProperties>
</file>