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SULTORIAS 2021\CAJA DE LA VIVIENDA POPULAR\PAAC\PAAC\PRIMER CUATRIMESTRE\1. GESTION RIESGO CORRUPCION\REPORTE 1 CUATRIMESTRE 2021 ANEXO MAPA RIESGOS CVP\"/>
    </mc:Choice>
  </mc:AlternateContent>
  <bookViews>
    <workbookView xWindow="0" yWindow="0" windowWidth="20490" windowHeight="7665"/>
  </bookViews>
  <sheets>
    <sheet name="Matriz MR" sheetId="1" r:id="rId1"/>
  </sheets>
  <definedNames>
    <definedName name="_xlnm._FilterDatabase" localSheetId="0" hidden="1">'Matriz MR'!$A$7:$CT$77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 i="1" l="1"/>
  <c r="AB16" i="1"/>
  <c r="Z16" i="1"/>
  <c r="X16" i="1"/>
  <c r="V16" i="1"/>
  <c r="AB15" i="1"/>
  <c r="X15" i="1"/>
  <c r="BF13" i="1" l="1"/>
  <c r="Z14" i="1"/>
  <c r="Z13" i="1"/>
  <c r="X12" i="1"/>
  <c r="V12" i="1"/>
  <c r="BD8" i="1"/>
  <c r="Z8" i="1"/>
  <c r="AB66" i="1" l="1"/>
  <c r="Z66" i="1"/>
  <c r="X66" i="1"/>
  <c r="V66" i="1"/>
</calcChain>
</file>

<file path=xl/comments1.xml><?xml version="1.0" encoding="utf-8"?>
<comments xmlns="http://schemas.openxmlformats.org/spreadsheetml/2006/main">
  <authors>
    <author>Ingrid</author>
  </authors>
  <commentList>
    <comment ref="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B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C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T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U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C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CD7" authorId="0" shapeId="0">
      <text>
        <r>
          <rPr>
            <b/>
            <sz val="9"/>
            <color indexed="81"/>
            <rFont val="Tahoma"/>
            <family val="2"/>
          </rPr>
          <t>OAP: El monitoreo del estado de la actividad se realiza bajo las Actividades de Control del Tratamiento de Riesgos.
Aunque se monitorean los controles no se genera concepto del estado de la actividad.</t>
        </r>
      </text>
    </comment>
  </commentList>
</comments>
</file>

<file path=xl/sharedStrings.xml><?xml version="1.0" encoding="utf-8"?>
<sst xmlns="http://schemas.openxmlformats.org/spreadsheetml/2006/main" count="2826" uniqueCount="1017">
  <si>
    <t>MAPA DE RIESGOS DE GESTIÓN 
CAJA DE LA VIVIENDA POPULAR</t>
  </si>
  <si>
    <t>Código: 208-PLA-Ft-78</t>
  </si>
  <si>
    <t>Versión: 5</t>
  </si>
  <si>
    <t>Vigente desde: Enero 22 - 2021</t>
  </si>
  <si>
    <t xml:space="preserve">SEGUIMIENTO RESPONSABLE DEL PROCESO </t>
  </si>
  <si>
    <t>¿Qué puede suceder...?</t>
  </si>
  <si>
    <t>¿Qué me origina la materialización de  esa situación?</t>
  </si>
  <si>
    <t>¿Qué me genera la materialización de  esa situación?</t>
  </si>
  <si>
    <t>Autoevaluación</t>
  </si>
  <si>
    <t>Seguimiento</t>
  </si>
  <si>
    <t>¿Qué paso despues de aplicar controles?
Riesgo residual</t>
  </si>
  <si>
    <t>MONITOREO OFICINA ASESORA DE PLANEACIÓN - PRIMER CUATRIMESTRE</t>
  </si>
  <si>
    <t>SEGUIMIENTO CONTROL INTERNO - PRIMER CUATRIMESTRE</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</si>
  <si>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</si>
  <si>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</si>
  <si>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</si>
  <si>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</si>
  <si>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</si>
  <si>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</si>
  <si>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</si>
  <si>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</si>
  <si>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</si>
  <si>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</si>
  <si>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</si>
  <si>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</si>
  <si>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</si>
  <si>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</si>
  <si>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</si>
  <si>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particpan en su ejecución*</t>
  </si>
  <si>
    <t>Periodicidad *</t>
  </si>
  <si>
    <t>Proposito *</t>
  </si>
  <si>
    <t>Indicador*</t>
  </si>
  <si>
    <t>Evidencia*</t>
  </si>
  <si>
    <t>Tratamiento*</t>
  </si>
  <si>
    <t>Actividades de Control de Tratamiento del Riesgo</t>
  </si>
  <si>
    <t>Soporte</t>
  </si>
  <si>
    <t>Responsable</t>
  </si>
  <si>
    <t>Fecha Inicio</t>
  </si>
  <si>
    <t>Fecha Finalización</t>
  </si>
  <si>
    <t>Indicador</t>
  </si>
  <si>
    <t>Contingencia</t>
  </si>
  <si>
    <t>Fecha de Monitoreo</t>
  </si>
  <si>
    <t>Estado de la Actividad</t>
  </si>
  <si>
    <t>Observación</t>
  </si>
  <si>
    <t>Fecha de Seguimiento</t>
  </si>
  <si>
    <t xml:space="preserve">Acciones con seguimiento </t>
  </si>
  <si>
    <t>% Avance calificación 
Control Interno</t>
  </si>
  <si>
    <t>Notas</t>
  </si>
  <si>
    <t xml:space="preserve">Revisión evidencias </t>
  </si>
  <si>
    <t xml:space="preserve">Estado 
de la actividad </t>
  </si>
  <si>
    <t xml:space="preserve">6. Mejoramiento de Barrios </t>
  </si>
  <si>
    <t>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Barrios</t>
  </si>
  <si>
    <t>Director de Mejoramiento de Barrios</t>
  </si>
  <si>
    <t>Ejecutar los recursos presupuestales del Proyecto de Inversión 7703  "Mejoramiento de Barrios con participación ciudadana", fuera de la vigencia fiscal.</t>
  </si>
  <si>
    <t>Baja ejecución presupuestal de los recursos en el tipo de gasto Infraestructura del Proyecto de Inversión 7703 "Mejoramiento de Barrios con participación ciudadana", que genera la constitución de volúmenes en reservas presupuestales, y en ocasiones, la conformación de saldos en pasivos exigibles, y por efecto, el castigo de las apropiaciones disponibles en cada vigencia.</t>
  </si>
  <si>
    <t>Financiero</t>
  </si>
  <si>
    <t>1.1</t>
  </si>
  <si>
    <t xml:space="preserve">No planear adecuadamente la ejecución de los recursos financieros durante la vigencia </t>
  </si>
  <si>
    <t>Conformación de reservas presupuestales en cada vigencia, de los recursos del tipo de gasto Infraestructura</t>
  </si>
  <si>
    <t>Probable</t>
  </si>
  <si>
    <t>Moderado</t>
  </si>
  <si>
    <t>Alto</t>
  </si>
  <si>
    <t xml:space="preserve">Director de Mejoramiento de Barrios </t>
  </si>
  <si>
    <t>Todo el equipo de Barrios
Director de le entidad
Ordenador del gasto</t>
  </si>
  <si>
    <t xml:space="preserve">Trimestral </t>
  </si>
  <si>
    <t>Detectar</t>
  </si>
  <si>
    <t>Actividades ejecutadas en el plan anual de adquisiciones (en el periodo)   /  Actividades definidas en el plan anual de adquisiciones (en el periodo)</t>
  </si>
  <si>
    <t>Plan Anual de Adquisiciones del Proyecto de Inversión 7703 Mejoramiento de Barrios</t>
  </si>
  <si>
    <t>Posible</t>
  </si>
  <si>
    <t>Menor</t>
  </si>
  <si>
    <t>Reducir</t>
  </si>
  <si>
    <t xml:space="preserve">Concertar un Cronograma de actividades que permita establecer con claridad el tiempo de las actividades del proceso y por tanto los tiempo de las ejecución presupuestal </t>
  </si>
  <si>
    <t>Cronograma de actividades del proceso MB</t>
  </si>
  <si>
    <t>1 Cronograma de actividades</t>
  </si>
  <si>
    <t>1.2</t>
  </si>
  <si>
    <t>Baja eficiencia en el giro de los recursos durante la ejecución de los contratos de obra e interventoría</t>
  </si>
  <si>
    <t>Castigo del  presupuesto asignado por cada vigencia en el Proyecto de Inversión</t>
  </si>
  <si>
    <t>Mensual</t>
  </si>
  <si>
    <t>Reuniones de seguimiento realizadas / Reuniones de seguimiento  programadas</t>
  </si>
  <si>
    <t xml:space="preserve">Actas de reuniones con el seguimiento y control a la ejecución y giro de las reservas presupuestales, hasta los saldos en  pasivos exigibles </t>
  </si>
  <si>
    <t xml:space="preserve">Realizar mesas de trabajo trimestrales de seguimiento a los giros presupuestales programados con relación a los giros presupuestales autorizados </t>
  </si>
  <si>
    <t>Acta de reunión</t>
  </si>
  <si>
    <t>Mesas de trabajo realizadas/Mesas de trabajo programadas</t>
  </si>
  <si>
    <t>Posibilidad de incumplimiento de las obligaciones contractuales por parte de los contratistas</t>
  </si>
  <si>
    <t xml:space="preserve">Posibilidad de retrasos o de incumplimiento de las condiciones técnicas, sociales y de SST-MA de la ejecución de los contratos por causas tanto atribuibles como no atribuibles al contratista debido a la indebida supervisión a los contratos de obra e interventoría </t>
  </si>
  <si>
    <t>Operativo</t>
  </si>
  <si>
    <t>2.1</t>
  </si>
  <si>
    <t>Negligencia por parte del contratista (Obra, consultoría o interventoría) en la ejecución del objeto, alcance y plazo contractual para la entrega a satisfacción de productos o entregas misionales.</t>
  </si>
  <si>
    <t>Procesos administrativos sancionatorios por presuntos incumplimientos en los productos y servicios programados a beneficiar una población objetivo
-Incumplimiento de las metas establecidas para la vigencia en el Proyecto 7703</t>
  </si>
  <si>
    <t>Casi Seguro</t>
  </si>
  <si>
    <t>Extremo</t>
  </si>
  <si>
    <t xml:space="preserve">Memorandos emitidos  / 1 Memorando con solicitud de apertura </t>
  </si>
  <si>
    <t>Memorandos dirigidos a la Dirección Jurídica con la solicitud de apertura de procesos sancionatorios por presuntos incumplimientos</t>
  </si>
  <si>
    <t xml:space="preserve">Acta de reunión y listado de asistencia </t>
  </si>
  <si>
    <t>Director Técnico de Mejoramiento de Barrios y Director Jurídico</t>
  </si>
  <si>
    <t xml:space="preserve"> Número de socializaciones desarrolladas/Número de socializaciones programadas</t>
  </si>
  <si>
    <t>2.2</t>
  </si>
  <si>
    <t>Factores externos que limitan la ejecución de los proyectos de infraestructura en espacio público a escala barrial</t>
  </si>
  <si>
    <t>Mayores tiempos requeridos en las entregas misionales y valores adicionales en la ejecución de los productos y servicios contratados.
-Incumplimiento de las metas establecidas para la vigencia en el Proyecto 7703</t>
  </si>
  <si>
    <t xml:space="preserve">1 Plan de contingencia o cronograma ajustado </t>
  </si>
  <si>
    <t xml:space="preserve">Socializar y Sensibilizar a los equipos de trabajo de la DMB y los contratistas de obra e interventoría en la implementación de la metodología para el registro de un plan de inspección y control ejercido en las modificaciones de los diseños durante la ejecución de las obras </t>
  </si>
  <si>
    <t>Acta de reunión y listado de asistencia</t>
  </si>
  <si>
    <t>Director Técnico de Mejoramiento de Barrios</t>
  </si>
  <si>
    <t xml:space="preserve">30/04/2021 
</t>
  </si>
  <si>
    <t xml:space="preserve">1 Socialización y sensibilización </t>
  </si>
  <si>
    <t>2.3</t>
  </si>
  <si>
    <t>Indebido seguimiento por parte de la interventoría y la supervisión al contrato.</t>
  </si>
  <si>
    <t>Recibo de Productos No Conformes no identificados y/o Obras inconclusas.
-Incumplimiento de las metas establecidas para la vigencia en el Proyecto 7703</t>
  </si>
  <si>
    <t>Prevenir</t>
  </si>
  <si>
    <t>Actas de Comités de seguimiento por contratos de obra "In Situ" en la ejecución de las obras civiles por cada contrato de obra</t>
  </si>
  <si>
    <t>Capacitar a los encargados del procedimiento de supervisión de contrato  sobre la implementación eficiente de los comités de seguimiento y control semanal, y del debido registro de las visitas de Inspección "In Situ"</t>
  </si>
  <si>
    <t>1 Capacitación</t>
  </si>
  <si>
    <t xml:space="preserve">Posibilidad de afectación en la programación de las cantidades y costos de las metas en cada vigencia </t>
  </si>
  <si>
    <t>Posibilidad de afectación en la programación de las cantidades y costos de las metas en cada vigencia por incluir intervenciones no viables debido al desarrollo de las actividades fuera de los requerimientos establecidos en el procedimiento</t>
  </si>
  <si>
    <t>Estratégico</t>
  </si>
  <si>
    <t>3.1</t>
  </si>
  <si>
    <t>Acceso a bases de datos o información desactualizada o de forma inoportuna</t>
  </si>
  <si>
    <t xml:space="preserve">Mayores tiempos requeridos en el desarrollo de los estudios de pre viabilidad, por cada una de las oportunidades de intervenciones de infraestructura en espacio público identificadas o incluso devoluciones de los proyectos priorizados  </t>
  </si>
  <si>
    <t>1 Estudio de previabilidad publicado en el SIG</t>
  </si>
  <si>
    <t xml:space="preserve">Procedimiento 208-MB-Pr-02 ESTUDIOS DE PREVIABILIDAD, publicado en el Sistema Integrado de gestión - SIG    </t>
  </si>
  <si>
    <t>Ajustar el procedimiento 2208-MB-Pr-02 ESTUDIOS DE PREVIABILIDAD y los formatos a los que haya lugar, de tal manera que se posibilite registrar las consultas a las entidades o partes interesadas y la consulta directa en las plataformas o portales digitales.</t>
  </si>
  <si>
    <t>Procedimiento 208-MB-Pr-02 ESTUDIOS DE PREVIABILIDAD, en la versión 8.</t>
  </si>
  <si>
    <t>1 Procedimiento actualizado</t>
  </si>
  <si>
    <t>3.2</t>
  </si>
  <si>
    <t xml:space="preserve">Algunos de los funcionarios y/o contratistas desconocen los procedimientos, formatos y lineamientos normativos necesarios para el buen desarrollo de las actividades.       </t>
  </si>
  <si>
    <t xml:space="preserve">Reprocesos internos y retrasos en el desarrollo de los procedimientos </t>
  </si>
  <si>
    <t>CONTROL
Desde el procedimiento 208-MB-Pr-02 ESTUDIOS DE PREVIABILIDAD, se define la responsabilidad de cada uno de los equipos de trabajo tiene de aplicar el procedimiento. La Dirección de Mejoramiento de Barrios, realiza la delegación y/o designación de equipos de trabajo interdisciplinarios desde los componentes Administrativo, Jurídico, Técnico, de Seguridad, Salud en el Trabajo y Medio Ambiente SST-MA y Social
CORRECTIVOS O DESVIACIONES
Revisar o reformular en caso se ser necesario los estudios de prefactibilidad</t>
  </si>
  <si>
    <t xml:space="preserve">Procedimiento 208-MB-Pr-02 ESTUDIOS DE PREVIABILIDAD, publicado en el Sistema Integrado de gestión - SIG </t>
  </si>
  <si>
    <t xml:space="preserve">Capacitación a los profesionales responsables del procedimiento sobre las actividades y formatos del procedimiento </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</si>
  <si>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</si>
  <si>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</si>
  <si>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</si>
  <si>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Manejo de los archivos físicos en la Dirección de Reasentamientos, de manera inapropiada.</t>
  </si>
  <si>
    <t>Malas practicas en el manejo de los expedientes</t>
  </si>
  <si>
    <t>4.1</t>
  </si>
  <si>
    <t>Sustracción indebida y/o alteración de documentos de los expedientes por desconocimiento de los procedimientos de la dirección</t>
  </si>
  <si>
    <t>Pérdida de la información y trazabilidad en los procesos.
Afectación en la toma de decisiones.</t>
  </si>
  <si>
    <t>Bimestral</t>
  </si>
  <si>
    <t>Número expedientes revisados durante la vigencia (registrados en el formato) / veinte expedientes seleccionados para revisar en la vigencia registrados en el formato.</t>
  </si>
  <si>
    <t xml:space="preserve">Reporte de la revisión de expedientes mediante correo electrónico. </t>
  </si>
  <si>
    <t>2 Comunicados expedidos y socializados por la Directora de Reasentamientos al equipo de trabajo de la Dirección</t>
  </si>
  <si>
    <t>4.2</t>
  </si>
  <si>
    <t>Falta de transferencia oportuna de los documentos generados para la actualización del expediente.</t>
  </si>
  <si>
    <t xml:space="preserve">Pérdida de la información y trazabilidad en los procesos.
Afectación en la toma de decisiones. </t>
  </si>
  <si>
    <t>ACTIVIDAD DE CONTROL
Generar reporte que permita evidenciar la entrega de documentos producidos por los integrantes de los equipos misionales y que hacen parte de los expedientes misionales de REAS y comparar el reporte con el listado de los integrantes de los grupos misionales para identificar quienes no han entregado documentos a los expedientes.
CORRECTIVOS O DESVIACIONES
Emitir correo electrónico al líder de grupo informando sobre el estado de la entrega de documentos a los expedientes</t>
  </si>
  <si>
    <t>Número de integrantes de los equipos que han entregado documentos / total de integrantes por grupos misionales</t>
  </si>
  <si>
    <t>Reporte de entrega de documentos</t>
  </si>
  <si>
    <t>40 expedientes revisados en la vigencia</t>
  </si>
  <si>
    <t>Información presentada en el Sistema de Información Geográfica con inconsistencias</t>
  </si>
  <si>
    <t>Reporte erróneo y a destiempo de la información de las familias del programa</t>
  </si>
  <si>
    <t>5.1</t>
  </si>
  <si>
    <t xml:space="preserve">Desconocimiento de los procedimientos de la Dirección </t>
  </si>
  <si>
    <t xml:space="preserve">ACTIVIDAD DE CONTROL
Realizar una socialización semestral a todos los servidores y colaboradores de REAS sobre los  procedimientos actualizados en el marco del Decreto 330 de 2020 y sus reglamentaciones.
CORRECTIVOS O DESVIACIONES
Verificar la participación de los servidores y colaboradores en las actividades de socialización, con actividad de evaluación. </t>
  </si>
  <si>
    <t>Semestral</t>
  </si>
  <si>
    <t>Presentación y lista de asistencia</t>
  </si>
  <si>
    <t xml:space="preserve">Revisar trimestrimestralmente y de manera aleatoria 5 expedientes activos de la vigencia 2020, en el GIS. </t>
  </si>
  <si>
    <t>20 expedientes revisados en la vigencia</t>
  </si>
  <si>
    <t>5.2</t>
  </si>
  <si>
    <t xml:space="preserve">Alta rotación de personal que no facilita el adecuado manejo de la herramienta GIS </t>
  </si>
  <si>
    <t>Inoportunidad en la actualización del Sistema de Información Geográfica.</t>
  </si>
  <si>
    <t xml:space="preserve">ACTIVIDAD DE CONTROL
Socialización del instructivo 208-REAS-In-06 INSTRUCTIVO DE CARGUE Y ACTUALIZACIÓN DE  INFORMACIÓN DE LOS PROCESOS REAS EN GIS. Realizar una socialización semestral a todos los servidores y colaboradores de REAS
CORRECTIVOS O DESVIACIONES
Verificar la participación de los servidores y colaboradores en las actividades de socialización, con actividad de evaluación. </t>
  </si>
  <si>
    <t xml:space="preserve">Emitir y socializar un comunicado semestral al equipo de la Dirección de Reasentamientos con los lineamientos para el registro de información en el GIS (se realiza actualización el el segundo semestre solo si se presentan cambios en la normatividad o lineamientos). </t>
  </si>
  <si>
    <t>No. De de comunicados emitidos y socializados  / 2 comunicados emitidos y socializados</t>
  </si>
  <si>
    <t>Reasentamientos de las familias con periodos superiores a tres años</t>
  </si>
  <si>
    <t>Persistencia en la situación de los beneficiarios que origina la vinculación al programa de reasentamientos en periodos superiores a 3 años.</t>
  </si>
  <si>
    <t>6.1</t>
  </si>
  <si>
    <t>Falta de corresponsabilidad de los hogares en cuanto al cumplimiento de los requisitos legales previstos para su reubicación y búsqueda de su alternativa habitacional definitiva</t>
  </si>
  <si>
    <t>Imposibilidad para acceder a una solución habitacional definitiva.</t>
  </si>
  <si>
    <t>ACTIVIDAD DE CONTROL
Establecer en el procedimiento de Reubicación Definitiva la corresponsabilidad de las familias frente al proceso, informando a las familias al ingreso del programa de la responsabilidad que tienen (requisitos, entrega de documentos y tiempos).
CORRECTIVOS O DESVIACIONES
Desistimiento tácito y ordenar su desvinculación del proyectos o programa.</t>
  </si>
  <si>
    <t>Anual</t>
  </si>
  <si>
    <t xml:space="preserve">1 Folleto 208-REAS-Ft-104 Requisitos para predios recomendados - Ingreso al programa de Reasentamiento, modificado </t>
  </si>
  <si>
    <t xml:space="preserve">Folleto actualizado </t>
  </si>
  <si>
    <t>Insignificante</t>
  </si>
  <si>
    <t xml:space="preserve">Actualizar los procedimientos de la Dirección de Reasentamientos,  en el marco del Decreto 330 del 2020, que permita optimizar tiempos de la Reubicación de las familias. </t>
  </si>
  <si>
    <t xml:space="preserve">6 Procedimientos actualizados </t>
  </si>
  <si>
    <t>No. procedimientos actualizados / 6 procedimientos planeados actualizar</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</si>
  <si>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</si>
  <si>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</si>
  <si>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</si>
  <si>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Emitir conceptos errados por desconocimiento normativo o presentar duplicidad en conceptos ya emitidos.</t>
  </si>
  <si>
    <t>Debido al constante cambio normativo, se puede presentar desactualización en la normatividad vigente por parte de los profesionales adscritos a la Dirección, además como consecuencia a la falta de verificación de los Conceptos que han sido emitidos por esta Dirección, se pueden presentar Conceptos con duplicidad.</t>
  </si>
  <si>
    <t>7.1</t>
  </si>
  <si>
    <t>Desconocimiento de la normatividad vigente.</t>
  </si>
  <si>
    <t>Aplicación inadecuada de la normatividad vigente, que puede generar perdida de Procesos Judiciales o  sanciones.</t>
  </si>
  <si>
    <t>Improbable</t>
  </si>
  <si>
    <t>Bajo</t>
  </si>
  <si>
    <t>CONTROL
Revisar la Matriz de Conceptos, en la que se verifica que los Conceptos emitidos durante el mes se encuentren incluidos en la Matriz y que los existentes se encuentren actualizados frente a los cambios normativos que se presenten. Seguimiento continuo a los cambios normativos, y actualización de la Matriz de Conceptos.
CORRECTIVOS O DESVIACIONES
Actualización inmediata de la Matriz de Conceptos y divulgación a las áreas que se puedan ver afectadas.</t>
  </si>
  <si>
    <t>Director Jurídico - Apoyo a la Supervisión</t>
  </si>
  <si>
    <t>Apoyo a la Supervisión</t>
  </si>
  <si>
    <t>1 Matriz de conceptos revisada</t>
  </si>
  <si>
    <t>Matriz de Conceptos Actualizada</t>
  </si>
  <si>
    <t>Presentación y/o  listas de asistencia</t>
  </si>
  <si>
    <t>Director Jurídico</t>
  </si>
  <si>
    <t>1 Sensibilización realizada</t>
  </si>
  <si>
    <t>Procesos Judiciales sin Apoderado a cargo, y/o sin seguimiento.</t>
  </si>
  <si>
    <t>Debido a la rotación que se presenta de Abogados Apoderados, los Procesos Jurídicos pueden quedar desprotegidos ante cualquier actuación que se presente, por falta de seguimiento.</t>
  </si>
  <si>
    <t>8.1</t>
  </si>
  <si>
    <t>Rotación de los Abogados Apoderados.</t>
  </si>
  <si>
    <t>Perdida de Procesos Judiciales por falta de seguimiento o incumplimiento a requerimientos de juzgados.</t>
  </si>
  <si>
    <t>1 Matriz de procesos judiciales revisada</t>
  </si>
  <si>
    <t>Procesos Judiciales asignados y reflejado en Matriz de Procesos Judiciales.</t>
  </si>
  <si>
    <t>Evitar</t>
  </si>
  <si>
    <t>Actas de Reunión mensual</t>
  </si>
  <si>
    <t>Director Jurídico.</t>
  </si>
  <si>
    <t>11 Actas de Reunión de seguimiento a contrato (en la vigencia).</t>
  </si>
  <si>
    <t>8.2</t>
  </si>
  <si>
    <t>Falta de seguimiento y control de los Procesos asignados.</t>
  </si>
  <si>
    <t>CONTROL
Verificar de las actuaciones de los Procesos Judiciales, y Actualización de la Matriz de Procesos Judiciales. 
1. Consulta de Rama Judicial de las ultimas actuaciones.
2. Se verifica que en Siproj  se encuentre el registro de la ultima actuación.
3.  Se actualiza la Matriz de Procesos Judiciales con la información reportada. 
CORRECTIVOS O DESVIACIONES
Actualizar Matriz de Procesos Judiciales inmediatamente y reportar al supervisión.</t>
  </si>
  <si>
    <t>Matriz de Procesos Judiciales</t>
  </si>
  <si>
    <t>8.3</t>
  </si>
  <si>
    <t>Desactualización de SIPROJ - WEB.</t>
  </si>
  <si>
    <t>CONTROL
Revisar  la información registrada en el Siproj, verificando que este actualizada con la ultima actuación. Consulta de Rama Judicial con la que se verifica que el Proceso en el  Siproj este actualizada la ultima actuación.
CORRECTIVOS O DESVIACIONES
Generar requerimiento al Abogado Apoderado para que realice la actualización inmediata del Siproj.</t>
  </si>
  <si>
    <t>Procesos Actualizados en el Siproj.</t>
  </si>
  <si>
    <t>Verificar la actualización de los procesos en Siproj  a través del informe entregado por los abogados en sus cuentas de cobro</t>
  </si>
  <si>
    <t>Cuenta aprobada</t>
  </si>
  <si>
    <t>Cuenta verificadas  /   Cuenta aprobadas</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</si>
  <si>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</si>
  <si>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deberá reunirse dos veces al mes de manera ordinaria y extraordinaria las veces que lo amerite.</t>
  </si>
  <si>
    <t>Cumplimiento</t>
  </si>
  <si>
    <t>9.1</t>
  </si>
  <si>
    <t>Desconocimiento normativo</t>
  </si>
  <si>
    <t>Incumplimiento en la ejecución de las reuniones obligatorias del Comité de Conciliación.</t>
  </si>
  <si>
    <t>Actas de comité</t>
  </si>
  <si>
    <t>9.2</t>
  </si>
  <si>
    <t>Cuando se cambia el Secretario del Comité, no se realiza inducción a puesto de trabajo.</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</si>
  <si>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</si>
  <si>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</si>
  <si>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</si>
  <si>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Orientación inadecuada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</si>
  <si>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</si>
  <si>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10.1</t>
  </si>
  <si>
    <t>Información entregada por los programas misionales esta desactualizada, incompleta o es poco clara.</t>
  </si>
  <si>
    <t>Desinformación y desorientación el ciudadano sobre los tramites y servicios que ofrece la CVP.</t>
  </si>
  <si>
    <t xml:space="preserve">CONTROL
Obtener información veraz y oportuna de los Tramites y Servicios que las dependencias o áreas generan, con el objetivo de orientar de manera eficaz y oportuna a la ciudadanía.
CORRECTIVOS O DESVIACIONES
</t>
  </si>
  <si>
    <t>No tiene</t>
  </si>
  <si>
    <t>Solicitar a las dependencias o áreas de la CVP, el suministro de información actualizada de los tramites y servicios que han sido modificados e información relevante que sea de interés para la ciudadanía.</t>
  </si>
  <si>
    <t>Correos electrónicos solicitando información</t>
  </si>
  <si>
    <t>(No. de correos remitidos / No. de correos programados (12)) * 100</t>
  </si>
  <si>
    <t>10.2</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</si>
  <si>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</si>
  <si>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</si>
  <si>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 xml:space="preserve">CONTROL
Sensibilizar a los servidores públicos del proceso de Servicio al Ciudadano en el Lenguaje Claro e Incluyente que se debe utilizar al atenderá a la Ciudadanía. Mediante una sensibilización semestral a los servidores públicos (Funcionarios o Contratistas) del proceso de servicio al ciudadano.
CORRECTIVOS O DESVIACIONES
</t>
  </si>
  <si>
    <t>1 Sensibilización</t>
  </si>
  <si>
    <t>Socializar de manera cuatrimestral los trámites y servicios con los que cuenta la entidad y socializar inmediatamente la información que sea suministrada por las dependencia de la Entidad la información relevante que sea de interés para la ciudadanía.</t>
  </si>
  <si>
    <t>Presentación y/o lista de asistencia</t>
  </si>
  <si>
    <t>(No. de socializaciones realizadas / No. de socializaciones programadas (3)) * 100</t>
  </si>
  <si>
    <t>13. Adquisición de Bienes y Servicios</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</si>
  <si>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</si>
  <si>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</si>
  <si>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11.1</t>
  </si>
  <si>
    <t>Los supervisores de contrato no remiten la documentación completa al expediente contractual.</t>
  </si>
  <si>
    <t>Investigaciones disciplinarias, fiscales y penales.</t>
  </si>
  <si>
    <t>CONTROL 
Verificar la documentación relacionada en el formato 208-DGC-FT-84 Acta radicación documentos pago a proveedores - persona jurídica, se entregue de manera física, completa y depurada.  El equipo del archivo de contratos debe verificar que los documentos radicados sean coherentes con el formato 208-DGC-FT-84 Acta radicación documentos pago a proveedores - persona jurídica.
DESVIACIONES
Realizar observaciones y devolver el formato 208-DGC-FT-84 Acta radicación documentos pago a proveedores - persona jurídica hasta que se encuentre completa la información.</t>
  </si>
  <si>
    <t>208-DGC-FT-84 Acta radicación documentos pago a proveedores - persona jurídica.</t>
  </si>
  <si>
    <t>Adoptar circular de pagos 2021 referente al formato 208-DGC-FT-84 Acta radicación documentos pago a proveedores - persona jurídica.</t>
  </si>
  <si>
    <t xml:space="preserve">Circular de pagos 2021 </t>
  </si>
  <si>
    <t>1 Circular de pagos 2021 adoptada</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</si>
  <si>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</si>
  <si>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</si>
  <si>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</si>
  <si>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12.1</t>
  </si>
  <si>
    <t>Falta de integridad del funcionario encargado del proceso.</t>
  </si>
  <si>
    <t>CONTROL 
Realizar acta de reparto de expedientes disciplinarios relacionando el numero de expediente. El profesional de la Oficina de Control Disciplinario debe realizar formato  208-CID-ft-34 Acta de reparto expedientes disciplinarios en el cual se compromete a guardar reserva de la actuación disciplinaria.
DESVIACIONES
Solicitar investigación a quien revele información del proceso disciplinario</t>
  </si>
  <si>
    <t>1 Acta de reparto al mes</t>
  </si>
  <si>
    <t>208-CID-ft-34 Acta de reparto expedientes disciplinarios</t>
  </si>
  <si>
    <t>Rara vez</t>
  </si>
  <si>
    <t>Aceptar</t>
  </si>
  <si>
    <t>Realizar una (1) socialización sobre violación de la reserva legal a los involucrados en el proceso de Gestión de Control Interno Disciplinario.</t>
  </si>
  <si>
    <t>Socialización efectuada</t>
  </si>
  <si>
    <t>1 socialización efectuada</t>
  </si>
  <si>
    <t>7. Urbanizaciones y Titulación</t>
  </si>
  <si>
    <t>Director de Urbanizaciones y Titulación</t>
  </si>
  <si>
    <t>Trámite de titulación con demoras por reproceso de los componentes  social, técnico, jurídico y validación con FONVIVIENDA</t>
  </si>
  <si>
    <t>Proyección tardía de las resoluciones para titular por reproceso en tramites desde la creación del expediente, debido a insuficiencia de los documentos necesarios para dar continuidad al proceso técnico y poder obtener el avaluó del predio</t>
  </si>
  <si>
    <t>13.1</t>
  </si>
  <si>
    <t>Teniendo en cuenta que la titulación es un proceso rogado se requiere la voluntariedad del beneficiario para el lleno de los requisitos legales</t>
  </si>
  <si>
    <t>Demora en la continuidad en los requisitos que establece la ley para la titulación.</t>
  </si>
  <si>
    <t>DIRECTOR DE URBANIZACIONES Y TITULACION</t>
  </si>
  <si>
    <t>ENLACES DE PROCESO</t>
  </si>
  <si>
    <t xml:space="preserve"> 1 Reporte de Alertas mensual</t>
  </si>
  <si>
    <t>Generar mensualmente un informe por componente y funcionario  para identificar los tiempos  que los expedientes permanecen en cada uno.</t>
  </si>
  <si>
    <t>DIRECTOR DE URBANIZACIONES Y TITULACION ( E )</t>
  </si>
  <si>
    <t>13.2</t>
  </si>
  <si>
    <t xml:space="preserve">Falta de  revisión y análisis de la información suministrada en cada uno de los componentes social, validación con FONVIVIENDA, técnico y jurídico </t>
  </si>
  <si>
    <t>Reprocesos de la información,  Incumplimientos de las metas presupuestadas, revocatoria de actos administrativos que generan costos adicionales y pérdida de credibilidad.</t>
  </si>
  <si>
    <t>10. Gestión Financiera</t>
  </si>
  <si>
    <t>Programar, registrar y controlar los recursos financieros de la Entidad, con el propósito de garantizar la calidad, confiabilidad, razonabilidad y oportunidad de la información financiera</t>
  </si>
  <si>
    <t>Subdirector Financiero</t>
  </si>
  <si>
    <t xml:space="preserve">Baja ejecución del presupuesto institucional programado </t>
  </si>
  <si>
    <t>Falencias en la ejecución de compromisos y giros de los recursos programados en la vigencia, afectando drásticamente en el cumplimiento de las metas y generando rezagos por encima de lo establecido por parte de la Secretaria de Hacienda Distrital.</t>
  </si>
  <si>
    <t>14.1</t>
  </si>
  <si>
    <t>Falta de seguimiento y control  del Plan Anual de Adquisiciones, por parte de los proyectos de inversión y gastos de funcionamiento</t>
  </si>
  <si>
    <t>La no ejecución total del presupuesto</t>
  </si>
  <si>
    <t xml:space="preserve">CONTROL 
Seguimiento y control al Plan Anual de Adquisiciones. Realizar el seguimiento y control de cada uno de los procesos contractuales generando alertas para una mejor toma de decisiones
DESVIACIONES
Realizar mesas de trabajo o planes de contingencia para corregir imprevistos </t>
  </si>
  <si>
    <t>Actividades del Plan Anual de Adquisiciones ejecutadas  /   Actividades Plan Anual de Adquisiciones propuestas</t>
  </si>
  <si>
    <t>Plan Anual de adquiciones actualizado y ejecutado</t>
  </si>
  <si>
    <t>Compartir</t>
  </si>
  <si>
    <t>Emitir informes de ejecución presupuestal a cada uno de los ordenadores de gasto sobre el comportamiento del presupuesto de gastos de la vigencia, giros, reservas presupuestales y pasivos exigibles con sus respectivas recomendaciones.</t>
  </si>
  <si>
    <t>Informes de seguimiento a la ejecución del presupuesto de gastos de la vigencia, giros, reservas presupuestales y pasivos exigibles</t>
  </si>
  <si>
    <t>Subdirector(a) Financiero(a)
Líder Profesional de Presupuesto</t>
  </si>
  <si>
    <t>12 Informes de seguimiento a la ejecución del presupuesto de gastos de la vigencia, giros, reservas presupuestales y pasivos exigibles</t>
  </si>
  <si>
    <t>14.2</t>
  </si>
  <si>
    <t>Reclamaciones por parte de los contratistas y proveedores por incumplimiento en los pagos.
Castigos (reducciones) presupuestales, por constitución de reservas, sobrepasando el tope establecido por SHD.
Fenecimiento de recursos generando pasivos exigibles</t>
  </si>
  <si>
    <t>Informe de ejecución presupuestal</t>
  </si>
  <si>
    <t>Doce (12) Informes de seguimiento a la ejecución del presupuesto de gastos de la vigencia, giros, reservas presupuestales y pasivos exigibles</t>
  </si>
  <si>
    <t>14.3</t>
  </si>
  <si>
    <t>1 Depuración realizada y revisada</t>
  </si>
  <si>
    <t xml:space="preserve">Doce (12) Informes de seguimiento a la ejecución del presupuesto de gastos de la vigencia, giros, reservas presupuestales y pasivos exigibles </t>
  </si>
  <si>
    <t>14.4</t>
  </si>
  <si>
    <t>Informe de ejecución PAC</t>
  </si>
  <si>
    <t>Emitir informes de programación y ejecución de PAC a cada uno de los ordenadores de gasto con sus respectivas recomendaciones.</t>
  </si>
  <si>
    <t>Informes de programación y ejecución de PAC</t>
  </si>
  <si>
    <t>Subdirector(a) Financiero(a)
Líder Profesional de Pagos</t>
  </si>
  <si>
    <t>Doce (12) Informes de programación y ejecución de PAC</t>
  </si>
  <si>
    <t>Desarrollo de las acciones de mejora propuestas en el plan de mejoramiento incumplidas, resultante de los hallazgos detectados por la Contraloría de Bogotá D.C. de Bogotá</t>
  </si>
  <si>
    <t>Ejecución extemporánea y/o inconsistente de las acciones diseñadas asociadas a los hallazgos detectados por la Contraloría de Bogotá D.C. a cargo de la Dirección de Urbanizaciones y Titulación.</t>
  </si>
  <si>
    <t>15.1</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</si>
  <si>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</si>
  <si>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</si>
  <si>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CONTROL 
Desarrollo efectivo de las acciones contenidas en el procedimiento 208-CI-Pr-05 a cargo del los Responsables de las acciones formuladas en el Plan de Mejoramiento. Mediante la vinculación al diseño del Plan de Mejoramiento de tal forma que se reconozcan los plazos establecidos.
DESVIACIONES
Planes de contingencia para el desarrollo de las acciones dentro de los plazos establecidos</t>
  </si>
  <si>
    <t>DIRECTORA DE URBANIZACIONES Y TITULACION</t>
  </si>
  <si>
    <t>Actividades ejecutadas en el plan de mejoramiento (en el periodo)   /  Actividades definidas en el plan de acción (en el periodo)</t>
  </si>
  <si>
    <t>Soportes de la ejecución de las acciones, en la carpeta de Plan de Mejoramiento Institucional</t>
  </si>
  <si>
    <t xml:space="preserve">Desarrollo de mesas de trabajo trimestral con  el equipo para hacer seguimiento a los compromisos establecidos en el Plan de Mejoramiento de  Contraloría de Bogotá D.C.  a cargo de la DUT, </t>
  </si>
  <si>
    <t>Actas de mesas de trabajo</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</si>
  <si>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</si>
  <si>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</si>
  <si>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16.1</t>
  </si>
  <si>
    <t>Los procesos generadores de información financiera no remiten los reportes o información establecida en los procedimientos o lo hacen de manera no oportuna o de manera inexacta.</t>
  </si>
  <si>
    <t>Subdirector(a) Financiero(a)</t>
  </si>
  <si>
    <t xml:space="preserve">Contador(a) </t>
  </si>
  <si>
    <t>1 Cronograma de sostenibilidad contable</t>
  </si>
  <si>
    <t>Cronograma de sostenibilidad contable</t>
  </si>
  <si>
    <t>Conciliaciones Interareas</t>
  </si>
  <si>
    <t>Contador(a)</t>
  </si>
  <si>
    <t>Doce (12) Conciliaciones Interareas</t>
  </si>
  <si>
    <t>16.2</t>
  </si>
  <si>
    <t>Aplicación incorrecta de los principios de contabilidad</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</si>
  <si>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</si>
  <si>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Aplicación adecuada los principios de contabilidad.</t>
  </si>
  <si>
    <t>16.3</t>
  </si>
  <si>
    <t>Aplicación inadecuada del criterio de clasificación del hecho económico establecido en el Marco Normativo para Entidades de Gobierno.</t>
  </si>
  <si>
    <t>16.4</t>
  </si>
  <si>
    <t>Realización de cálculos errados o aplicación de criterios de medición posterior que no corresponden al Marco Normativo para Entidades de Gobierno.</t>
  </si>
  <si>
    <t>1 Conciliación realizada en el periodo</t>
  </si>
  <si>
    <t>Conciliaciones interareas</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</si>
  <si>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</si>
  <si>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</si>
  <si>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</si>
  <si>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Reproceso en la estructuración de subsidios de mejoramiento de vivienda</t>
  </si>
  <si>
    <t>Presentar un hogar estructurado ante la SDHT, que no cumpla la normatividad establecida para la postulación al subsidio de mejoramiento de vivienda</t>
  </si>
  <si>
    <t>17.1</t>
  </si>
  <si>
    <t>Falta de acceso a las bases de datos de la Secretaria Distrital de Hábitat para realizar el respectivo cruce de información  de los subsidios de vivie</t>
  </si>
  <si>
    <t>Devoluciones de proyectos estructurados por parte de la SDHT</t>
  </si>
  <si>
    <t xml:space="preserve">Director de Mejoramiento de Vivienda </t>
  </si>
  <si>
    <t xml:space="preserve">Memorando  </t>
  </si>
  <si>
    <t>Memorandos</t>
  </si>
  <si>
    <t>Numero de memorandos emitidos  /  Numero de cruces de los sistemas de información</t>
  </si>
  <si>
    <t>17.2</t>
  </si>
  <si>
    <t>Desconocimiento de los procedimientos y lineamientos normativos para ejecutar los procesos de la Dirección.</t>
  </si>
  <si>
    <t>Reprocesos internos</t>
  </si>
  <si>
    <t xml:space="preserve">CONTROL 
DESVIACIONES
</t>
  </si>
  <si>
    <t>Evaluaciones aplicadas</t>
  </si>
  <si>
    <t>Pruebas aplicadas / Servidores y colaboradores de la dependencia</t>
  </si>
  <si>
    <t>Control inadecuado en los protocolos de seguridad de la Tesorería de la CVP</t>
  </si>
  <si>
    <t>Probabilidad de fraude o practicas inadecuadas frente al acceso y custodia de títulos valores en la Caja Fuerte de la Entidad.</t>
  </si>
  <si>
    <t>18.1</t>
  </si>
  <si>
    <t>Desconocimiento de las actividades contempladas en el instructivo 208-SFIN-In-03 PROT. SEGURIDAD TESORERIA DE LA CVP</t>
  </si>
  <si>
    <t xml:space="preserve">Realizar acciones inadecuadas con la probabilidad de cometer errores humanos y/o fraudes. </t>
  </si>
  <si>
    <t xml:space="preserve">Tesorero(a) </t>
  </si>
  <si>
    <t>1 Socialización realizada</t>
  </si>
  <si>
    <t>Socialización y/o capacitación</t>
  </si>
  <si>
    <t>Tesorero(a)</t>
  </si>
  <si>
    <t>Una (1) jornada de socialización y/o capacitación</t>
  </si>
  <si>
    <t>18.2</t>
  </si>
  <si>
    <t>Aplicación incorrecta del instructivo 208-SFIN-In-03 PROT. SEGURIDAD TESORERIA DE LA CVP y del procedimiento 208 SFIN-Pr-11 OPERACIONES DE TESORERIA</t>
  </si>
  <si>
    <t xml:space="preserve">Se realizan prácticas no documentadas en el instructivo y procedimiento bajo criterios personales </t>
  </si>
  <si>
    <t xml:space="preserve">CONTROL 
Control y seguimiento a la aplicación del instructivo 208-SFIN-In-03 PROT. SEGURIDAD TESORERIA DE LA CVP y en el procedimiento 208 SFIN-Pr-11 OPERACIONES DE TESORERIA. Auditoria regular para el seguimiento a la cada una de las actividades contempladas en el instructivo 208-SFIN-In-03 PROT. SEGURIDAD TESORERIA DE LA CVP y en el procedimiento 208 SFIN-Pr-11 OPERACIONES DE TESORERIA 
DESVIACIONES
Realizar nuevas auditorias especiales o planes de mejoramiento para dar cumplimiento a la aplicación del instructivo 208-SFIN-In-03 PROT. SEGURIDAD TESORERIA DE LA CVP y el procedimiento 208 SFIN-Pr-11 OPERACIONES DE TESORERIA
</t>
  </si>
  <si>
    <t xml:space="preserve">Asesor de Control Interno </t>
  </si>
  <si>
    <t>1 Auditoria realizada</t>
  </si>
  <si>
    <t>Informe de Auditorias Especiales o planes de mejoramiento</t>
  </si>
  <si>
    <t>18.3</t>
  </si>
  <si>
    <t>18.4</t>
  </si>
  <si>
    <t xml:space="preserve">Descuido en la custodia y manejo de los dispositivos "token" </t>
  </si>
  <si>
    <t>Diario</t>
  </si>
  <si>
    <t>1 minuta actualizada</t>
  </si>
  <si>
    <t>Numero de dispositivos "token" inventariados (minuta)</t>
  </si>
  <si>
    <t>2. Gestión de Comunicaciones</t>
  </si>
  <si>
    <t xml:space="preserve">Jefe Oficina Asesora de Comunicaciones </t>
  </si>
  <si>
    <t>Respuesta inoportuna a los requerimientos de las áreas que originan la información para publicación.</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</si>
  <si>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</si>
  <si>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19.1</t>
  </si>
  <si>
    <t xml:space="preserve">
Entrega de información fuera de las fechas establecidas para publicación.</t>
  </si>
  <si>
    <t xml:space="preserve"> 
Hallazgos por parte de los entes de control internos y externos</t>
  </si>
  <si>
    <t>CONTROL 
El control se ejerce a través del esquema de publicación de la información cuyo seguimiento se hace mes a mes. Mediante el registro de las publicaciones en el formato 208-COM-FT-23 .El Web Master realiza las revisiones en la pag web de las publicaciones solicitadas por las dependencias, mediante el diligenciamiento del formato 208-COM-FT-23 
DESVIACIONES
El web master se acerca a la OAP y consulta con el enlace si la información fue enviada y subida a la carpeta de calidad y solicita su aprobación para subir a la WEB</t>
  </si>
  <si>
    <t>Web Master</t>
  </si>
  <si>
    <t>1 Formato firmado por el Web Master</t>
  </si>
  <si>
    <t>Formato diligenciados y firmado por el Web Master</t>
  </si>
  <si>
    <t xml:space="preserve">2 Piezas graficas </t>
  </si>
  <si>
    <t>2 Piezas graficas y/o audiovisual socializada</t>
  </si>
  <si>
    <t>19.2</t>
  </si>
  <si>
    <t>Falta de cronograma con fechas límite de entrega para publicaciones por parte de las áreas que la producen.</t>
  </si>
  <si>
    <t>Incumplimiento de lo establecido en la ley cuando ello establece tiempos para publicar.</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</si>
  <si>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</si>
  <si>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</si>
  <si>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</si>
  <si>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Plan Estratégico de Talento Humano   no establecido  de conformidad con el Decreto 612 de 2018</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</si>
  <si>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</si>
  <si>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20.1</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</si>
  <si>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</si>
  <si>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</si>
  <si>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SUBDIRECCIÓN ADMINISTRATIVA - GESTIÓN TALENTO HUMANO</t>
  </si>
  <si>
    <t>1 Diagnósticos para formulación del PETH</t>
  </si>
  <si>
    <t>Diagnósticos para formulación del PETH</t>
  </si>
  <si>
    <t>Realizar el diagnóstico de necesidades para la elaboración del Plan Institucional de Capacitaciones y el Plan de Bienestar e Incentivos vigencia 2022. 
Citar y presentar ante la Comisión de Personas las actividades que se implementarán.</t>
  </si>
  <si>
    <t>Actas de Comisión de Personal,
Diagnóstico de Necesidades</t>
  </si>
  <si>
    <t xml:space="preserve"> GESTIÓN TALENTO HUMANO</t>
  </si>
  <si>
    <t xml:space="preserve">Un (1) diagnóstico de necesidades para la elaboración del PIC y el PBI </t>
  </si>
  <si>
    <t>20.2</t>
  </si>
  <si>
    <t>Debilidad en la socialización y divulgación del Plan Estratégico de Talento Humano</t>
  </si>
  <si>
    <t>Percepción negativa por parte de los funcionarios frente a la gestión del talento humano de la Entidad</t>
  </si>
  <si>
    <t>14. Gestión Tecnología de la Información y Comunicaciones</t>
  </si>
  <si>
    <t>Jefe Oficina de Tecnologías de la Información y las Comunicaciones</t>
  </si>
  <si>
    <t>Herramientas y/o elementos tecnológicos con  baja disponibilidad</t>
  </si>
  <si>
    <t>Falla y/o falta de herramientas y/o elementos tecnológicos o indisponibilidad de los mismos, por factores internos o externos, que afecten el normal desarrollo de las labores diarias en la CVP</t>
  </si>
  <si>
    <t>21.1</t>
  </si>
  <si>
    <t>Deterioro o evento interno o externo de herramientas y/o elementos tecnológicos, que genera indisponibilidad total o parcial de los mismos.</t>
  </si>
  <si>
    <t>Pérdida de productividad o respuestas tardías a las necesidades de los grupos de interés</t>
  </si>
  <si>
    <t>CONTROL 
Verificar que el 100% de los equipos tecnológicos (impresoras, equipos de cómputo y escáneres, entre otros) se les realice el mantenimiento preventivo. De acuerdo al elemento tecnológico existe una obligación contractual para llevar a cabo esa actividad, desde la Oficina TIC se realiza el acompañamiento para dicha actividad.
DESVIACIONES
Realizar la solicitud para el PAA, justificando esta modificación</t>
  </si>
  <si>
    <t>Numero de contratos suscritos para mantenimiento / Numero de contratos a  suscribir para mantenimiento acorde al PAA</t>
  </si>
  <si>
    <t>Acta de inicio de los contratos</t>
  </si>
  <si>
    <t>Desarrollar una reunión mensual donde se pueda realizar el seguimiento a la ejecución del plan anual de adquisiciones</t>
  </si>
  <si>
    <t>1 Acta de reunión mensual</t>
  </si>
  <si>
    <t>Jefe Oficina TIC</t>
  </si>
  <si>
    <t>Numero de reuniones mensuales / 1 reunión mensual propuesta</t>
  </si>
  <si>
    <t>21.2</t>
  </si>
  <si>
    <t>Desconocimiento de los usuarios de la entidad frente al buen uso de herramientas y/o elementos tecnológicos de la entidad</t>
  </si>
  <si>
    <t>Daños, en algunos casos irreparables, de las herramientas tecnológicas</t>
  </si>
  <si>
    <t>CONTROL 
Verificar los requerimientos reiterativos que se presentan en los soportes técnicos sobre los elementos y/o herramientas tecnológicas que solicitan los usuarios a la mesa de ayuda  (GLPI) . A través de los reportes que genere la herramienta de gestión TI se identificaran las fallas de los elementos y/o herramientas tecnológicas mas recurrentes. 
DESVIACIONES
Inducción personalizada en sitio</t>
  </si>
  <si>
    <t>inducción del número de personas que registran requerimientos reiterativos en el GLPI en el trimestre  /  Número total de personas que registran solicitudes por GLPI en el trimestre</t>
  </si>
  <si>
    <t>Reporte del GLPI</t>
  </si>
  <si>
    <t>Piezas graficas o campaña emitida</t>
  </si>
  <si>
    <t xml:space="preserve">Numero de Piezas graficas o campaña ejecutadas / 4 Piezas graficas o campaña emitida planeada en la vigencia </t>
  </si>
  <si>
    <t xml:space="preserve">
Desactualización de  las herramientas de gestión de las tecnologías de la información y las comunicaciones
</t>
  </si>
  <si>
    <t>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t>
  </si>
  <si>
    <t>22.1</t>
  </si>
  <si>
    <t>Líderes de política de gobierno digital que actualizan permanentemente sus directrices.</t>
  </si>
  <si>
    <t>Falta de claridad en la forma en que se deben ejecutar las funciones de la Oficina TIC</t>
  </si>
  <si>
    <t>CONTROL 
Se revisa y actualiza si es necesario el Nomograma de la Oficina TIC.. Se revisa y actualiza de ser necesario el Nomograma de la Oficina TIC de manera mensual donde evidencie el 100% de la normatividad vigente en el marco de la gestión de las tecnologías de la información y las comunicaciones.
DESVIACIONES</t>
  </si>
  <si>
    <t xml:space="preserve">1 Revisión anual del normogama </t>
  </si>
  <si>
    <t>Correo con normograma revisado y/o actualizado de ser necesario</t>
  </si>
  <si>
    <t xml:space="preserve">
Se socializará al equipo de la Oficina TIC el proceso para la revisión del marco normativo en los documentos del proceso TIC que sean generados y/o actualizados por parte de los responsables de los servicios de TI.</t>
  </si>
  <si>
    <t>22.2</t>
  </si>
  <si>
    <t>Falta de personal directo con la entidad, lo cual dificulta la continuidad de los procesos y el conocimiento adquirido.</t>
  </si>
  <si>
    <t xml:space="preserve">
Falta de seguimiento de los productos y servicios generados por la Oficina TIC a través de su proceso.</t>
  </si>
  <si>
    <t>CONTROL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
DESVIACIONES</t>
  </si>
  <si>
    <t>Documentos revisados  /  Documentos generados o actualizados de los servicios TI</t>
  </si>
  <si>
    <t>Documentos generados y/o actualizado por el proceso TIC</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</si>
  <si>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</si>
  <si>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</si>
  <si>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Custodia y movimiento de bienes sin las medidas de seguridad y/o conservación requeridas</t>
  </si>
  <si>
    <t>La Custodia y movimiento de bienes sin las medidas de seguridad y/o conservación, sumada a la Ausencia de apropiación del uso y cuidado de los bienes por parte de los funcionarios y contratistas, causa pérdida de los bienes de la entidad por daño o hurto.</t>
  </si>
  <si>
    <t>23.1</t>
  </si>
  <si>
    <t>Ausencia de apropiación del uso y cuidado de los bienes por parte de los funcionarios y contratistas</t>
  </si>
  <si>
    <t>Detrimento patrimonial de recursos públicos</t>
  </si>
  <si>
    <t>CONTROL 
Trasladar los elementos de la CVP a los funcionarios y/o contratistas responsables de su uso, en los formatos asignados. Se identifica la asignación de los bienes inmuebles en el formato 208-GAft-90 y bajo el formato del aplicativo SI CAPITAL Inventario Individual
DESVIACIONES
En caso de que se detecte que los inventarios no corresponden, se realizará un traslado entre el funcionario a la bodega y se realiza una nueva asignación de los elementos.</t>
  </si>
  <si>
    <t>1 Inventario revisado por SI CAPITAL</t>
  </si>
  <si>
    <t>Mediante inspecciones aleatorias a las diferentes dependencias de la CVP, se validara la asignación de los recursos a los funcionarios y/o contratistas.</t>
  </si>
  <si>
    <t>Acta de Inspecciones aleatorias a las diferentes dependencias de la CVP,
Lista de chequeo</t>
  </si>
  <si>
    <t>SUBDIRECTOR ADMINISTRATIVO</t>
  </si>
  <si>
    <t xml:space="preserve"> Inspecciones aleatorias desarrolladas / 5 inspecciones aleatorias programadas </t>
  </si>
  <si>
    <t>23.2</t>
  </si>
  <si>
    <t>Registro de movimientos de los elementos  sin la autorización requerida</t>
  </si>
  <si>
    <t>Perdida o daño de los bienes inmuebles</t>
  </si>
  <si>
    <t>CONTROL 
Para el ingresar o retiro de los elementos de la CVP se diligencia el formato208-GA-Ft-19 “ÚNICO DE ENTRADA Y SALIDA DE ELEMENTOS”,  para el control de los mismos. Cada vez que se requiera realizar un movimiento se debe diligenciar el formato con las autorizaciones solicitadas
DESVIACIONES
Si se encuentra un intento de salida de un elemento sin la debida autorización el personal de seguridad debe informar a la Subdirección Administrativa para que se gestionen las autorizaciones correspondientes y se guarde soporte de la actuación.</t>
  </si>
  <si>
    <t>Numero de formatos diligenciados por concepto de movimientos de bienes  /  Numero de movimientos de bienes realizados</t>
  </si>
  <si>
    <t>formato208-GA-Ft-19 “ÚNICO DE ENTRADA Y SALIDA DE ELEMENTOS”</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</si>
  <si>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</si>
  <si>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</si>
  <si>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Evaluación del Sistema de Control Interno que no corresponda con la realidad de la entidad</t>
  </si>
  <si>
    <t>Probabilidad de que la tercera línea de defensa: a) Genere conclusiones, hallazgos o recomendaciones que induzcan toma de decisiones poco acertadas o inefectivas y b) No genere oportunas y adecuadas alertas para corregir desviaciones en la gestión de los procesos; afectando de manera negativa el cumplimiento de los objetivos de la Caja de la Vivienda Popular</t>
  </si>
  <si>
    <t>24.1</t>
  </si>
  <si>
    <t>Insuficiencia de personal para atender las actividades aprobadas en el Plan Anual de Auditorías</t>
  </si>
  <si>
    <t>Disminución de la eficacia del Plan Anual de Auditorías</t>
  </si>
  <si>
    <t>1 Comunicación emitida al Director General y ordenador del gasto</t>
  </si>
  <si>
    <t>Con los resultados del informe elaborado durante la vigencia 2020, donde se identificaron las deficiencias en la calidad y trazabilidad de la información entregada a la Asesoría de Control Interno por parte de los procesos en los trabajos de aseguramiento y consultoría, realizar una charla individual para comunicar puntualmente las deficiencias y llegar a acuerdos para la mejora de la información en términos de plazos, diseño y formato.</t>
  </si>
  <si>
    <t>Actas de reunión con compromisos sobre la entrega de la información</t>
  </si>
  <si>
    <t>Asesor de Control Interno</t>
  </si>
  <si>
    <t>Charlas desarrolladas  /  Charlas programadas acorde al resultado del informe 2020</t>
  </si>
  <si>
    <t>24.2</t>
  </si>
  <si>
    <t>Deficiente idoneidad, falta de experticia y competencia técnica requeridas para realizar los trabajos de aseguramiento y consultoría aprobados en el Plan Anual de Auditorías</t>
  </si>
  <si>
    <t>Documentación errada de hallazgos, conclusiones y recomendaciones en los trabajos de aseguramiento y consultoría</t>
  </si>
  <si>
    <t>Cada vez que se requiera</t>
  </si>
  <si>
    <t>Resultados de los entregables concertados y de la evaluaciones realizadas.
Revisión de los antecedentes del futuro contratista y en los casos donde se requiera, los resultados de la aplicación de pruebas.</t>
  </si>
  <si>
    <t>24.3</t>
  </si>
  <si>
    <t>Deficiencia en la calidad y trazabilidad de la información entregada a la Asesoría de Control Interno por parte de las demás dependencias</t>
  </si>
  <si>
    <t>Reprocesos en la ejecución de los trabajos de aseguramiento y consultoría</t>
  </si>
  <si>
    <t>CONTROL 
DESVIACIONES</t>
  </si>
  <si>
    <t>24.4</t>
  </si>
  <si>
    <t>Comprensión inadecuada del tema a evaluar por parte del funcionario o contratista que realizará el trabajo de aseguramiento o consultoría</t>
  </si>
  <si>
    <t>CONTROL 
Verificar y aprobar el plan de cada una de las auditorías de acuerdo con el Procedimiento "208-CI-Pr-01  Auditoria interna V7". El Asesor de control interno revisa la propuesta de plan de cada una de las auditorías hecha por los auditores, con el fin de verificar si está correctamente planeado.
DESVIACIONES
Se solicita a cada auditor la corrección de lo que el asesor de control interno detecte como incorrecto.</t>
  </si>
  <si>
    <t>1 Mesa de trabajo o reunión</t>
  </si>
  <si>
    <t>Correo electrónico / Acta de reunión</t>
  </si>
  <si>
    <t>11. Gestión Documental</t>
  </si>
  <si>
    <t>Garantizar la disponibilidad de la información contenida en los documentos de archivo de las dependencias de la Caja de la Vivienda Popular</t>
  </si>
  <si>
    <t xml:space="preserve">Pérdida parcial o total de información </t>
  </si>
  <si>
    <t xml:space="preserve">Pérdida o alteración en los archivos de la entidad debido a la ocurrencia de desastres. </t>
  </si>
  <si>
    <t>25.1</t>
  </si>
  <si>
    <t xml:space="preserve">Fenómenos naturales o antropogénicos, tales como inundaciones, incendios, terremotos, asonadas, entre otros. </t>
  </si>
  <si>
    <t>Pérdida de la memoria institucional. Imposibilidad de consulta de información</t>
  </si>
  <si>
    <t>Subdirector Administrativo</t>
  </si>
  <si>
    <t>Seguimiento al Plan de conservación Documental</t>
  </si>
  <si>
    <t xml:space="preserve">Aplicación del Sistema Integrado de Conservación y su Programa de Emergencias y manejo de desastres </t>
  </si>
  <si>
    <t>208-SADM-Ft-143 TABLERO DE CONTROL V1</t>
  </si>
  <si>
    <t xml:space="preserve">  GESTIÓN DOCUMENTAL </t>
  </si>
  <si>
    <t>Sistema Integrado de Conservación implementado</t>
  </si>
  <si>
    <t xml:space="preserve">Incumplimiento de normativa de gestión documental </t>
  </si>
  <si>
    <t>Inadecuada aplicación del proceso de gestión documental por parte de las dependencias que no tienen bajo su responsabilidad el proceso</t>
  </si>
  <si>
    <t>26.1</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</si>
  <si>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</si>
  <si>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</si>
  <si>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CONTROL 
Realizar seguimiento a la aplicación de las Tablas de Retención Documental  los cuales quedan evidenciados en actas de visita.  Visitas programadas a los archivos de gestión de las dependencias y procesos
DESVIACIONES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</si>
  <si>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</si>
  <si>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</si>
  <si>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</si>
  <si>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Realizar las transferencias primarias de cada una de las dependencias.</t>
  </si>
  <si>
    <t xml:space="preserve">Transferencias primarias </t>
  </si>
  <si>
    <t xml:space="preserve"> GESTIÓN DOCUMENTAL </t>
  </si>
  <si>
    <t>1. Gestión Estratégica</t>
  </si>
  <si>
    <t xml:space="preserve">Jefe Oficina Asesora de Planeación </t>
  </si>
  <si>
    <t>Diligenciamiento erróneo de la información reportada en el FUSS (Formato Único de Seguimiento Sectorial) al momento de realizar el informe consolidado</t>
  </si>
  <si>
    <t>Elaboración de un reporte inconsistente en cifras y datos en cada uno de los componentes del FUSS (Formato Único de Seguimiento Sectorial) Consolidado</t>
  </si>
  <si>
    <t>27.1</t>
  </si>
  <si>
    <t xml:space="preserve">Fallas humanas en el registro y/o revisión de la información suministrada por las áreas deportantes de la Entidad, en el FUSS. </t>
  </si>
  <si>
    <t>Pérdida de credibilidad y confianza en la información elaborada debido a inconsistencias en el reporte.</t>
  </si>
  <si>
    <t>CONTROL 
Informar mensualmente a los Gerentes y Responsables de Proyectos los plazos establecidos para la entrega oportuna de la Información. Se informa del cronograma anual de entrega de reportes y mensualmente se reitera a los Gerentes y Responsables de los proyectos por medio de correo electrónico, la entrega oportuna de la información 
DESVIACIONES
En caso de que no se informe por medio de correo electrónico se realizan llamadas telefónicas para la entrega de la información</t>
  </si>
  <si>
    <t>Jefe Oficina Asesora de Planeación</t>
  </si>
  <si>
    <t>Elances Proyectos OAP</t>
  </si>
  <si>
    <t>1 correo mensual para los Gerentes y Responsables de royectos</t>
  </si>
  <si>
    <t>Correo Institucional</t>
  </si>
  <si>
    <t>Acta de mesas de trabajo</t>
  </si>
  <si>
    <t>Oficina Asesora de Planeación</t>
  </si>
  <si>
    <t>3 Mesa de trabajo</t>
  </si>
  <si>
    <t>27.2</t>
  </si>
  <si>
    <t xml:space="preserve">  Incumplimiento en los tiempos de entrega, por parte de las áreas deportantes, lo cual dificulta una oportuna y correcta revisión de datos, información y consolidación.</t>
  </si>
  <si>
    <t>Reprocesos de información.</t>
  </si>
  <si>
    <t>1 FUSS consolidado y reportado mensualmente</t>
  </si>
  <si>
    <t>Informe FUSS  de cada uno de los proyectos de inversión ubicados en carpeta en servidor 11, FUSS  consolidados y reportados.</t>
  </si>
  <si>
    <t xml:space="preserve">Información incompleta y/o fragmentada de la documentación de los procesos que integran el Sistema Integrado de Gestión </t>
  </si>
  <si>
    <t xml:space="preserve">En el momento de atender solicitudes de las áreas, frente a búsqueda de documentos obsoletos, se dificulta la ubicación de la información de vigencias anteriores. </t>
  </si>
  <si>
    <t>28.1</t>
  </si>
  <si>
    <t>No se han guardadado correctamente los back-up por parte de la oficina encargada de salvaguardar la información del Sistema Integrado de Gestión.</t>
  </si>
  <si>
    <t>Imposibilidad de responder algunas solicitudes de documentación obsoleta.
Documentación obsoleta inconsistente</t>
  </si>
  <si>
    <t xml:space="preserve">CONTROL 
Socialización a los responsables de proceso y enlaces del mismo, todo el personal de la Entidad, en cuanto a los temas del Sistema Integrado de Gestión. Realizar una socialización semestral a los responsables de proceso y enlaces del mismo, en cuanto a todos temas pertinentes al Sistema Integrado de Gestión de la documentación vigente.      
DESVIACIONES
1 sensibilización a todas as áreas de la entidad. </t>
  </si>
  <si>
    <t xml:space="preserve">1 Socialización semestral </t>
  </si>
  <si>
    <t>Enviar de manera trimestral correo institucional a la Oficina de Tecnología de la Información y las Comunicaciones, solicitando la evidencia del back up, de forma tal que se garantice que la información contenida en el Sistema Integrado de Gestión esta correctamente salvaguardada.</t>
  </si>
  <si>
    <t>Correo institucional</t>
  </si>
  <si>
    <t>4 Correos enviados en la vigencia</t>
  </si>
  <si>
    <t>28.2</t>
  </si>
  <si>
    <t xml:space="preserve">Fallas humanas de quien crea, modifica o elimina los documentos del SIG. </t>
  </si>
  <si>
    <t xml:space="preserve"> Reprocesos de las actividades en la Administración de la Información del Sistema Integrado de Gestión </t>
  </si>
  <si>
    <t xml:space="preserve">CONTROL 
Actualización constante de la Documentación del Sistema Integrado de Gestión y del Listado Maestro de documentos, acorde a los requerimientos de los responsables de Procesos.  Según el requerimiento de cada Responsable de Proceso se realiza la actualización respectiva
DESVIACIONES
En caso de no hacerse la actualización documental, acorde al requerimiento mediante memorando, se hará el ajuste a la mayor brevedad posible. </t>
  </si>
  <si>
    <t>Solicitudes realizadas por los procesos / Solicitudes gestionadas</t>
  </si>
  <si>
    <t>Listado Maestro de documentos actualizado</t>
  </si>
  <si>
    <t>1 Memorando</t>
  </si>
  <si>
    <t>31/11/2021</t>
  </si>
  <si>
    <t>1 Memorando semestral</t>
  </si>
  <si>
    <t>28.3</t>
  </si>
  <si>
    <t xml:space="preserve">Desconocimiento de los documentos que norman el manejo de los contenidos del Sistema Integrado de Gestión por parte de los responsables - enlaces de proceso </t>
  </si>
  <si>
    <t xml:space="preserve">1 Correo enviado </t>
  </si>
  <si>
    <t xml:space="preserve">Correo institucional enviado </t>
  </si>
  <si>
    <t>1 Socialización semestral</t>
  </si>
  <si>
    <t>Ejecución incompleta  de las actividades planteadas en el Plan de Acción de la política de Gestión Ambiental de la entidad</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</si>
  <si>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</si>
  <si>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29.1</t>
  </si>
  <si>
    <t>Desconocimiento de la importancia de la gestión ambiental en el desarrollo de todas las actividades de la entidad</t>
  </si>
  <si>
    <t xml:space="preserve">Escasa participación de las dependencias en las actividades de carácter ambiental </t>
  </si>
  <si>
    <t>Gestor Ambiental o Referente Ambiental</t>
  </si>
  <si>
    <t xml:space="preserve">1 Reporte de seguimiento mensual </t>
  </si>
  <si>
    <t>Realizar una sensibilización semestral a los funcionarios  y contratistas de la entidad sobre el Plan de Acción Anual del PIGA</t>
  </si>
  <si>
    <t>29.2</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</si>
  <si>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</si>
  <si>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incumpliendo en la resolución 242 - 2014 - Secretaría Distrital de Ambiente</t>
  </si>
  <si>
    <t>CONTROL 
Incluir en el anteproyecto de presupuesto los recursos financieros requeridos para la ejecución de actividades del plan de acción del PIGA.
DESVIACIONES
Ante asignaciones presupuestales inferiores o no asignaciones presupuestales, se deberá informar y replantear las actividades del Plan de acción que requieren recursos financieros</t>
  </si>
  <si>
    <t>1 Anteproyecto aprobado</t>
  </si>
  <si>
    <t>Realizar una sensibilización a funcionarios  y contratistas de la entidad sobre el Plan de Acción Anual del PIGA</t>
  </si>
  <si>
    <t xml:space="preserve">No desarrollar, o desarrollar de manera inconsistente y/o inoportuna el pago de las obligaciones y compromisos adquiridos por la Caja de la Vivienda Popular. </t>
  </si>
  <si>
    <t>30.1</t>
  </si>
  <si>
    <t>Debilidad en el control y seguimiento de las cuentas radicadas en la Subdirección Financiera</t>
  </si>
  <si>
    <t>CONTROL 
Control y seguimiento de radicaciones de cuentas. Por medio de una matriz digital se realiza el control y seguimiento a las cuentas radicadas.
DESVIACIONES
Auditoria aleatoria a las cuentas registradas vs las cuentas radicadas</t>
  </si>
  <si>
    <t>1 Matriz de seguimiento a la radicación de pagos</t>
  </si>
  <si>
    <t>Matriz de seguimiento a la radicación de pagos</t>
  </si>
  <si>
    <t xml:space="preserve">Probable </t>
  </si>
  <si>
    <t>Desarrollar y aplicar una (1) matriz de control y seguimiento para radicaciones de cuentas</t>
  </si>
  <si>
    <t>Matriz de Seguimiento de radicación de pagos</t>
  </si>
  <si>
    <t>Líder Profesional de Pagos</t>
  </si>
  <si>
    <t>Una (1) Matriz de Seguimiento de radicación de pagos</t>
  </si>
  <si>
    <t>30.2</t>
  </si>
  <si>
    <t>El pago inoportuno o no pago de los compromisos adquiridos por la Entidad</t>
  </si>
  <si>
    <t>1 Calendario virtual</t>
  </si>
  <si>
    <t>Calendario virtual</t>
  </si>
  <si>
    <t>Establecer un (1) calendario de alertas tempranas según la circular de pagos de la vigencia</t>
  </si>
  <si>
    <t>Calendario de alertas tempranas</t>
  </si>
  <si>
    <t>Un (1) calendario de alertas tempranas</t>
  </si>
  <si>
    <t>30.3</t>
  </si>
  <si>
    <t>Ineficacia en la programación de recursos Plan Anual Mensualizado de Caja PAC</t>
  </si>
  <si>
    <t>1 Ejecución de PAC de acuerdo con lo programado</t>
  </si>
  <si>
    <t>Ejecución de PAC de acuerdo con lo programado</t>
  </si>
  <si>
    <t>30.4</t>
  </si>
  <si>
    <t>Desarrollo de acciones manuales los que puede retrasar o en ocasiones no generar los pagos según los compromisos de la Entidad</t>
  </si>
  <si>
    <t>1 Desarrollo en el Sistema "SiCapital"</t>
  </si>
  <si>
    <t>Desarrollo en el Sistema "SiCapital"</t>
  </si>
  <si>
    <t>Realizar mesas de trabajo en conjunto con la Oficina TICs para los desarrollos a los que haya lugar al Sistema "SiCapital" para la generación de archivos planos verificando y aplicando los desarrollos realizados</t>
  </si>
  <si>
    <t>Numero de mesas de trabajo realizadas   /   2 Mesas de trabajo programadas</t>
  </si>
  <si>
    <t>Incumplimiento de los tiempos y plazos establecidos en el Reglamento Interno de Recaudo y Administración de Cartera en la etapa persuasiva y la etapa administrativa.</t>
  </si>
  <si>
    <t>Con la gestión de cobro persuasivo que se ha adelantado en los últimos meses, no ha sido posible que los deudores se pongan al día con sus obligaciones, esto conlleva a que se deban organizar los expedientes respectivos para enviar a cobro judicial y con el recurso humano disponible, eventualmente en algunos casos, se puede generar el riesgo de incumplimiento de los tiempos establecidos en el Reglamento Interno de Recaudo y Administración de Cartera.</t>
  </si>
  <si>
    <t>31.1</t>
  </si>
  <si>
    <t>La totalidad de los expedientes de los deudores no están digitalizados y se presentan dificultades en la entrega de los expedientes físicos por parte del área de origen.</t>
  </si>
  <si>
    <t>Demoras en la entrega de expedientes de los deudores cuando se necesita organizar para ser enviados a cobro judicial.</t>
  </si>
  <si>
    <t xml:space="preserve">Menor </t>
  </si>
  <si>
    <t>CONTROL 
Matriz de Seguimiento y control a las solicitudes programadas de los expedientes de los deudores. Realizando una revisión de los expedientes que se tienen en custodia en cartera con respecto a las deudores que se determinaron con corte a 31 de Diciembre de 2020 y que posiblemente son objeto de cobro judicial.
DESVIACIONES
Realizar mesas de trabajo para identificar los expedientes que no se encuentren en las áreas de origen e identificar las acciones a seguir para subsanar dicha situación.</t>
  </si>
  <si>
    <t>Trimestral</t>
  </si>
  <si>
    <t>1 Matriz de seguimiento diligenciada.</t>
  </si>
  <si>
    <t>Matriz de seguimiento diligenciada.</t>
  </si>
  <si>
    <t>Desarrollar y actualizar una matriz de seguimiento y control a las solicitudes programadas de los expedientes de los deudores</t>
  </si>
  <si>
    <t>Líder Profesional de Cartera</t>
  </si>
  <si>
    <t>Una (1) Matriz de seguimiento diligenciada.</t>
  </si>
  <si>
    <t>31.2</t>
  </si>
  <si>
    <t>Los malos hábitos de pago de los deudores de la CVP.</t>
  </si>
  <si>
    <t>Los deudores se mantienen en situación de morosidad porque no honran sus obligaciones dentro de los plazos establecidos en los títulos que soportan el crédito.</t>
  </si>
  <si>
    <t xml:space="preserve">CONTROL 
Gestión de cobro persuasivo. Realizar la gestión de cobro persuasivo mediante llamadas telefónicas y comunicaciones.
DESVIACIONES
 Hacer seguimiento a los pagos recibidos mensualmente y a los compromisos adquiridos por los deudores en virtud de la gestión de cobro. </t>
  </si>
  <si>
    <t>Desarrollar el procedimiento 208-SFIN-Pr-13 COBRO PERSUASIVO</t>
  </si>
  <si>
    <t>Matriz de seguimiento de Cobro Persuasivo</t>
  </si>
  <si>
    <t>Una (1) Matriz de seguimiento de Cobro Persuasivo</t>
  </si>
  <si>
    <t>31.3</t>
  </si>
  <si>
    <t>Aumento del número de obligaciones crediticias con incumplimiento por la coyuntura actual.</t>
  </si>
  <si>
    <t>Aumento de la morosidad porque los deudores no pagan su cuota dentro del mes que les corresponde.</t>
  </si>
  <si>
    <t>31.4</t>
  </si>
  <si>
    <t xml:space="preserve">Las solicitudes elevadas a algunas entidades públicas o privadas, sobre investigaciones de bienes del deudor, no arrojan información relevante o suficiente. </t>
  </si>
  <si>
    <t>Demora en la organización del expediente para remitirlo a cobro judicial.</t>
  </si>
  <si>
    <t>CONTROL 
Matriz de Información resumida de bienes por deudor. Consignar la información reportada por las entidades a las que se les solicitó los bienes que tienen los deudores de la CVP.
DESVIACIONES
Reiterar la solicitud a las entidades que no reportan la información.</t>
  </si>
  <si>
    <t>1 Matriz de información resumida de bienes por deudor.</t>
  </si>
  <si>
    <t>Matriz de información resumida de bienes por deudor.</t>
  </si>
  <si>
    <t>Desarrollar y actualizar una matriz de Información resumida de bienes por deudor.</t>
  </si>
  <si>
    <t>Una (1) Matriz de información resumida de bienes por deudor.</t>
  </si>
  <si>
    <t xml:space="preserve">Se identifica una visita a la dependencia de Gestión Corporativa y CID, a la serie contratos </t>
  </si>
  <si>
    <t xml:space="preserve"> Formato 208-GAft-90 
SI CAPITAL Inventario Individual</t>
  </si>
  <si>
    <t>Se realizó una (1) visita a las TRD / una (1) programada</t>
  </si>
  <si>
    <t>Se identifica el uso del formato 208-GAft-90  para realizar la revisión de la dependencia</t>
  </si>
  <si>
    <t>Se realizó transferencia del área Dirección General</t>
  </si>
  <si>
    <t>Se identifica las actividades del programa del Plan emergencias, dentro del Tablero de control con sus avances.</t>
  </si>
  <si>
    <t>Se proyecta realizar los diagnósticos para el PETH del periodo 2022 el próximo semestre conforme a la fecha de inicio de la actividad de tratamiento del control.</t>
  </si>
  <si>
    <t>En el mes de enero se emitieron 3 conceptos y se actualiza Matriz de Conceptos con la información. Se adjunta como evidencia Matriz de Conceptos y Conceptos de enero 2021</t>
  </si>
  <si>
    <t>En el mes de febrero se emitió 1 concepto y se actualiza Matriz de Conceptos con la información. Se adjunta como evidencia Matriz de Conceptos y Concepto de febrero 2021</t>
  </si>
  <si>
    <t>En el mes de marzo se emitieron 3 conceptos y se actualiza Matriz de Conceptos con la información. Se adjunta como evidencia Matriz de Conceptos y Conceptos de marzo 2021</t>
  </si>
  <si>
    <t>En el mes de abril se emitieron 2 conceptos y se actualiza Matriz de Conceptos con la información. Se adjunta como evidencia Matriz de Conceptos y Conceptos de abril 2021</t>
  </si>
  <si>
    <t>En el mes de enero se hizo revisión y actualización de la Matriz de Procesos judiciales y corroborando la asignación de procesos a los diferentes abogados.</t>
  </si>
  <si>
    <t>En el mes de febrero se hizo revisión y actualización de la Matriz de Procesos judiciales y corroborando la asignación de procesos a los diferentes abogados.</t>
  </si>
  <si>
    <t>En el mes de marzo se hizo revisión y actualización de la Matriz de Procesos judiciales y corroborando la asignación de procesos a los diferentes abogados.</t>
  </si>
  <si>
    <t>En el mes de abril se hizo revisión y actualización de la Matriz de Procesos judiciales y corroborando la asignación de procesos a los diferentes abogados.</t>
  </si>
  <si>
    <t>Durante el mes de enero los lideres de grupo realizan seguimiento verificando que se encuentren actualizados los procesos en Siproj cotejando la información mediante el registro de la Rama Judicial. Se aportan evidencias de la verificación realizada.</t>
  </si>
  <si>
    <t>Durante el mes de febrero los lideres de grupo realizan seguimiento verificando que se encuentren actualizados los procesos en Siproj cotejando la información mediante el registro de la Rama Judicial. Se aportan evidencias de la verificación realizada.</t>
  </si>
  <si>
    <t>Durante el mes de marzo los lideres de grupo realizan seguimiento verificando que se encuentren actualizados los procesos en Siproj cotejando la información mediante el registro de la Rama Judicial. Se aportan evidencias de la verificación realizada.</t>
  </si>
  <si>
    <t>Durante el mes de abril los lideres de grupo realizan seguimiento verificando que se encuentren actualizados los procesos en Siproj cotejando la información mediante el registro de la Rama Judicial. Se aportan evidencias de la verificación realizada.</t>
  </si>
  <si>
    <t>N/A</t>
  </si>
  <si>
    <t>Se realizó en  reunión de supervisión del 20 de abril  2021, inducción y reinducción socializando 208-DJ-Ft-53 PROTOCOLO DE INDUCCIÓN Y ENTRENAMIENTO PUESTO DE TRABAJO - V1., se adjunta Acta de reunión como evidencia.</t>
  </si>
  <si>
    <t>Se realizó la reunión programada el 27 de enero 2021. Verificando las actuaciones realizadas por los apoderados como se puede evidenciar en Acta adjunta</t>
  </si>
  <si>
    <t>Se realizó la reunión programada el 23 de febrero 2021. Verificando las actuaciones realizadas por los apoderados como se puede evidenciar en Acta adjunta</t>
  </si>
  <si>
    <t>Se realizó la reunión programada el 16 de marzo 2021. Verificando las actuaciones realizadas por los apoderados como se puede evidenciar en Acta adjunta</t>
  </si>
  <si>
    <t>Se realizó la reunión programada el 20 de abril  2021. Verificando las actuaciones realizadas por los apoderados como se puede evidenciar en Acta adjunta</t>
  </si>
  <si>
    <t>En el mes de enero se verifica la actualización de los procesos judiciales cotejando la información en las cuentas correspondientes al periodo de diciembre presentadas por los abogados y son aprobadas por el director Jurídico.</t>
  </si>
  <si>
    <t>En el mes de febrero se verifica la actualización de los procesos judiciales cotejando la información en las cuentas correspondientes al periodo de enero presentadas por los abogados y son aprobadas por el director Jurídico.</t>
  </si>
  <si>
    <t>En el mes de marzo se verifica la actualización de los procesos judiciales cotejando la información en las cuentas correspondientes al periodo de febrero presentadas por los abogados y son aprobadas por el director Jurídico.</t>
  </si>
  <si>
    <t>En el mes de abril se verifica la actualización de los procesos judiciales cotejando la información en las cuentas correspondientes al periodo de marzo presentadas por los abogados y son aprobadas por el director Jurídico.</t>
  </si>
  <si>
    <t>(1/11)</t>
  </si>
  <si>
    <t>(2/11)</t>
  </si>
  <si>
    <t>(3/11)</t>
  </si>
  <si>
    <t>(4/11)</t>
  </si>
  <si>
    <t>(1/1)</t>
  </si>
  <si>
    <t>Actividad no iniciada</t>
  </si>
  <si>
    <t xml:space="preserve">El 02-02-21 Se envío por parte de la Jefe de la Oficina Asesora de Planeación, correo a los gerentes de proyectos informando la fecha para entrega del FUSS, para el 04-02-21. </t>
  </si>
  <si>
    <t xml:space="preserve">El 26-02-21 Se envío por parte de la Jefe de la Oficina Asesora de Planeación, correo a los gerentes de proyectos informando la fecha para entrega del FUSS, para el 3-03-21. </t>
  </si>
  <si>
    <t>El 29-03-21 Se envío por parte de la Jefe de la Oficina Asesora de Planeación, correo a los gerentes de proyectos informando la fecha para entrega del FUSS para 7-04-21</t>
  </si>
  <si>
    <t>El 29-04-21 Se envío por parte de la Jefe de la Oficina Asesora de Planeación, correo a los gerentes de proyectos informando la fecha para entrega del FUSS para 5-05-21</t>
  </si>
  <si>
    <t>25 de enero de 2021, se realizó envío mes vencido de los FUSS a la SDHT, con corte a 31.12.20  para los dos planes de desarrollo</t>
  </si>
  <si>
    <t xml:space="preserve">EL 26 de febrero de 2021, se realizó envío mes vencido de los FUSS a la SDHT, con corte a 31-01.21 </t>
  </si>
  <si>
    <t xml:space="preserve">El 16 de marzo de 2021, se realizó envío mes vencido de los FUSS a la SDHT, con corte a 28-02-21 </t>
  </si>
  <si>
    <t xml:space="preserve">El 20 de abril de 2021, se realizó envío mes vencido de los FUSS a la SDHT, con corte a 31-03-21 </t>
  </si>
  <si>
    <t>La responsable de Gestión Documental realizó la revisión de 4 expedientes y realizó el reporte.  Evidencia: 1. Informe de Revisión de Expedientes prestados enero y febrero de 2021
1.1. Correo Entrega Informe Revisión expedientes prestados</t>
  </si>
  <si>
    <t>Dado que el corte de información es a 30 de abril, el informe de la revisión de expedientes bimensual se entrega por la responsable en la primera quincena del mes de mayo de 2021</t>
  </si>
  <si>
    <t xml:space="preserve">Se realizó la revisión, pero en razón a que durante el mes no se contaba con personal suficiente en el área de gestión documental, el informe se entrega consolidado para los meses de enero y febrero, donde se verifica que el número de integrantes de los equipos contratados o vinculados durante enero hubieran hecho entrega de documentación a los expedientes.   </t>
  </si>
  <si>
    <t>La responsable de Gestión Documental realizó la revisión de entrega de documentos a los expedientes correspondiente a los meses de enero y febrero y realizó el reporte.  Evidencia:  1. Reporte entrega de documentos enero y febrero
1.1 Correo entrega Informe AC entrega documentos Enero y Febrero 2021</t>
  </si>
  <si>
    <t>La responsable de Gestión Documental realizó la revisión de entrega de documentos a los expedientes correspondiente a marzo y realizó el reporte.  Evidencia:  2. Reporte entrega de documentos marzo 2021
2.1 Correo entrega Informe AC entrega documentos marzo 2021
3. Correo Directora a Contratistas solicitando la entrega de la documentación a los expedientes</t>
  </si>
  <si>
    <t>Dado que el corte de información es a 30 de abril, el informe de la revisión de expedientes mensual se entregará por la responsable en la primera quincena del mes de mayo de 2021</t>
  </si>
  <si>
    <r>
      <t xml:space="preserve">Se envió correo a todos los líderes de grupo para iniciar la revisión de formatos.  Para el caso de específico del formato </t>
    </r>
    <r>
      <rPr>
        <i/>
        <sz val="11"/>
        <color rgb="FF000000"/>
        <rFont val="Century Gothic"/>
        <family val="2"/>
      </rPr>
      <t>208-REAS-Ft-104 Requisitos para Predios Recomendados</t>
    </r>
    <r>
      <rPr>
        <sz val="11"/>
        <color rgb="FF000000"/>
        <rFont val="Century Gothic"/>
        <family val="2"/>
      </rPr>
      <t>. Se envió correo a la líder de grupo social, para iniciar la actualización del Folleto el 6 de abril de 2021.  Evidencia: 1. Correo enviado para revisión formatos Grupo Social Ft 104.</t>
    </r>
  </si>
  <si>
    <t>Se inició la revisión del instructivo de correspondencia 208-REAS-In-04 Instructivo de Correspondencia con el fin de actualizarlo y complementarlo hacia el manejo de la información, para incluirle temas relacionados con: 1. Archivo de gestión - Expedientes, 2. Correspondencia - Orfeo y 3. Sistemas de Información.   Evidencia: Pantallazos de citación a reunión para revisión instructivo.</t>
  </si>
  <si>
    <t>Se realizó la revisión trimestral y aleatoria de 10 expedientes, teniendo en cuenta el formato de préstamo y se entregó el informe. Evidencia: 1. Informe AC Trimestral Reporte estado expedientes prestados
1.1 Correo Entrega Informe Trimestral Actividad de Control
2. Base de datos de expedientes</t>
  </si>
  <si>
    <t>No. De expedientes revisados trimestralmente / 20 expedientes a revisar en la vigencia</t>
  </si>
  <si>
    <t>Se expidió por Orfeo el comunicado en el cual se daban indicaciones para el cargue de información en el GIS, se socializó por correo electrónico.  Esta actividad se complementa con la socialización del Instructivo No. 4, por medio del cual se dan recomendaciones en el manejo de la Información (Archivo de Gestión, Correspondencia y Sistemas de Información). Evidencia: 1. Expedición Comunicado Rad. 202112000026663 Recomendación cargue Inf. GIS. 2. 2. Correo envío - Comunicado interno Rad. 202112000026663 GIS. 3. Correo Socialización Instructivo Manejo de Información (AG, CO, SI)</t>
  </si>
  <si>
    <t>Se inició con la revisión del procedimiento de Reubicación Definitiva. Evidencias: 1. Correo Evidencia de Reunión procedimiento Reubicación Definitiva. 2 Correo versión preliminar procedimiento Reubicación Definitiva. 2.1. Correo reunión procedimiento Reubicación Definitiva. 2.2. Comentarios revisión final procedimiento Reubicación Definitiva. 3 Citación Reunión revisión procedimiento Reubicación Definitiva 26 enero. 4. Citación Reunión Revisión Procedimiento Reubicación Definitiva 28 enero .</t>
  </si>
  <si>
    <t>Debido a que en el mes de febrero no se contó con contratistas y la dirección de Reasentamientos solo cuenta con 8 funcionarios de Planta de los cuales solo 2 son misionales, no se pudo adelantar la actividad</t>
  </si>
  <si>
    <t>1/1</t>
  </si>
  <si>
    <t>En reunión de seguimiento al PAA, realizada el 25 de marzo, se pudo determinar que se ejecutaron 61 actividades, siendo importante resaltar entre estas el trámite de disponibilidad para el inicio de los procesos de contratación de obra e interventoría en los territorios de Alto Fucha de la Localidad de San Cristóbal y Parcelación San Pedro de la Localidad de Usme, así como la consultoría e interventoría de los estudios y diseños para la Construcción de 25 tramos viales (CIV) y de la zona verde comunal ubicada en el barrio Caracolí de la Localidad de Ciudad Bolívar. Con la contratación de estas actividades se construirán 16.975 m2 de Espacio Público. 
Por otro lado, se están realizando las consultas y gestiones pertinentes para el pago de pasivos y contratación de personal, sin embargo, no serán programadas hasta cuando no se tenga concepto definitivo.</t>
  </si>
  <si>
    <t>En reunión, realizada el 15 de enero de 2021, se realizó el seguimiento y control a la ejecución y giro de las reservas presupuestales, hasta los saldos constituidos en pasivos exigibles, estableciendo compromisos y responsables para avanzar en la depuración de estos rubros.</t>
  </si>
  <si>
    <t>En reunión, realizada el 22 de febrero de 2021, se realizó el seguimiento y control a los compromisos adquiridos para la ejecución y giro de las reservas presupuestales, hasta los saldos constituidos en pasivos exigibles, estableciendo la necesidad de realizar un alcance a solicitud de información a la Secretaria de Hacienda, sobre la viabilidad de pagar pasivos exigibles constituidos en otras vigencias con fondos diferentes al cupo de endeudamiento.</t>
  </si>
  <si>
    <t>En reunión, realizada el 22 de marzo de 2021, se realizó el seguimiento y control a los contratos en liquidación o por liquidar para la ejecución y giro de las reservas presupuestales, hasta los saldos constituidos en pasivos exigibles. Con relación al compromiso adquirido en la reunión anterior se informa que aun no se ha recibido respuesta por parte de la Secretaría de Hacienda al alcance enviado a la solicitud de información sobre la viabilidad de pagar pasivos exigibles constituidos en otras vigencias con fondos diferentes al cupo de endeudamiento.</t>
  </si>
  <si>
    <t xml:space="preserve">En reunión, realizada en abril de 2021, se realizó el seguimiento y control al avance de las actividades para la ejecución y giro de las reservas presupuestales, hasta los saldos constituidos en pasivos exigibles. </t>
  </si>
  <si>
    <t>Mediante oficio No. 202115000002021 se envió a la interventoría del contrato 900 de 2021 solicitud de información que permita verificar el correcto y oportuno cumplimiento de las obligaciones contraídas por el consultor.</t>
  </si>
  <si>
    <t>Mediante oficio No. 202115000044451 se envió a la interventoría del contrato 900 de 2021 solicitud de alcance al informe de presunto incumplimiento ajustado, según sus comunicaciones y la modificación contractual No. 1 con el objeto de dar inicio al proceso administrativo sancionatorio, de conformidad con lo previsto en el artículo 86 de la ley 1474 de 2011.</t>
  </si>
  <si>
    <t>En el mes de enero no se presentaron acciones referentes a la implementación de planes de contingencia por parte de los contratistas de consultoría, obra e interventoría ,o la reprogramación de cronogramas de ejecución</t>
  </si>
  <si>
    <t>El 20 de febrero de 2021 se decide prorrogar los contratos 899 de 2020 y 898 de 2020 por 45 días, dado que por causas de fuerza mayor o ajenas a su competencia, el consultor no pudo realizar la actualización de los estudios y diseños de algunos CIV.</t>
  </si>
  <si>
    <t>En el mes de marzo no se presentaron acciones referentes a la implementación de planes de contingencia por parte de los contratistas de consultoría, obra e interventoría ,o la reprogramación de cronogramas de ejecución</t>
  </si>
  <si>
    <t xml:space="preserve">En este mes  para el seguimiento y control a los productos y/o servicios suministrados en el contrato 899-2020 se realizaron 04 Comités de Seguimiento y en el 1014 de 2020, se realizaron 04 Comités de Seguimiento </t>
  </si>
  <si>
    <t>En este mes no se realizaron pagos por lo que no se emitieron Certificaciones de Cumplimiento, ni Actas parciales de Obra, sin embargo para el seguimiento y control a los productos y/o servicios suministrados en el contrato 899-2020 se participó en 04 Comités de Seguimiento; para el 1014 de 2020, se participó en 04 Comités de Seguimiento ; y para el contrato 1125-2020 se participó en 05 Comités de Seguimiento.</t>
  </si>
  <si>
    <t>La Dirección de Mejoramiento de Barrios trabajó sobre las  previabilidades desarrolladas por otras entidades (FDL o SDHT), realizando como tal una validación de la información, por lo que no se han emitido conceptos de previabilidad durante este primer trimestre de 2021.</t>
  </si>
  <si>
    <t xml:space="preserve">La Dirección de Mejoramiento de Barrios concerta cronograma de actividades, con proyección a 2022 dada la naturaleza del proceso de mejoramiento de barrios. </t>
  </si>
  <si>
    <t>En reunión de seguimiento a los giros presupuestales programados, realizada el 25 de marzo, pudo determinar que para esa fecha se han ejecutado el 33% de los pagos programados a proveedores. Con el fin de evitar un rezago presupuestal y garantizar la ejecución real del presupuesto que se materializa en el recibo a satisfacción de productos, se realiza una reprogramación de los pagos para el siguiente trimestre, con excepción de los pagos que pasaron al rubro “no ejecutado”. En acta, se justifica y explica los motivos que llevaron  a que los pagos no se realicen en las fechas programadas.</t>
  </si>
  <si>
    <t xml:space="preserve">En reunión de Programación de actividades establecidas en el PAAC, realizada el 28 de enero, se programó la realización de una (1) capacitación al equipo de la DMB referente al punto de control ejercido desde el procedimiento de supervisión de contratos  como  inicio de procesos sancionatorios por presuntos incumplimientos  a 30 de junio de 2021, considerando que el procedimiento de supervisión de contratos debe ser previamente actualizado. En reunión del </t>
  </si>
  <si>
    <t>En reunión de Programación de actividades establecidas en el PAAC, realizada el 28 de enero, se programó la realización de una (1) capacitación al equipo de la DMB sobre la implementación eficiente de los comités de seguimiento y control semanal, y del debido registro de las visitas de Inspección "In Situ" a 30 de junio de 2021, considerando que el procedimiento de supervisión de contratos debe ser previamente actualizado.</t>
  </si>
  <si>
    <t>El 26 de febrero se actualizó el procedimiento de Estudios de Previabilidad, considerando  los ajustes en redacción, formatos y la racionalización de actividades, como la posibilidad de registrar las consultas a las entidades o partes interesadas y la consulta directa en las plataformas o portales digitales.</t>
  </si>
  <si>
    <t>En reunión de Programación de actividades establecidas en el PAAC, realizada el 28 de enero, se programó la realización de una (1) capacitación al equipo de la DMB sobre las actividades y formatos del procedimiento de Estudios de Previabilidad, con plazo máximo para su realización el día 20 de mayo.</t>
  </si>
  <si>
    <t xml:space="preserve">Se realizó la revisión técnica de experiencia profesional al personal que se encontró y se encuentra en Control Interno.
Para 2021 no se cuenta con personal nuevo en Control Interno, se adjunta la evaluación realizada en años anteriores del personal que se encuentra actualmente.  
</t>
  </si>
  <si>
    <t>Durante este mes no se iniciaron auditorías</t>
  </si>
  <si>
    <t>Se cuenta con dos actas: 
1. Designación de auditores para la ejecución de la Auditoría Interna a realizar al Proceso de Urbanizaciones y Titulación de la Caja de la Vivienda Popular y, revisión y aprobación de los correspondientes planes de auditoría.
2. Designación de auditor para la ejecución de la Auditoría Interna a realizar la verificación de cierre de la caja menor de la vigencia 2020.
Con sus respectivos planes de auditoría</t>
  </si>
  <si>
    <t>Se cuenta con dos actas:
1. Designación de auditor para la ejecución de la Auditoría Interna al Proceso de Mejoramiento de Barrios - Diseño y funcionamiento de los controles definidos a los riesgos identificados. Revisión y aprobación del plan de auditoría.
2. Designación de auditor para la ejecución de la Auditoría Interna al Proceso de Mejoramiento de Vivienda - Diseño y funcionamiento de los controles definidos a los riesgos identificados. Revisión y aprobación del plan de auditoría.
Con sus respectivos planes de auditoría</t>
  </si>
  <si>
    <t xml:space="preserve"> </t>
  </si>
  <si>
    <t>1 de 1</t>
  </si>
  <si>
    <t>Se solicitó por medio de correo electrónico a las dependencias de la CVP la información actualizada sobre los  trámites y servicios que fueron modificados y la vez se requirió la información relevante que es de interés para la ciudadanía</t>
  </si>
  <si>
    <t>N.A.</t>
  </si>
  <si>
    <t>El día 30 de abril del 2021 se socializó a los contratistas de Servicio al Ciudadano sobre los trámites y servicios con los que cuenta la entidad y a su vez se sensibilizaron sobre el lenguaje claro e incluyente con el fin de tenerlo en cuenta al momento de prestar atención a la ciudadanía</t>
  </si>
  <si>
    <t>15 de 20</t>
  </si>
  <si>
    <t>Se realiza verificación en carpeta Drive de financiera  correspondiente a documentos para pago junto con informe de supervisión 
Ruta: https://drive.google.com/drive/u/0/folders/0AK5YY03jEsvoUk9PVA</t>
  </si>
  <si>
    <t>9 de 20</t>
  </si>
  <si>
    <t>19 de 20</t>
  </si>
  <si>
    <t>13 de 20</t>
  </si>
  <si>
    <t>En el mes de enero no se presentaron quejas o informes para realizar reparto</t>
  </si>
  <si>
    <t xml:space="preserve">Se realizó acta de reparto el  11 de febrero de 2021 </t>
  </si>
  <si>
    <t xml:space="preserve">Se realizó acta  de reparto el día 18 de marzo de 2021 </t>
  </si>
  <si>
    <t>Se realizó acta de reparto el 07 de abril  de 2021</t>
  </si>
  <si>
    <t>Se adopto circular No. 02 del 18 de enero de 2021, asunto: Directrices para la Radicación de cuentas para pagos y reprogramación PAC en la vigencia 2021</t>
  </si>
  <si>
    <t xml:space="preserve">1 de 1 </t>
  </si>
  <si>
    <t>Se realizó   la reunión de  socialización el día 22 de abril de 2021</t>
  </si>
  <si>
    <t>Correo dirigido a SDHT 12-01-2020</t>
  </si>
  <si>
    <t xml:space="preserve">Oficio remitido a IDIGER - 17-02-2021 Radicación : 202114000020001 </t>
  </si>
  <si>
    <t>Correo dirigido SDHT 10-03-2021</t>
  </si>
  <si>
    <t>Actividad no iniciada, esta dentro de los tiempos</t>
  </si>
  <si>
    <t xml:space="preserve">06/05/2021 
</t>
  </si>
  <si>
    <t>Cumplida</t>
  </si>
  <si>
    <r>
      <rPr>
        <b/>
        <sz val="11"/>
        <color rgb="FF000000"/>
        <rFont val="Century Gothic"/>
        <family val="2"/>
      </rPr>
      <t xml:space="preserve">CONTROLES
</t>
    </r>
    <r>
      <rPr>
        <sz val="11"/>
        <color rgb="FF000000"/>
        <rFont val="Century Gothic"/>
        <family val="2"/>
      </rPr>
      <t>El proceso evidencia el cumplimiento de las actividades programadas, dentro de los periodos establecidos, se valida el cumplimiento de dicha actividad.</t>
    </r>
    <r>
      <rPr>
        <b/>
        <sz val="11"/>
        <color rgb="FF000000"/>
        <rFont val="Century Gothic"/>
        <family val="2"/>
      </rPr>
      <t xml:space="preserve">
ACCIÓN DE TRATAMIENTO
</t>
    </r>
    <r>
      <rPr>
        <sz val="11"/>
        <color rgb="FF000000"/>
        <rFont val="Century Gothic"/>
        <family val="2"/>
      </rPr>
      <t xml:space="preserve">El proceso reporta que la actividad aún no se ejecuta. Se encuentran dentro de los tiempos establecidos para su ejecución.
</t>
    </r>
  </si>
  <si>
    <r>
      <rPr>
        <b/>
        <sz val="11"/>
        <color rgb="FF000000"/>
        <rFont val="Century Gothic"/>
        <family val="2"/>
      </rPr>
      <t xml:space="preserve">CONTROLES
</t>
    </r>
    <r>
      <rPr>
        <sz val="11"/>
        <color rgb="FF000000"/>
        <rFont val="Century Gothic"/>
        <family val="2"/>
      </rPr>
      <t>El proceso evidencia el cumplimiento de las actividades programadas, dentro de los periodos establecidos, aunque el reporte de enero quedo realizado el 2 del siguiente mes, se valida el cumplimiento de dicha actividad.</t>
    </r>
    <r>
      <rPr>
        <b/>
        <sz val="11"/>
        <color rgb="FF000000"/>
        <rFont val="Century Gothic"/>
        <family val="2"/>
      </rPr>
      <t xml:space="preserve">
ACCIÓN DE TRATAMIENTO
</t>
    </r>
    <r>
      <rPr>
        <sz val="11"/>
        <color rgb="FF000000"/>
        <rFont val="Century Gothic"/>
        <family val="2"/>
      </rPr>
      <t xml:space="preserve">El proceso reporta que la actividad aún no se ejecuta. Se encuentran dentro de los tiempos establecidos para su ejecución.
</t>
    </r>
  </si>
  <si>
    <t>Cumplida fuera de Tiempo</t>
  </si>
  <si>
    <t xml:space="preserve">En tiempo </t>
  </si>
  <si>
    <r>
      <rPr>
        <b/>
        <sz val="11"/>
        <color rgb="FF000000"/>
        <rFont val="Century Gothic"/>
        <family val="2"/>
      </rPr>
      <t>CONTROLES</t>
    </r>
    <r>
      <rPr>
        <sz val="11"/>
        <color rgb="FF000000"/>
        <rFont val="Century Gothic"/>
        <family val="2"/>
      </rPr>
      <t xml:space="preserve">
El proceso reporta que el control aún no se ejecuta. Se encuentran dentro de los tiempos establecidos para su ejecución.
</t>
    </r>
    <r>
      <rPr>
        <b/>
        <sz val="11"/>
        <color rgb="FF000000"/>
        <rFont val="Century Gothic"/>
        <family val="2"/>
      </rPr>
      <t>ACCIÓN DE TRATAMIENTO</t>
    </r>
    <r>
      <rPr>
        <sz val="11"/>
        <color rgb="FF000000"/>
        <rFont val="Century Gothic"/>
        <family val="2"/>
      </rPr>
      <t xml:space="preserve">
El proceso reporta cumplimiento de la actividad fuera de los tiempos definidos, siendo la actividad definida como trimestral se ejecuta la actividad al mes cuarto de la vigencia. No obstante se evidencia el cumplimiento de la acción y se valida le evidencia el reporte de la evidencia respectiva.
</t>
    </r>
  </si>
  <si>
    <r>
      <rPr>
        <b/>
        <sz val="11"/>
        <color rgb="FF000000"/>
        <rFont val="Century Gothic"/>
        <family val="2"/>
      </rPr>
      <t>CONTROLES</t>
    </r>
    <r>
      <rPr>
        <sz val="11"/>
        <color rgb="FF000000"/>
        <rFont val="Century Gothic"/>
        <family val="2"/>
      </rPr>
      <t xml:space="preserve">
El proceso evidencia el cumplimiento de las actividades programadas,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que la actividad aún no se ejecuta. Se encuentran dentro de los tiempos establecidos para su ejecución.
</t>
    </r>
  </si>
  <si>
    <r>
      <rPr>
        <b/>
        <sz val="11"/>
        <color rgb="FF000000"/>
        <rFont val="Century Gothic"/>
        <family val="2"/>
      </rPr>
      <t>CONTROLES</t>
    </r>
    <r>
      <rPr>
        <sz val="11"/>
        <color rgb="FF000000"/>
        <rFont val="Century Gothic"/>
        <family val="2"/>
      </rPr>
      <t xml:space="preserve">
El proceso reporta que el control aún no se ejecuta. Se encuentran dentro de los tiempos establecidos para su ejecución.
</t>
    </r>
    <r>
      <rPr>
        <b/>
        <sz val="11"/>
        <color rgb="FF000000"/>
        <rFont val="Century Gothic"/>
        <family val="2"/>
      </rPr>
      <t>ACCIÓN DE TRATAMIENTO</t>
    </r>
    <r>
      <rPr>
        <sz val="11"/>
        <color rgb="FF000000"/>
        <rFont val="Century Gothic"/>
        <family val="2"/>
      </rPr>
      <t xml:space="preserve">
El proceso reporta que la actividad aún no se ejecuta. Se encuentran dentro de los tiempos establecidos para su ejecución.
</t>
    </r>
  </si>
  <si>
    <t xml:space="preserve">Dentro de las actividades programadas en el Plan de Acción PIGA se encuentra la entrega de residuos ordinarios y Aprovechables a los gestores autorizados, actividad que se realizó con el apoyo del personal de servicios generales en coordinación con la Sub. Administrativa. El cumplimiento </t>
  </si>
  <si>
    <r>
      <rPr>
        <b/>
        <sz val="11"/>
        <color rgb="FF000000"/>
        <rFont val="Century Gothic"/>
        <family val="2"/>
      </rPr>
      <t xml:space="preserve">CONTROLES
</t>
    </r>
    <r>
      <rPr>
        <sz val="11"/>
        <color rgb="FF000000"/>
        <rFont val="Century Gothic"/>
        <family val="2"/>
      </rPr>
      <t xml:space="preserve">No se evidencia control definido por parte del proceso </t>
    </r>
    <r>
      <rPr>
        <b/>
        <sz val="11"/>
        <color rgb="FF000000"/>
        <rFont val="Century Gothic"/>
        <family val="2"/>
      </rPr>
      <t xml:space="preserve">
ACCIÓN DE TRATAMIENTO
</t>
    </r>
    <r>
      <rPr>
        <sz val="11"/>
        <color rgb="FF000000"/>
        <rFont val="Century Gothic"/>
        <family val="2"/>
      </rPr>
      <t xml:space="preserve">El proceso reporta que la actividad aún no se ejecuta. Se encuentran dentro de los tiempos establecidos para su ejecución.
</t>
    </r>
  </si>
  <si>
    <r>
      <rPr>
        <b/>
        <sz val="11"/>
        <color rgb="FF000000"/>
        <rFont val="Century Gothic"/>
        <family val="2"/>
      </rPr>
      <t>CONTROLES</t>
    </r>
    <r>
      <rPr>
        <sz val="11"/>
        <color rgb="FF000000"/>
        <rFont val="Century Gothic"/>
        <family val="2"/>
      </rPr>
      <t xml:space="preserve">
El proceso evidencia el cumplimiento de las actividades programadas,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</si>
  <si>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El proceso evidencia el cumplimiento de las actividades programadas, dentro de los periodos establecidos, se valida el cumplimiento de dicha actividad. Además, reporta evidencia acorde al criterio definido. El proceso aplico el control acorde a el control definido y sustenta los resultados obtenidos sobre la aplicación del control.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</si>
  <si>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El proceso reporta que el control aún no se ejecuta. Se encuentran dentro de los tiempos establecidos para su ejecución.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</si>
  <si>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El proceso evidencia avance sobre el cumplimiento del control programado, dentro de los periodos establecidos, se valida el avance de cumplimiento del control. Además, reporta evidencia acorde al criterio definido.
</t>
    </r>
    <r>
      <rPr>
        <b/>
        <sz val="11"/>
        <color rgb="FF000000"/>
        <rFont val="Century Gothic"/>
        <family val="2"/>
      </rPr>
      <t>ACCIÓN DE TRATAMIENTO</t>
    </r>
    <r>
      <rPr>
        <sz val="11"/>
        <color rgb="FF000000"/>
        <rFont val="Century Gothic"/>
        <family val="2"/>
      </rPr>
      <t xml:space="preserve">
El proceso reporta avance del 50% sobre la actividad de tratamiento definida, teniendo en cuenta que se definieron 2 socializaciones durante el periodo, la actividad se encuentra dentro de los tiempos de cumplimiento respectivos mostrando acorde al reporte y evidencias la realización de una Socialización Instructivo Manejo de Información. 
</t>
    </r>
  </si>
  <si>
    <r>
      <rPr>
        <b/>
        <sz val="11"/>
        <color rgb="FF000000"/>
        <rFont val="Century Gothic"/>
        <family val="2"/>
      </rPr>
      <t>CONTROLES</t>
    </r>
    <r>
      <rPr>
        <sz val="11"/>
        <color rgb="FF000000"/>
        <rFont val="Century Gothic"/>
        <family val="2"/>
      </rPr>
      <t xml:space="preserve">
El proceso evidencia cumplimiento del control programado, dentro de los periodos establecidos, se valida el cumplimiento del control. Además, reporta evidencia acorde al criterio definido.
</t>
    </r>
    <r>
      <rPr>
        <b/>
        <sz val="11"/>
        <color rgb="FF000000"/>
        <rFont val="Century Gothic"/>
        <family val="2"/>
      </rPr>
      <t>ACCIÓN DE TRATAMIENTO</t>
    </r>
    <r>
      <rPr>
        <sz val="11"/>
        <color rgb="FF000000"/>
        <rFont val="Century Gothic"/>
        <family val="2"/>
      </rPr>
      <t xml:space="preserve">
El proceso reporta avance del 50% sobre la actividad de tratamiento definida, teniendo en cuenta que se definieron 2 socializaciones durante el periodo, la actividad se encuentra dentro de los tiempos de cumplimiento respectivos mostrando acorde al reporte y evidencias la realización de una Socialización Instructivo Manejo de Información. 
</t>
    </r>
  </si>
  <si>
    <t>En tiempo</t>
  </si>
  <si>
    <r>
      <rPr>
        <b/>
        <sz val="11"/>
        <color rgb="FF000000"/>
        <rFont val="Century Gothic"/>
        <family val="2"/>
      </rPr>
      <t>CONTROLES</t>
    </r>
    <r>
      <rPr>
        <sz val="11"/>
        <color rgb="FF000000"/>
        <rFont val="Century Gothic"/>
        <family val="2"/>
      </rPr>
      <t xml:space="preserve">
El proceso no cuenta con control definido para la causa identificada. Por lo tanto, no es susceptible de ser medido su cumplimiento. Se sugiere identificar o asociar un control para la causa relacionada que permita mitigar la ocurrencia del riesgo.
</t>
    </r>
    <r>
      <rPr>
        <b/>
        <sz val="11"/>
        <color rgb="FF000000"/>
        <rFont val="Century Gothic"/>
        <family val="2"/>
      </rPr>
      <t>ACCIÓN DE TRATAMIENTO</t>
    </r>
    <r>
      <rPr>
        <sz val="11"/>
        <color rgb="FF000000"/>
        <rFont val="Century Gothic"/>
        <family val="2"/>
      </rPr>
      <t xml:space="preserve">
El proceso reporta que la actividad aún no se ejecuta. Se encuentran dentro de los tiempos establecidos para su ejecución.</t>
    </r>
  </si>
  <si>
    <t>Incumplida</t>
  </si>
  <si>
    <r>
      <rPr>
        <b/>
        <sz val="11"/>
        <color rgb="FF000000"/>
        <rFont val="Century Gothic"/>
        <family val="2"/>
      </rPr>
      <t>CONTROLES</t>
    </r>
    <r>
      <rPr>
        <sz val="11"/>
        <color rgb="FF000000"/>
        <rFont val="Century Gothic"/>
        <family val="2"/>
      </rPr>
      <t xml:space="preserve">
El proceso evidencia el cumplimiento del control definido,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</si>
  <si>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El proceso evidencia el cumplimiento del control definido,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que la actividad aún no se ejecuta. Se encuentran dentro de los tiempos establecidos para su ejecución.
</t>
    </r>
  </si>
  <si>
    <r>
      <rPr>
        <b/>
        <sz val="11"/>
        <color rgb="FF000000"/>
        <rFont val="Century Gothic"/>
        <family val="2"/>
      </rPr>
      <t>CONTROLES</t>
    </r>
    <r>
      <rPr>
        <sz val="11"/>
        <color rgb="FF000000"/>
        <rFont val="Century Gothic"/>
        <family val="2"/>
      </rPr>
      <t xml:space="preserve">
El proceso no cuenta con todos los criterios para la buena definición de los controles, carece de indicador para poder evidenciar las desviaciones y de evidencia. No obstante, el proceso presenta mensualmente la ejecución del control mediante el envío de correos electrónicos solicitando la información a las dependencias. Pero no es posible validar el cumplimiento de la aplicación del control pese a no tener claro cómo medir su correcta aplicación o poder validar las evidencias soporte del control. Se sugiere el proceso solicitar ajuste sobre la definición y criterios del control.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</si>
  <si>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t>0/114</t>
  </si>
  <si>
    <t xml:space="preserve">Si bien la actividad quedó formulada como un memorando, lo que realmente se genera y se está cumpliendo es un oficio dirigido a las Entidades Distritales encargadas de verificar las condiciones de cada predio en particular y de esta forma emitir un concepto a través del cual se determine la viabilidad de incluir la vivienda en los programas de mejoramiento. 
En virtud de lo anterior adjuntamos 3 oficios dirigidos al Instituto Distrital de Gestión de Riesgo y Cambio Climático IDIGER en los cuales se eleva solicitud de concepto para 114 predios y 39 oficios dirigidos al Departamento Administrativo de la Defensoría del Espacio Público DADEP. 
Finalmente se aclara que los casos de IDIGER se consolidaron en tres oficios por territorio (Guacamayas y Altamira) y en el caso de DADEP si se remitieron de forma individual de acuerdo con los requerimientos de dichas entidades. </t>
  </si>
  <si>
    <r>
      <rPr>
        <b/>
        <sz val="11"/>
        <color rgb="FF000000"/>
        <rFont val="Century Gothic"/>
        <family val="2"/>
      </rPr>
      <t>CONTROLES</t>
    </r>
    <r>
      <rPr>
        <sz val="11"/>
        <color rgb="FF000000"/>
        <rFont val="Century Gothic"/>
        <family val="2"/>
      </rPr>
      <t xml:space="preserve">
El proceso reporta avances sobre el cumplimiento del control, ajuntando los soportes que así lo sustentan. No obstante, la periodicidad que se encuentra definida es anual, pero al revisar la ejecución del mismo se entiende que su frecuencia es cada vez que sea necesario, por lo tanto, se sugiere al proceso ajustar la periodicidad, y se valida el control como cumplido para este primer cuatrimestre.</t>
    </r>
    <r>
      <rPr>
        <b/>
        <sz val="11"/>
        <color rgb="FF000000"/>
        <rFont val="Century Gothic"/>
        <family val="2"/>
      </rPr>
      <t xml:space="preserve">
ACCIÓN DE TRATAMIENTO</t>
    </r>
    <r>
      <rPr>
        <sz val="11"/>
        <color rgb="FF000000"/>
        <rFont val="Century Gothic"/>
        <family val="2"/>
      </rPr>
      <t xml:space="preserve">
Se revisan las evidencias adjuntadas por el proceso con la información reportada, y se encuentra que hay incumplimiento en la ejecución de la actividad de tratamiento, puesto que durante el cuatrimestre se han generado cruces de los sistemas de información no se ha expedido ningún memorando tal como está definido en la descripción de la actividad y evidencia. No obstante, el proceso informa que si se han expedido los oficios respectivos frutos de los cruces. Entendiendo de esta manera de acuerdo a lo reportado por el proceso que está mal definida la actividad, ya que ante estos cruces solo generan “oficios” no memorandos.</t>
    </r>
    <r>
      <rPr>
        <b/>
        <sz val="11"/>
        <color rgb="FF000000"/>
        <rFont val="Century Gothic"/>
        <family val="2"/>
      </rPr>
      <t xml:space="preserve">
</t>
    </r>
    <r>
      <rPr>
        <sz val="11"/>
        <color rgb="FF000000"/>
        <rFont val="Century Gothic"/>
        <family val="2"/>
      </rPr>
      <t xml:space="preserve">
</t>
    </r>
  </si>
  <si>
    <t>Se realizaron inspecciones aleatorias a los proceso de Dirección Jurídica,  Dirección de Gestión corporativa y Subdirección Administrativa,  las demás inspecciones se realizaran conforme a la fecha de finalización de la actividad</t>
  </si>
  <si>
    <r>
      <rPr>
        <b/>
        <sz val="11"/>
        <color rgb="FF000000"/>
        <rFont val="Century Gothic"/>
        <family val="2"/>
      </rPr>
      <t>CONTROLES</t>
    </r>
    <r>
      <rPr>
        <sz val="11"/>
        <color rgb="FF000000"/>
        <rFont val="Century Gothic"/>
        <family val="2"/>
      </rPr>
      <t xml:space="preserve">
El proceso evidencia el cumplimiento del control definido,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avance de ejecución dentro de la actividad de tratamiento definida, evidenciando 3 inspecciones de 5 programadas, la ejecución de esta actividad esta aun dentro de los tiempos de cumplimiento logrando a este corte un avance del 60%. Se clasifica como una actividad en avance.
</t>
    </r>
  </si>
  <si>
    <t>(1) 208-SADM-Ft-143 TABLERO DE CONTROL V1</t>
  </si>
  <si>
    <t xml:space="preserve">Cumplida  </t>
  </si>
  <si>
    <t>La actividad aun no inicia</t>
  </si>
  <si>
    <t>No se realizó seguimiento</t>
  </si>
  <si>
    <t>Número de reuniones 0</t>
  </si>
  <si>
    <t>No se han generado a la fecha dado que no se ha actualizado el normograma</t>
  </si>
  <si>
    <t>No se ha iniciado la actividad</t>
  </si>
  <si>
    <t xml:space="preserve">No reporto </t>
  </si>
  <si>
    <t>No evaluada</t>
  </si>
  <si>
    <t>1 (documento revisado)</t>
  </si>
  <si>
    <r>
      <rPr>
        <b/>
        <sz val="11"/>
        <color rgb="FF000000"/>
        <rFont val="Century Gothic"/>
        <family val="2"/>
      </rPr>
      <t>CONTROLES</t>
    </r>
    <r>
      <rPr>
        <sz val="11"/>
        <color rgb="FF000000"/>
        <rFont val="Century Gothic"/>
        <family val="2"/>
      </rPr>
      <t xml:space="preserve">
El proceso evidencia avance sobre el control, no obstante, la medición del mismo está definida de manera semestral, por lo tanto, se clasifica que está dentro de los tiempos de su ejecución.
</t>
    </r>
    <r>
      <rPr>
        <b/>
        <sz val="11"/>
        <color rgb="FF000000"/>
        <rFont val="Century Gothic"/>
        <family val="2"/>
      </rPr>
      <t>ACCIÓN DE TRATAMIENTO</t>
    </r>
    <r>
      <rPr>
        <sz val="11"/>
        <color rgb="FF000000"/>
        <rFont val="Century Gothic"/>
        <family val="2"/>
      </rPr>
      <t xml:space="preserve">
No se evalúa puesto que no se tiene acción de tratamiento de riesgos.
</t>
    </r>
  </si>
  <si>
    <t>A la fecha no se evidencia cambio en la normatividad aplicable a la Oficina TIC 
Seguimiento a páginas oficiales de lineamientos , MINTIC y Alta Consejería</t>
  </si>
  <si>
    <t>Informe de actividades y seguimiento a casos de GLPI
Actividades realizadas por los funcionarios o contratistas del soporte o mesa de ayuda</t>
  </si>
  <si>
    <r>
      <rPr>
        <b/>
        <sz val="11"/>
        <color rgb="FF000000"/>
        <rFont val="Century Gothic"/>
        <family val="2"/>
      </rPr>
      <t>CONTROLES</t>
    </r>
    <r>
      <rPr>
        <sz val="11"/>
        <color rgb="FF000000"/>
        <rFont val="Century Gothic"/>
        <family val="2"/>
      </rPr>
      <t xml:space="preserve">
El proceso reporta que el control aún no se ejecuta. Se encuentran dentro de los tiempos establecidos para su ejecución.
</t>
    </r>
    <r>
      <rPr>
        <b/>
        <sz val="11"/>
        <color rgb="FF000000"/>
        <rFont val="Century Gothic"/>
        <family val="2"/>
      </rPr>
      <t>ACCIÓN DE TRATAMIENTO</t>
    </r>
    <r>
      <rPr>
        <sz val="11"/>
        <color rgb="FF000000"/>
        <rFont val="Century Gothic"/>
        <family val="2"/>
      </rPr>
      <t xml:space="preserve">
El proceso reporta el NO cumplimiento de la actividad. 
</t>
    </r>
  </si>
  <si>
    <r>
      <rPr>
        <b/>
        <sz val="11"/>
        <color rgb="FF000000"/>
        <rFont val="Century Gothic"/>
        <family val="2"/>
      </rPr>
      <t>CONTROLES</t>
    </r>
    <r>
      <rPr>
        <sz val="11"/>
        <color rgb="FF000000"/>
        <rFont val="Century Gothic"/>
        <family val="2"/>
      </rPr>
      <t xml:space="preserve">
El proceso evidencia el cumplimiento del control definido, dentro de los periodos establecidos. Se valida el cumplimiento de dicha actividad. Además, reporta evidencia acorde al criterio definido.
</t>
    </r>
    <r>
      <rPr>
        <b/>
        <sz val="11"/>
        <color rgb="FF000000"/>
        <rFont val="Century Gothic"/>
        <family val="2"/>
      </rPr>
      <t>ACCIÓN DE TRATAMIENTO</t>
    </r>
    <r>
      <rPr>
        <sz val="11"/>
        <color rgb="FF000000"/>
        <rFont val="Century Gothic"/>
        <family val="2"/>
      </rPr>
      <t xml:space="preserve">
El proceso reporta cumplimiento de la actividad, pero fuera de los tiempos estipulados, la actividad estaba para el primer trimestre y se efectuó hasta el mes de abril de la vigencia. La evidencia reportada es acorde a la información reportada.
</t>
    </r>
  </si>
  <si>
    <t>No se ha dado inicio a la actividad y se encuentra dentro del tiempo establecido</t>
  </si>
  <si>
    <r>
      <rPr>
        <b/>
        <sz val="11"/>
        <color rgb="FF000000"/>
        <rFont val="Century Gothic"/>
        <family val="2"/>
      </rPr>
      <t xml:space="preserve">CONTROLES
</t>
    </r>
    <r>
      <rPr>
        <sz val="11"/>
        <color rgb="FF000000"/>
        <rFont val="Century Gothic"/>
        <family val="2"/>
      </rPr>
      <t>El proceso evidencia el cumplimiento del control definido, dentro de los periodos establecidos. Se valida el cumplimiento de dicha actividad. Además, reporta evidencia acorde al criterio definido.</t>
    </r>
    <r>
      <rPr>
        <b/>
        <sz val="11"/>
        <color rgb="FF000000"/>
        <rFont val="Century Gothic"/>
        <family val="2"/>
      </rPr>
      <t xml:space="preserve">
ACCIÓN DE TRATAMIENTO</t>
    </r>
    <r>
      <rPr>
        <sz val="11"/>
        <color rgb="FF000000"/>
        <rFont val="Century Gothic"/>
        <family val="2"/>
      </rPr>
      <t xml:space="preserve">
El proceso reporta que la actividad aún no se ejecuta. Se encuentran dentro de los tiempos establecidos para su ejecución.
</t>
    </r>
  </si>
  <si>
    <r>
      <rPr>
        <b/>
        <sz val="11"/>
        <color rgb="FF000000"/>
        <rFont val="Century Gothic"/>
        <family val="2"/>
      </rPr>
      <t>CONTROLES</t>
    </r>
    <r>
      <rPr>
        <sz val="11"/>
        <color rgb="FF000000"/>
        <rFont val="Century Gothic"/>
        <family val="2"/>
      </rPr>
      <t xml:space="preserve">
El proceso no cuenta con control definido para la causa identificada. Por lo tanto, no es susceptible de ser medido su cumplimiento. Se sugiere identificar o asociar un control para la causa relacionada que permita mitigar la ocurrencia del riesgo.
</t>
    </r>
    <r>
      <rPr>
        <b/>
        <sz val="11"/>
        <color rgb="FF000000"/>
        <rFont val="Century Gothic"/>
        <family val="2"/>
      </rPr>
      <t>ACCIÓN DE TRATAMIENTO</t>
    </r>
    <r>
      <rPr>
        <sz val="11"/>
        <color rgb="FF000000"/>
        <rFont val="Century Gothic"/>
        <family val="2"/>
      </rPr>
      <t xml:space="preserve">
El proceso reporta que la actividad aún no se ejecuta. Se encuentran dentro de los tiempos establecidos para su ejecución.
</t>
    </r>
  </si>
  <si>
    <t>CONTROL
El control implementado se identifica desde la gestión del Plan Anual de Adquisiciones -PAA, en el cual se identifica la planificación inicial de los recursos disponibles  para garantizar la ejecución en la respectiva anualidad. Desde la Dirección de Mejoramiento de Barrios, se concerta el plan anual de adquisiciones, que contiene la planeación inicial de los recursos disponibles en infraestructura en el proyecto de inversión 7703, con tiempos establecidos de contratación y compromiso. 
CORRECTIVOS O DESVIACIONES
Reprogramación y ajustes en el PAA</t>
  </si>
  <si>
    <t xml:space="preserve">CONTROL
El control implementado se identifica desde la gestión del FUSS, en el cual se identifica el avance en el cumplimiento de la ejecución presupuestal de los recursos disponibles en la respectiva anualidad. Desde la Dirección de Mejoramiento de Barrios - DMB, se gestionan las reuniones de seguimiento y control a la ejecución y giro de las reservas presupuestales, hasta los saldos en  pasivos exigibles, con una periodicidad mensual 
CORRECTIVOS O DESVIACIONES
En el acta de reunión se dejan establecidos responsables y compromisos para subsanar las desviaciones en la ejecución del presupuesto </t>
  </si>
  <si>
    <t>CONTROL
El inicio de procesos sancionatorios por presuntos incumplimientos a los contratistas de consultoría, obra e interventoría. La interventoría, por comunicado escrito solicita a la Supervisión el inicio de los procedimientos sancionatorios que ha reportado con anterioridad en instancias de seguimiento como comités. Seguido, la supervisión de la DMB analiza el caso de manera conjunta con la Dirección Jurídica de la Entidad e inician los procesos que se encuentren fundamentados
CORRECTIVOS O DESVIACIONES
Realizar la socialización y sensibilización a los equipos de trabajo de la DMB y a los contratistas de obra, consultoría e interventoría</t>
  </si>
  <si>
    <t>En comité de seguimiento realizado el día 15 de febrero se solicitó a la interventoría presentar el informe de presunto incumplimiento, considerando que a la fecha el consultor no había entregado la totalidad de los productos en el marco de lo
establecido en los anexos técnicos, social y STTMA.</t>
  </si>
  <si>
    <t>Mediante oficio No. 202115000032141 se envió a la interventoría del contrato 900 de 2021 solicitud de respuesta al radicado 202115000002021, e insta a que se presente el informe de presunto incumplimiento con copia a la firma garante del contrato, del contrato de consultoría 900 de 2020, teniendo en cuenta que a la fecha no han entregado la totalidad de los productos y que en comité de seguimiento el 15 de febrero se había comunicado esta solicitud.  
El 25 de marzo, la interventoría bajo el radicado 202117000035182 manifiesta que “.Se encuentra en incumplimiento de actividades por parte del consultor con un avance del 25% sobre el 90% proyectado a la fecha del 10 de abril de 2021"</t>
  </si>
  <si>
    <t xml:space="preserve">Socialización a los a los contratistas de obra, consultoría e interventoría, referente al punto de control ejercido desde el procedimiento de supervisión de contratos  como  inicio de procesos sancionatorios por presuntos incumplimientos                                 </t>
  </si>
  <si>
    <t>CONTROL
Para dar un manejo adecuado a este riesgo se plantean las acciones referentes  en: Implementación de planes de contingencia por parte de los contratistas de consultoría, obra e interventoría , así como la reprogramación de cronogramas de ejecución. Los planes de contingencia son debidamente controlados por la Interventoría y la Supervisión de la Dirección de Mejoramiento de Barrios el responsable de ejecutar es el/la Director (a) Técnico (a) de Mejoramiento de Barrios
CORRECTIVOS O DESVIACIONES
Durante la mejora continua desde el proceso de mejoramiento de barrios, se creo la metodología, actividad y nivel de exigencia a los contratistas de obras e interventorías del cumplimiento con un plan de inspección y control ejercidos en las modificaciones de los diseños durante la ejecución de las obras, que requieren de la socialización y sensibilización</t>
  </si>
  <si>
    <t>Los planes de contingencia y cronogramas ajustados, en los expedientes de los contratos de obra y consultoría
Metodología e implementación del registro en un plan de inspección el control de cambios ejercidos en los diseños durante la construcción de las obras"</t>
  </si>
  <si>
    <t>En el mes de abril se decide prorrogar los contratos 900 de 2020 y 1014 de 2020, por treinta días, dado que por causas de fuerza mayor o ajenas a su competencia, el consultor no pudo realizar la actualización de los estudios y diseños de algunos CIV.</t>
  </si>
  <si>
    <t>El día 13 de abril, en reunión con el componente técnico de la DMB y  los contratistas de obra e interventoría para construcción del CIV ubicado en San Martín de Loba, se presenta la metodología y el formato  para el registro de un plan de inspección y control ejercido en las modificaciones de los diseños, y se explica la importancia de su ejecución y diligenciamiento.</t>
  </si>
  <si>
    <t>CONTROL
Comités de seguimiento y control semanal por contrato de obra o consultoría. Visitas de Inspección ""In Situ"" en la ejecución de las obras civiles. 
Comités de seguimiento y control semanal, ejercido por el contratista de interventoría, al contratista de obra y/o consultoría, con la participación del equipo delegado a la apoyo en la supervisión
Visitas de Inspección ""In Situ"" en la ejecución de las obras entre la interventoría, el constructor y la supervisión de la DMB
CORRECTIVOS O DESVIACIONES
Socialización y sensibilización a los equipos de trabajo de la DMB</t>
  </si>
  <si>
    <t>Comités realizados  / 1 Comité proyectado mensualmente</t>
  </si>
  <si>
    <t>En este mes se realizó el primer pago, con corte a 31 de enero, de los contratos de consultoría e interventoría de Zona Norte y Zona Sur, por lo que se emitieron Certificaciones de Cumplimiento de las obligaciones por cada uno de los contratos. Así mismo, se realizaron 03 Comités de Seguimiento para el contrato 899-2020; 04 Comités de Seguimiento para el 1014 de 2020; y para el contrato 1125-2020 se realizaron 04 Comités de Seguimiento.</t>
  </si>
  <si>
    <t>En este mes se realizaron  04 comités de seguimiento  para el contrato 899 -2020 de zona sur y  03 para el contrato 1125-2020 de San Martín de Loba. Para el contrato de zona norte no se hicieron compites de seguimiento semanal, pues  el contrato termino el 5 de abril.</t>
  </si>
  <si>
    <t xml:space="preserve">CONTROL
A través de decisivos, realizar el análisis de los puntos de control a ejercer en las las intervenciones en espacio público identificadas. Con la implementación del procedimiento de estudios de previabilidad, se establecen los puntos de control en la emisión de  los conceptos "Previable" o "No Previable", por cada una de las de las intervenciones en espacio público identificadas.
. 
CORRECTIVOS O DESVIACIONES
El procedimiento de estudios de previabilidad ha sido actualizado, sin embargo, se identifica que en la mayoría de los casos se requiere de más de 3 meses para obtener los conceptos finales "Previable" o "No Previable"
</t>
  </si>
  <si>
    <t>La Dirección de Mejoramiento de Barrios el 26 de febrero se actualizó el procedimiento de Estudios de Previabilidad, y se continua con la referencia explícita al equipo interdisciplinario de aplicar el procedimiento y los formatos. Así mismo, se aclara que para este trimestre se trabajó sobre las  previabilidades desarrolladas por otras entidades (FDL o SDHT), realizando como tal una validación de la información, por lo que no se han emitido conceptos de previabilidad durante este primer trimestre de 2021.</t>
  </si>
  <si>
    <t xml:space="preserve">ACTIVIDAD DE CONTROL
Revisión bimensual aleatoria de 4 expedientes prestados, en caso de encontrar alguna inconsistencia verificar la última persona que tenía el expediente a cargo en el formato 208-SADM-Ft-93 FORMATO DE PRESTAMO DE DOCUMENTOS DE ARCHIVO. 
CORRECTIVOS O DESVIACIONES
Notificar al Director de reasentamientos y al líder de grupo para tomar medidas pertinente. </t>
  </si>
  <si>
    <t xml:space="preserve">Emitir y socializar un comunicado semestral al equipo de la Dirección de Reasentamientos con los lineamientos archivísticos legales vigentes, que garantice el correcto uso de los expediente. 
</t>
  </si>
  <si>
    <t>No se adelantó la actividad porque se esperaba tener el mayor número de contratistas. Se programa para dar inicio a la actividad a partir de marzo.</t>
  </si>
  <si>
    <t>Se actualizó el Instructivo 208-REAS-In-04 Archivo de gestión, Correspondencia y Manejo de información y se le incluyó un anexo relacionado con un modelo de procesamiento de correspondencia. En el instructivo se incluyeron recomendaciones relacionadas con la Circular CVP 14 del 19 de junio de 2020 – Gestión Documental y recomendaciones manejo de inventarios documentales y expedientes.  El instructivo se socializó por correo electrónico a todos los funcionarios y contratistas de la Dirección de Reasentamientos.  Posteriormente, se realizará una socialización por grupos y se emitirá comunicado. Evidencia:  1. Pantallazos citación reunión Revisión Instructivo Correspondencia
2. Correo Revisión Instructivo Archivo Gestión, Correspondencia y Sistema de Información
3. Instructivo 208-REAS-In-04 MANEJO DE INFORMACIÓN_V2
4. Anexo 208-REAS-In-04 MODELO PROCESAMIENTO CORRESPONDENCIA
5. Correo Socialización Instructivo Manejo de Información (AG, CO, SI)</t>
  </si>
  <si>
    <t>Revisar trimestrimestralmente y de manera aleatoria 10 expedientes que su condición sea con un movimiento menor a 15 días.</t>
  </si>
  <si>
    <t xml:space="preserve">No. De expedientes revisados trimestralmente / 40 expedientes a revisar en la vigencia </t>
  </si>
  <si>
    <t xml:space="preserve">Se realizó la revisión trimestral y aleatoria de 5 expedientes activos de la vigencia 2020 en el GIS vs. el expediente físico y se entregó el informe. Evidencia: 1. Informe Reporte estado de los expedientes físicos vs. GIS
1.1 Correo Informe actividad de control Riesgos - PAAC 2021
</t>
  </si>
  <si>
    <t xml:space="preserve">Una vez la Dirección de Reasentamientos contó con la contratación del profesional responsable del GIS, se envió correo solicitando la programación para el inicio de socializaciones del instructivo GIS.  El cual se realizará en 4 grupos así: Jurídicos, Sociales, Técnicos y Transversales.  Para el mes de abril se inició con la socialización del grupo Jurídico. Para la Socialización se hizo lectura del instructivo y adicionalmente, se ingresó al sistema y revisaron cada uno de los ítems del programa en los cuales los jurídicos deben ingresar información. Evidencias: 1. Correo para la profesional del GIS. 2. Correo de citación a socialización. 3. Pantallazos de reunión de socialización donde se evidencia la presentación y la lista de asistencia de los participantes. </t>
  </si>
  <si>
    <t>No se adelantó la actividad porque se esperaba tener el mayor número de contratistas. Se programa para dar inicio a la actividad a partir de abril.</t>
  </si>
  <si>
    <t xml:space="preserve">Se continuó con la revisión del Decreto. Se elaboró un flujograma preliminar del procedimiento de Reubicación Definitiva y se iniciaron las reuniones de Reglamentación. Evidencias: 5. Evidencia reuniones Reglamentación DD 330. 5.1. Reunión 16 marzo.  5.2 Reunión 18 marzo. 5.3 Reunión 25 marzo. 6. Flujograma actualización procedimiento reubicación definitiva. 6.1 Correo envío de flujograma. 7. procedimiento Reubicación Definitiva versión preliminar actualizada. 8 Reglamentación Decreto versión preliminar articulado. 9 Reglamentación Decreto </t>
  </si>
  <si>
    <t xml:space="preserve">Se continuó con la reglamentación del Decreto 330. Se espera que en mayo se expida por acto administrativo la reglamentación para finalizar la actualización de los procedimientos. En abril se solicitó a los líderes de grupo la revisión de los formatos de los procedimientos, en el marco del Decreto 330.  Asimismo, se inició la actualización de la caracterización del proceso de Reasentamientos.  Evidencia: 10. Correo a los líderes de revisión de formatos. 11. Citación 1ra. Reunión de Revisión Caracterización. 12. Citación 2da. Reunión de Revisión Caracterización. </t>
  </si>
  <si>
    <r>
      <rPr>
        <b/>
        <sz val="11"/>
        <color rgb="FF000000"/>
        <rFont val="Century Gothic"/>
        <family val="2"/>
      </rPr>
      <t>CONTROLES</t>
    </r>
    <r>
      <rPr>
        <sz val="11"/>
        <color rgb="FF000000"/>
        <rFont val="Century Gothic"/>
        <family val="2"/>
      </rPr>
      <t xml:space="preserve">
El proceso evidencia avance sobre el cumplimiento del control programado, dentro de los periodos establecidos, se valida el avance de cumplimiento del control. Además, reporta evidencia acorde al criterio definido.
</t>
    </r>
    <r>
      <rPr>
        <b/>
        <sz val="11"/>
        <color rgb="FF000000"/>
        <rFont val="Century Gothic"/>
        <family val="2"/>
      </rPr>
      <t>ACCIÓN DE TRATAMIENTO</t>
    </r>
    <r>
      <rPr>
        <sz val="11"/>
        <color rgb="FF000000"/>
        <rFont val="Century Gothic"/>
        <family val="2"/>
      </rPr>
      <t xml:space="preserve">
El proceso reporta avance del 20% sobre la actividad de tratamiento definida, teniendo en cuenta que se definieron 6 procedimientos actualizados durante el periodo, la actividad se encuentra dentro de los tiempos de cumplimiento respectivos mostrando acorde al reporte y evidencias el desarrollo de la actividad. 
</t>
    </r>
  </si>
  <si>
    <t>Semestralmente con los abogados nuevos que ingresen al equipo de trabajo se deberá socializar el protocolo 208-DJ-Ft-53 PROTOCOLO DE INDUCCIÓN Y ENTRENAMIENTO PUESTO DE TRABAJO - V1.</t>
  </si>
  <si>
    <t>CONTROL
Verificar de Abogados Apoderados activos a cada Proceso. En la Matriz de Procesos Judiciales se hace verificación de los Abogados a cargo garantizando que no se encuentre ningún proceso sin apoderado.
CORRECTIVOS O DESVIACIONES
Aplicación Inmediata del Procedimiento 208-DJ-Pr-07 - REGISTRO Y APODERAMIENTO DE PROCESOS JUDICIALES.</t>
  </si>
  <si>
    <t>Realizar reuniones mensuales entre el Abogado Apoderado con el apoyo a la Supervisión o Supervisor del contrato, para verificar que las actuaciones se encuentren actualizadas en Siproj.</t>
  </si>
  <si>
    <t>1 Revisión en Siproj</t>
  </si>
  <si>
    <t>CONTROL
Validar que el comité sesione dos veces por mes. El comité debe sesionar cada mes dos veces, y serán presentados los casos donde se puedan realizar algún tipo de conciliación o sus avances
CORRECTIVOS O DESVIACIONES
Si se evidencia que como mínimo faltando 4 días hábiles para la terminación del mes, el comité no ha sesionado se generara un correo de alarma para programar la sesión dentro del periodo.</t>
  </si>
  <si>
    <t>Numero de sesiones del comité dentro del periodo  /  2 Sesiones de comité</t>
  </si>
  <si>
    <t>Durante el mes de enero el Comité de Conciliación sesiono dos veces los días 25 y 29 de enero, como se evidencia en Actas No. 276 y 277.</t>
  </si>
  <si>
    <t>Durante el mes de febrero el Comité de Conciliación sesiono dos veces los días 22 y 26 de febrero, como se evidencia en Actas No. 278 y 279.</t>
  </si>
  <si>
    <t>Durante el mes de marzo el Comité de Conciliación sesiono dos veces los días 18 de marzo con Acta No. 280 y los días 23 y 26 de marzo con Acta No. 281, teniendo en cuenta que para el Acta 281 se sesiono en dos días se aporta dos Actas No. 281 una con fecha 23 de marzo y la otra con fecha 26 de marzo.</t>
  </si>
  <si>
    <t>Durante el mes de abril el Comité de Conciliación sesiono dos veces los días 12 y 14 de abril, como se evidencia en Actas No. 282 y 283.</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</si>
  <si>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desarrollo de la nacionalidad de la misma. 
</t>
  </si>
  <si>
    <t>1 Acta de radicación de documentos mensual</t>
  </si>
  <si>
    <t xml:space="preserve">Adelantar los trámites tendientes a establecer la responsabilidad disciplinaria de los servidores y ex 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</si>
  <si>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Titular predios de desarrollos urbanísticos de la Caja o que han sido cedidos a la misma por otras entidades publicas o privadas, con el fin de garantizar el derecho a la propiedad</t>
  </si>
  <si>
    <t xml:space="preserve">CONTROL
Mensualmente se realiza la revisión de los soportes de la documentación insumo para el proceso de titulación de acuerdo al mecanismo, en cuanto a validación con FONVIVIENDAcomponente  social, técnico y jurídico. Se realizará  la verificación de la información por parte del funcionario encargado del reparto con una periodicidad de 15 días en cada  componente  social, técnico y jurídico, mediante el aplicativo para tal fin 
DESVIACIONES
Devolución del expediente al encargado del reparto para la corrección en el componente respectivo. </t>
  </si>
  <si>
    <t>Informe (reporte) de seguimiento que elabora el funcionario encargado del reparto (archivo Excel)</t>
  </si>
  <si>
    <t>El funcionario encargado elaboro un informe de seguimiento en archivo de Excel, en este se reportan las alertas de acuerdo a los días que permanece el componente en cada área</t>
  </si>
  <si>
    <t>Informe en formato Excel entregado por el funcionario encargado del reparto.</t>
  </si>
  <si>
    <t>11 Informes en formato Excel entregado por el funcionario encargado del reparto, para toda la vigencia</t>
  </si>
  <si>
    <t>El funcionario entrego informe en formato Excel con la información de componente y funcionario</t>
  </si>
  <si>
    <t>Líder del proceso</t>
  </si>
  <si>
    <t>Falta de gestión de pagos de los recursos de la vigencia y de las reservas presupuestales por parte de los ordenadores de gasto y supervisores, previo cumplimiento de las obligaciones contractuales por parte de los contratistas</t>
  </si>
  <si>
    <t>CONTROL 
Control y seguimiento a los giros de los recursos de la vigencia y reservas presupuestales. Realizar planes de trabajo o cronogramas para establecer las fechas posibles de giro de los recursos de la vigencia y de reservas presupuestales y/o liquidaciones de contratos; en coherencia a la programación de PAC 
DESVIACIONES
Mesas de trabajo con los supervisores y ordenadores de gasto para establecer las acciones necesarias para los giros con previo cumplimiento de las obligaciones contractuales y/o liquidación de contratos.</t>
  </si>
  <si>
    <t>Ejecución de los giros de la vigencia superior al 80% en proyectos de inversión y 96% en gastos de funcionamiento. En reservas presupuestales unos giros superiores al 90%</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</si>
  <si>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</si>
  <si>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</si>
  <si>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CONTROL 
Depuración de los pasivos exigibles. Realizar planes y mesas de trabajo para la depuración de los pasivos exigibles, liquidando y haciendo los tramites correspondientes para el giro y/o liberación de los recursos.
DESVIACIONES
Planes de contingencia para los contratos que son susceptibles de liquidación, giro y/o liberación de recursos</t>
  </si>
  <si>
    <t>1 informe de depuración (Disminución en el valor de pasivos exigibles respecto a la vigencia anterior.)</t>
  </si>
  <si>
    <t>Baja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</si>
  <si>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</si>
  <si>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CONTROL 
Reprogramación de Plan Anual Mensualizado de Caja PAC. Verificar y revisar los recursos disponibles en el PAC para así garantizar los giros de vigencia como de reserva.
DESVIACIONES
Verificar y adelantar las acciones pertinentes al posible PAC no ejecutado para reprogramarlos en periodos adyacentes a la vigencia.</t>
  </si>
  <si>
    <t>Ejecución mínima de PAC en un 98%</t>
  </si>
  <si>
    <t>Catastrófico</t>
  </si>
  <si>
    <t>Para el presente periodo se ejecuto el seguimiento a la actividad relacionada con los hallazgos de contraloría, el seguimiento consistió en una mesa de trabajo para revisar el estado de las actividades. La evidencia es un Acta de Reunión para el periodo y esta queda en la carpeta de Plan de Mejoramiento Institucional</t>
  </si>
  <si>
    <t>4 Actas de Comité Técnico sobre avance de obra.</t>
  </si>
  <si>
    <t xml:space="preserve">El día 27 de abril se desarrollo mesa de trabajo con el equipo para hacer seguimiento a los compromisos establecidos en el Plan de Mejoramiento de  Contraloría de Bogotá D.C.  a cargo de la DUT,  </t>
  </si>
  <si>
    <t>La información disponible para los usuarios no refleja la realidad económica de la Entidad lo que puede influir en diferentes decisiones.</t>
  </si>
  <si>
    <t>CONTROL 
Enviar cronograma de sostenibilidad contable a las áreas generadoras de información financiera, el cual contiene las fechas de los diferentes reportes. Elaborar el cronograma de sostenibilidad contable socializando a cada una de las áreas generadoras de información financiera la importancia del reporte
DESVIACIONES
Reiterar por memorando, a las áreas generadoras de la información financiera las fechas según el cronograma de sostenibilidad contable</t>
  </si>
  <si>
    <t>Revisar selectivamente de manera mensual los hechos económicos reconocidos en el sistema de información de gestión contable.</t>
  </si>
  <si>
    <t xml:space="preserve">CONTROL 
Realizar la lectura adecuada de los soportes del reconocimiento de los diferentes hechos económicos. Realizar la lectura y aplicabilidad de los principios de contabilidad  para el reconocimiento de los diferentes hechos económicos
DESVIACIONES
Establecer mesas de trabajo extemporáneas para retroalimentar los principios de contabilidad </t>
  </si>
  <si>
    <t>1 Revisión (lectura) de los reportes de reconocimiento de hechos económicos</t>
  </si>
  <si>
    <t>CONTROL 
Identificar la pertinencia de las acciones contables y financieras mediante la Socialización, capacitación y actualización al talento humano para establecer la calcificación de los hechos económicos. Socializar, capacitar y actualizar al talento humano para establecer la clasificación de los hechos económicos que se encuentran establecidos en el Marco Normativo para Entidades de Gobierno.
DESVIACIONES
Establecer mesas de trabajo extemporáneas para retroalimentar la clasificación de los hechos económicos que se encuentran establecidos en el Marco Normativo para Entidades de Gobierno.</t>
  </si>
  <si>
    <t xml:space="preserve">1 Socialización y capacitación </t>
  </si>
  <si>
    <t>Generación de información errada y no confiable para la toma de decisiones.</t>
  </si>
  <si>
    <t>CONTROL 
Seguimiento y revisión aleatoria de los cálculos o aplicación de criterios. Realizar el seguimiento y revisión aleatoria de los cálculos o aplicación de los criterios de medición posterior que no corresponden al Marco Normativo para Entidades de Gobierno.
DESVIACIONES
Coordinar acciones correctivas y preventivas para la realización de cálculos y aplicación de criterios de medición posterior que no corresponden al Marco Normativo para Entidades de Gobierno.</t>
  </si>
  <si>
    <t>CONTROL 
Envío de oficios a las diferentes entidades distritales, de las que se requiere información para el desarrollo del proceso, solicitando las bases de datos actualizadas para realizar los cruces de información. mediante memorandos enviados
DESVIACIONES
Programar nuevas capacitaciones sobre la estructuración de proyectos</t>
  </si>
  <si>
    <t xml:space="preserve">1 Memorando enviado por cada entidad identificada como entidad de la que se requiere información para el desarrollo del proceso </t>
  </si>
  <si>
    <t>Generar memorando al momento de realizar los cruces en los sistemas de información geográfica, se debe realizar sobre las bases de datos actualizadas, para asegurar que los predios vinculados al proceso cumplan con los requisitos técnicos y normativos establecidos</t>
  </si>
  <si>
    <t xml:space="preserve">Realizar semestralmente una evaluación al personal sobre los lineamientos definidos sobre las actualizaciones de los procedimientos, instructivos y formatos vigentes </t>
  </si>
  <si>
    <t xml:space="preserve">CONTROL 
Procesos de socialización y/o capacitación en la aplicación del instructivo. Socialización y/o capacitación a los servidores públicos que tengan incidencia directa en la aplicabilidad de las actividades contempladas en el instructivo.
DESVIACIONES
Jornada de trabajo extraordinaria para la aplicación del instructivo
</t>
  </si>
  <si>
    <t>Realizar una (1) jornada de socialización y/o capacitación del instructivo 208-SFIN-In-03 PROT. SEGURIDAD TESORERIA DE LA CVP, articulado con el procedimiento 208 SFIN-Pr-11 OPERACIONES DE TESORERIA a los servidores públicos del proceso de Gestión Financiera</t>
  </si>
  <si>
    <t>Omisión de practicas adecuadas frente a la custodia de títulos valores de la caja fuerte</t>
  </si>
  <si>
    <t>Probabilidad de perdida y/o extravió de los títulos valores afectando drásticamente las operaciones atesórales.</t>
  </si>
  <si>
    <t xml:space="preserve">CONTROL 
Control y seguimiento a las practicas desarrolladas frente a la custodia de títulos valores . Auditoria regular de arqueo y custodia de títulos valores de la caja fuerte
DESVIACIONES
Realizar nuevas auditorias especiales o planes de mejoramiento para dar cumplimiento a la aplicación del instructivo 208-SFIN-In-03 PROT. SEGURIDAD TESORERIA DE LA CVP y el procedimiento 208 SFIN-Pr-11 OPERACIONES DE TESORERIA
</t>
  </si>
  <si>
    <t>Perdida de los dispositivos que pueden generar una utilización de las claves bancarias para actividades fraudulentas</t>
  </si>
  <si>
    <t>CONTROL 
Control de los dispositivos "token" en la caja fuerte. Verificación al final del día el deposito de los dispositivos "token" en la caja fuerte o cuando no se estén utilizando
DESVIACIONES
Minuta de control del deposito de los dispositivos "token" en la caja fuerte</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</si>
  <si>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coadyuvar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</si>
  <si>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Tanto el esquema como el registro de publicaciones se encuentran publicadas y actualizadas de manera mensual en la matriz de transparencia con la respectiva firma del web master y el jefe de la OAC.  </t>
  </si>
  <si>
    <t xml:space="preserve">Desarrollar una socialización semestral que permita describir el procedimiento, los tiempos para las solicitudes y responsables para la solicitud de publicaciones </t>
  </si>
  <si>
    <t>CONTROL 
Programar anualmente la aplicación de los diagnósticos para la formulación del Plan estratégico de talento Humano. Consistente en elaborar los planes de la  vigencia  acorde a las necesidades formuladas
DESVIACIONES</t>
  </si>
  <si>
    <t>CONTROL 
Socialización y divulgación el Plan estratégico de talento Humano. Bajo correo electrónico se realiza la divulgación  y mediante campañas de comunicación se realiza la socialización de los planes periodo 2021
DESVIACIONES</t>
  </si>
  <si>
    <t>Pieza grafica o presentación</t>
  </si>
  <si>
    <t>Se proyecta realizar la socialización y divulgación del PETH periodo 2021, entre los meses de Junio y Julio.</t>
  </si>
  <si>
    <t xml:space="preserve">Generar e implementar soluciones tecnológicas que permitan proveer de forma oportuna, eficiente y transparente, las herramientas de tecnología de la información necesarias para el cumplimiento de los fines de la Caja
de la Vivienda Popular , así como formular lineamientos de estándares y buenas practicas para el manejo de las herramientas tecnológicas y los sistemas de información de la Entidad. </t>
  </si>
  <si>
    <t>El manteamiento de los equipos se programa anualmente en el PAA, para el año 2021 esta programado para el mes de junio 2020</t>
  </si>
  <si>
    <t xml:space="preserve">Basado en la identificación trimestral de las causas mas recurrentes reportadas por los usuarios en el GLPI en cuanto a los soportes técnicos sobre los elementos y/o herramientas tecnológicas, se realizarán campañas de comunicación que fomenten al apropiado uso de los elementos tecnológicos a disposición </t>
  </si>
  <si>
    <t>Acta de socialización</t>
  </si>
  <si>
    <t>Revisión del Plan Estratégico de Tecnologías de la información y Comunicaciones PETI</t>
  </si>
  <si>
    <t>Revisión de la Caracterización del proceso de Tecnología de la Información y Telecomunicaciones
Documentos revisados 1
Sesión de trabajo el día 7 de abril de 2021 con la Oficina de Planeación</t>
  </si>
  <si>
    <t>Se identifica el uso del formato, el cual queda el registro de la salida de los elementos solicitados por las dependencias de la CVP.</t>
  </si>
  <si>
    <t>CONTROL 
Verificar que las necesidades de personal identificadas por el asesor de control interno para el proceso de "evaluación de la gestión" sean debidamente comunicadas al Director General y Ordenador del Gasto. Comunicar anualmente o cada vez que se requiera, al Director General y ordenador del gasto, las necesidades de personal para lograr cumplir con eficacia, eficiencia y efectividad el Plan Anaul de Auditorías.
DESVIACIONES
En caso de que el personal aprobado sea menor al solicitado, deberá ajustarse el Plan Anual de Auditorías y ser comunicada esta situación al Comité Institucional de Coordinación de Control interno.</t>
  </si>
  <si>
    <t>Correo electrónico / Memorando</t>
  </si>
  <si>
    <t>Se realizó mediante memorando No. 202111200003803 del 25ene2021</t>
  </si>
  <si>
    <t>CONTROL 
Verificar la idoneidad técnica del personal mediante el proceso de selección de personal de planta, bien sea por convocatoria, por provisionalidad o encargomo mediante la definición de los perfiles necesarios para dar cumplimiento al Plan Anual de Auditorías. La oficina de talento humano se encarga de gestionar la vinculación de personal idóneo.
La asesora de control interno se encarga de evaluar contratistas idóneos técnicamente, mediante el diseño de los perfiles y la revisión de las hojas de vida y cuando sea necesario, la aplicación de pruebas de conocimiento a futuros contratistas.
DESVIACIONES
En la evaluación de desempeño del personal de planta, se indican los correctivos a realizar y se informa a la Subdirección Administrativa en busca de la mejora del desempeño del funcionario.
Los futuros contratistas deben cumplir con el perfil requerido en los estudios previos. Si se contrata a alguna persona que cumpliendo los requisitos, no demuestra idoneidad, se solicitará la mejora en los productos entregados y finalmente si no mejora, se solicitará la terminación del contrato, en última instancia se declarará el incumplimiento del contrato por parte del contratista.</t>
  </si>
  <si>
    <t>1 Revisión de antecedentes y aplicación de pruebas (en caso de ser necesario)</t>
  </si>
  <si>
    <t>CONTROL 
Realizar seguimiento al sistema Integrado de Conservación y su Programa de Emergencias y manejo de desastres. Mediante cronograma de seguimiento a las actividades identificadas en el Plan de conservación
DESVIACIONES
Identificar las situaciones que puedan presentar alteración del Plan de conservación</t>
  </si>
  <si>
    <t>1 Seguimiento semestral al plan de conservación documental</t>
  </si>
  <si>
    <t>Se proyecta terminar el seguimiento al Plan de conservación documental entre los meses de Mayo y junio conforme al seguimiento semestral</t>
  </si>
  <si>
    <t># de transferencias realizadas / # de transferencias programadas</t>
  </si>
  <si>
    <t>una (1)  transferencia realizada / una (1)  transferencia programada</t>
  </si>
  <si>
    <t xml:space="preserve">Definir el Marco Estratégico y orientar la gestión de la Caja de la Vivienda Popular, con el fin de garantizar el cumplimiento de la nacionalidad, los objetivos establecidos en el Plan de Desarrollo Distrital y una visión de
largo plazo, mediante la formulación de lineamientos y metodologías que permitan articular y desarrollar de forma integral los procesos de planeación, ejecución, seguimiento y control institucionales, enfocados a la
mejora continua, la transparencia y democratización de la información pública y la satisfacción de las necesidades y demandas de los grupos de valor y ciudadanía en general.
</t>
  </si>
  <si>
    <t>Desarrollar trimestralmente (teniendo en cuenta el reporte en SEGPLAN) una mesa de trabajo en conjunto con los Gerentes y Responsables de Proyectos y analistas de los proyectos de inversión de la OAP, donde se reitere la importancia de la oportunidad de reporte de los FUSS y su integridad</t>
  </si>
  <si>
    <t>CONTROL 
Validar y consolidar la integridad de la información reportada de cada área, por parte de los analistas de los proyectos de inversión de la OAP, en el FUSS ( Formato Único de Seguimiento Sectorial) y ubicar en la carpeta cada uno de los archivos revisados, a fin que se encuentre disponibles para la consolidación. Al momento de recibir la información por parte de los Gerentes y Responsables de los proyectos se revisa y valida la integridad de la misma y se consolida  
DESVIACIONES
Si la información recibida en el FUSS no es íntegra, se solicita la revisión del informe y se realizan los ajustes de tal manera que cumpla con los requerimientos establecidos</t>
  </si>
  <si>
    <t>El día 30 de abril de 2021 la Oficina Asesora de Planeación, envió a la Oficina TIC un correo electrónico, en el cual se solicitaba información a cerca de los back ups realizados durante la vigencia a la información contenida en el Sistema Integrado de Gestión.</t>
  </si>
  <si>
    <t>Durante el mes de enero de 2021 de actualizaron 36 documentos del sistema integrado de gestión, de acuerdo a las solicitudes realizada por los procesos de la entidad: 
Caracterización: 3
Formatos: 15
Manuales: 13
Procedimiento: 5</t>
  </si>
  <si>
    <t>Durante el mes de febrero de 2021 de actualizaron 8 documentos del sistema integrado de gestión, de acuerdo a las solicitudes realizada por los procesos de la entidad: 
Caracterización: 0
Formatos: 7
Manuales: 1
Procedimiento: 1</t>
  </si>
  <si>
    <t>Durante el mes de marzo de 2021 de actualizaron 17 documentos del sistema integrado de gestión, de acuerdo a las solicitudes realizada por los procesos de la entidad: 
Caracterización: 0
Formatos: 14
Manuales: 1
Procedimiento: 2</t>
  </si>
  <si>
    <t>Durante el mes de abril de 2021 de actualizaron 16 documentos del sistema integrado de gestión, de acuerdo a las solicitudes realizada por los procesos de la entidad: 
Instructivos: 3
Formatos: 11
Manuales: 1
Procedimiento: 1</t>
  </si>
  <si>
    <t xml:space="preserve">Reiterar ante los responsables de cada proceso, mediante memorando interno la importancia de revisar y mantener el Listado Maestro de Documentos debidamente actualizado, donde se les recuerda que en caso de evidenciar alguna inconsistencia en el mismo deberá ser reportada a la OAP para su respectivo tramite de ajuste </t>
  </si>
  <si>
    <t xml:space="preserve">CONTROL 
Solicitar por correo electrónico la validación ante la Oficina de Tecnología de la Información y las Comunicaciones, que los permisos para la carpeta "Oficial" -  "Documentos Obsoletos", estén sólo para los responsables del equipo SIG de la Oficina Asesora de Planeacióndefinir permisos
DESVIACIONES
Solicitar a la Oficina TIC, revisar la información de back-up , para aquellos documentos que no se encuentren en la carpeta "Oficial" de uso exclusivo de la Oficina Asesora de Planeación. </t>
  </si>
  <si>
    <t xml:space="preserve">Efectuar una reunión con los enlaces de procesos para medir la apropiación de los temas documentales del Sistema Integrado de Gestión (rutas y manejo correcto de la información del SIG, entre otras), con los servidores y colaboradores de la entidad </t>
  </si>
  <si>
    <t>CONTROL 
Realizar seguimiento al cumplimiento del Plan de Acción Anual del PIGA. Reporte de seguimiento mensual al cumplimiento del Plan de Acción Anual del PIGA, enviado a la jefe de la OAP  
DESVIACIONES
Si se evidencian retrasos o incumplimiento de las actividades programadas, se procede a hacer una mesa de trabajo para analizar las causas del retraso y evaluar su reprogramación.</t>
  </si>
  <si>
    <t xml:space="preserve">Correo electrónico con el reporte respectivo </t>
  </si>
  <si>
    <t xml:space="preserve">Se estructuro el cronograma del Plan de Acción del PIGA para la vigencia 2021, de acuerdo a las actividades aprobadas en los programas PIGA por la Secretaria Distrital de Ambiente como ente rector en el tema. </t>
  </si>
  <si>
    <t>Se realizó Inspección de Puntos Ecológicos y Puntos de suministros de agua ubicados en las estaciones de la sede de la Caja de la Vivienda Popular, con el fin de dar cumplimiento a las actividades programadas en el Programa de Prácticas Sostenibles del PIGA.</t>
  </si>
  <si>
    <t>Realizar el registro de Consumos de Agua y Energía, para posteriormente hacer el análisis de Consumo de Agua Percápita de los periodos pfacturados por las empresas restadoras de los servicios públicos, lo anterior con el fin de facilitar la toma de decisiones frente al objetivo y meta programada para consumo de Agua y energía.</t>
  </si>
  <si>
    <t>Presentación o lista de asistencia</t>
  </si>
  <si>
    <t>Anteproyecto de presupuesto de actividades ambientales
Plan de acción del PIGA  aprobado por la entidad según los recursos disponibles</t>
  </si>
  <si>
    <t>Omisión, preparación errada o retraso en el pago de los compromisos adquiridos por la Entidad</t>
  </si>
  <si>
    <t>Perdida o confusión de los SISCOS y/o de los soportes generando duplicación, retraso o no pago al beneficiario</t>
  </si>
  <si>
    <t>Líder profesional de pagos</t>
  </si>
  <si>
    <t xml:space="preserve">El incumplimiento por parte de los proyectos de inversión y funcionamiento en las fechas establecidas en la circular de pagos </t>
  </si>
  <si>
    <t>CONTROL 
Recordatorio de las fechas contempladas en la circular de pagos. Se envía recordatorio anticipado de las fechas contempladas en la circular de pagos por medio de calendario virtual a los enlaces responsables
DESVIACIONES
Envió de memorandos a los ordenadores de gasto recordando las fechas contemplados en la circular de pagos</t>
  </si>
  <si>
    <t xml:space="preserve">No pago de los compromisos lo que puede afectar la prestación de los servicios </t>
  </si>
  <si>
    <t>CONTROL 
Programación y reprogramación de PAC adecuada en los formatos establecidos. Programación y reprogramación de PAC según la realidad económica de los proyectos de inversión y de funcionamiento con oportunidad y veracidad
DESVIACIONES
Mesas de trabajo para reprogramaciones extraordinarias</t>
  </si>
  <si>
    <t xml:space="preserve">Realizar una (1) capacitación y socialización del procedimiento 208-SFIN-Pr-12 - PROGRAMA ANUAL MENSUALIZADO DE CAJA -PAC con los formatos establecidos para la programación y reprogramación de los recursos </t>
  </si>
  <si>
    <t>Capacitación de PAC</t>
  </si>
  <si>
    <t>Una (1) Capacitación de PAC</t>
  </si>
  <si>
    <t>Debilidad en los desarrollos tecnológicos en el Sistema "SiCapital" para la generación de archivos planos para subirlos a la Secretaria de Hacienda</t>
  </si>
  <si>
    <t>CONTROL 
Desarrollo tecnológico en el Sistema "SiCapital". Análisis conjunto entre la Subdirección Financiera y la Oficina TICs para un desarrollo optimo en el Sistema "SiCapital"
DESVIACIONES
Mesas de trabajo extraordinarias para el desarrollo tecnológico en el Sistema "SiCapital"</t>
  </si>
  <si>
    <t>Actas de mesas de trabajo para desarrollo, verificación y aplicación</t>
  </si>
  <si>
    <t>Líder profesional de cartera</t>
  </si>
  <si>
    <t>NO APLICA</t>
  </si>
  <si>
    <t xml:space="preserve">La Subdirección Financiera no tiene a su cargo el Plan de Contratación </t>
  </si>
  <si>
    <t xml:space="preserve">Informe ejecución vigencia reservas y pasivos exigibles  año 2020 </t>
  </si>
  <si>
    <t>Informe ejecución vigencia reservas y pasivos exigibles  Enero 2021</t>
  </si>
  <si>
    <t>Informe ejecución vigencia reservas y pasivos exigibles Febrero 2021</t>
  </si>
  <si>
    <t>Informe ejecución vigencia reservas y pasivos exigibles Marzo 2021</t>
  </si>
  <si>
    <t>SIN ACTIVIDAD</t>
  </si>
  <si>
    <t xml:space="preserve">Se elaboro el informe de pasivos remitido a las areas para validación en el marco del proceso de cierre de vigencia </t>
  </si>
  <si>
    <t xml:space="preserve">Se realizan mesas de trabajo mensual con los enlaces financieros para seguimiento.
En Comité de Coordinación de Control Interno se presenta la ejecución y se reiteran las recomendaciones </t>
  </si>
  <si>
    <t>PROGRAMACION ANUAL PAC</t>
  </si>
  <si>
    <t>Se realiza de acuerdo a las directrices de Secretaria de Hacienda.
El nuevo sistema BOGDATA tiene una aplicación SAPPAC en la que se realizo la programación lo que implico capacitación e implementación de un nuevo módulo</t>
  </si>
  <si>
    <t>TRANSACCIONES COMPENSADAS PAC PARA GARATIZAR PAGOS</t>
  </si>
  <si>
    <t xml:space="preserve">En la ejecución de pagos se realizan ejercicios de compensación de PAC para poder lograr el mayor % posible de ejecución de PAC </t>
  </si>
  <si>
    <t>REPROGRAMACION BIMESTRAL</t>
  </si>
  <si>
    <t>Se realiza la reprogramación de PAC según calendario de Hacienda</t>
  </si>
  <si>
    <t xml:space="preserve">INFORME DE GESTION PAC </t>
  </si>
  <si>
    <t>Fue remitido a Dirección el reporte de PAC de programación vs Ejecución para el respectivo análisis con los ordenadores de gasto</t>
  </si>
  <si>
    <t xml:space="preserve">Circular 05 Marzo 12  / 2020
Cronograma </t>
  </si>
  <si>
    <t xml:space="preserve">Cumplimiento de los reportes de acuerdo a cronograma </t>
  </si>
  <si>
    <t xml:space="preserve">Circular 06 Abril 30  / 2021
Cronograma </t>
  </si>
  <si>
    <t xml:space="preserve">Actualización de la circular y cronograma </t>
  </si>
  <si>
    <t xml:space="preserve">De acuerdo a las fecha de ley establecidas la Subdirección Financiera reporta los estados financieros debidamente firmados para el cierre de dic 2020 se presenta por norma hasta el 15 de marzo </t>
  </si>
  <si>
    <t>De acuerdo a las fecha de ley establecidas la Subdirección Financiera reporta los estados financieros debidamente firmados para el cierre de enero 2021 se presenta por norma hasta el 30 de abril</t>
  </si>
  <si>
    <t>Reporte de cargue de estados financieros  del LA VIGENCIA 2020</t>
  </si>
  <si>
    <t>De acuerdo a las fecha de ley establecidas la Subdirección Financiera reporta los estados financieros debidamente firmados para el cierre de FEBRERO 2021 se presenta por norma hasta el 30 de abril</t>
  </si>
  <si>
    <t xml:space="preserve">Reporte de cargue de estados financieros  del mes </t>
  </si>
  <si>
    <t>De acuerdo a las fecha de ley establecidas la Subdirección Financiera reporta los estados financieros debidamente firmados para el cierre de MARZO 2021 se presenta por norma hasta el 30 de abril</t>
  </si>
  <si>
    <t xml:space="preserve">Por cierre de vigencia no hubo programación </t>
  </si>
  <si>
    <t>12 marzo Capacitación sobre Facturación</t>
  </si>
  <si>
    <t>Se dearrollo esta actividad de capacitación para fortalecer los procesos de cargue d epagos, con los soportes correctos y evitar reprocesos</t>
  </si>
  <si>
    <t>No se programo actividad en este mes</t>
  </si>
  <si>
    <t>En enero se inicia la recolección de datos y soportes para el proceso de cierre y estados financieros de vigencia 2020</t>
  </si>
  <si>
    <t xml:space="preserve">Reporte aprobado el cargue de estados financieros  del mes </t>
  </si>
  <si>
    <t>se presentaron estados financieros vigencia 2020, Enero 2021</t>
  </si>
  <si>
    <t>se presentaron estados financieros Febrero y Marzo 2021</t>
  </si>
  <si>
    <t xml:space="preserve">Sesión de socialización y capacitación </t>
  </si>
  <si>
    <t xml:space="preserve">Realizada la sesión </t>
  </si>
  <si>
    <t xml:space="preserve">No se requirio dado que no hubo apertura ni cierre de cuentas </t>
  </si>
  <si>
    <t xml:space="preserve">Por tiempos y cronograma no se definieron audiorias </t>
  </si>
  <si>
    <t xml:space="preserve">Informe Auditoria de Autoevaluacion </t>
  </si>
  <si>
    <t xml:space="preserve">En el marco de la autoevaluación, se realizo una auditoria al proceso de Tesoreria que permitiera identificar fortalezas y acciones de mejora </t>
  </si>
  <si>
    <t xml:space="preserve">Por tiepos y cronograma no se definieron audiorias </t>
  </si>
  <si>
    <t xml:space="preserve">No estaba en programación esta actividad </t>
  </si>
  <si>
    <t>Matriz de seguimiento a la radicación de pagos mensual</t>
  </si>
  <si>
    <t xml:space="preserve">Se realiza esta actividad con el instrumentos para seguimiento mes a mes </t>
  </si>
  <si>
    <t>Remisión correo a enlaces de pagos recordando plazos circular 002 Pagos</t>
  </si>
  <si>
    <t>actividad de prevención para cumplimiento de tiempos de la circular 02 de 2021</t>
  </si>
  <si>
    <t>Informe Enero 2021  de programación y ejecución de PAC</t>
  </si>
  <si>
    <t xml:space="preserve">Se realiza el cuadro comparativo de programación frente a ejeución PAC por mes para analisis de los ordenadores y dirección </t>
  </si>
  <si>
    <t>Informe Febrero 2021  de programación y ejecución de PAC</t>
  </si>
  <si>
    <t>Informe Marzo 2021  de programación y ejecución de PAC</t>
  </si>
  <si>
    <t>Informes Abril 2021 de programación y ejecución de PAC</t>
  </si>
  <si>
    <t xml:space="preserve">No habia ingeniero de desarrollo </t>
  </si>
  <si>
    <t xml:space="preserve">Inicio de contrato de Ingeniero para desarrollo </t>
  </si>
  <si>
    <t>Se inicio con la revisión de requerimientos del area Subfinanciera</t>
  </si>
  <si>
    <t>Reorte cronograma actividades para desarrollo</t>
  </si>
  <si>
    <t xml:space="preserve">Definido cronograma y elaborado un producto CB0017 y </t>
  </si>
  <si>
    <t>Matriz de seguimiento  Expedientes mensual</t>
  </si>
  <si>
    <t xml:space="preserve">Se diligencia información de gestión expedientes mensual </t>
  </si>
  <si>
    <t>Matriz de gestión cobro persuasivo  mes</t>
  </si>
  <si>
    <t xml:space="preserve">Se diligencia información de  las llamads y cartas enviadas para cobro persuasivo mensual  </t>
  </si>
  <si>
    <t xml:space="preserve">No se programo en el primer trimestre </t>
  </si>
  <si>
    <t>REPORTE DE BIENES ABRIL 2021</t>
  </si>
  <si>
    <t xml:space="preserve">Elaborado reporte consulta en VUR </t>
  </si>
  <si>
    <t>Conciliación Interareas Enero 2021</t>
  </si>
  <si>
    <t>Conciliación Interareas Febrero 2021</t>
  </si>
  <si>
    <t>Conciliación Interareas Marzo 2021</t>
  </si>
  <si>
    <t>Conciliación Interareas Abril  2021</t>
  </si>
  <si>
    <t>Matriz seguimiento radicación pagos mensual</t>
  </si>
  <si>
    <t xml:space="preserve">Se recibe capacitación en el nuevo software de PAC de la Secretaria de Hacienda </t>
  </si>
  <si>
    <t xml:space="preserve">Inicia implementación del software SAP PAC </t>
  </si>
  <si>
    <t xml:space="preserve">Se continua en proceso de implementación nuevo software SAP PAC </t>
  </si>
  <si>
    <t xml:space="preserve">Se realiza capacitación y el cuadro comparativo de programación frente a ejeución PAC por mes para analisis de los ordenadores y dirección </t>
  </si>
  <si>
    <t xml:space="preserve">Inicio de contrato de Ingeniero para desarrollo 
1 mesa de trabajo para reporte CB0017 </t>
  </si>
  <si>
    <t xml:space="preserve">2 meses de trabajo con el Ingeniero </t>
  </si>
  <si>
    <t xml:space="preserve">Se realizaron 2 mesas de trabajo para reporte CB0017 y archivos planos Pagos </t>
  </si>
  <si>
    <r>
      <rPr>
        <b/>
        <sz val="11"/>
        <color rgb="FF000000"/>
        <rFont val="Century Gothic"/>
        <family val="2"/>
      </rPr>
      <t>CONTROLES</t>
    </r>
    <r>
      <rPr>
        <sz val="11"/>
        <color rgb="FF000000"/>
        <rFont val="Century Gothic"/>
        <family val="2"/>
      </rPr>
      <t xml:space="preserve">
El proceso evidencia el no cumplimiento del control definido, justificando que no tiene alcance sobre el mismo. Por lo anterior se evidencia el no cumplimiento del control, no obstante, bajo la justificación dada el proceso deberá solicitar los ajustes respectivos dentro de sus controles de tal manera que puedan mitigar la ocurrencia de sus riesgos.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</si>
  <si>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t xml:space="preserve">100% cumplido se remiten a las areas el informe mensual mediante oficio. Informe ejecución vigencia reservas y pasivos exigibles  año 2020 </t>
  </si>
  <si>
    <t>100% cumplido se remiten a las areas el informe mensual mediante oficio.
Informe ejecución vigencia reservas y pasivos exigibles  Enero 2021</t>
  </si>
  <si>
    <t>100% cumplido se remiten a las areas el informe mensual mediante oficio.
Informe ejecución vigencia reservas y pasivos exigibles Febrero 2021</t>
  </si>
  <si>
    <t>100% cumplido se remiten a las areas el informe mensual mediante oficio.
Informe ejecución vigencia reservas y pasivos exigibles Marzo 2021</t>
  </si>
  <si>
    <r>
      <rPr>
        <b/>
        <sz val="11"/>
        <color rgb="FF000000"/>
        <rFont val="Century Gothic"/>
        <family val="2"/>
      </rPr>
      <t>CONTROLES</t>
    </r>
    <r>
      <rPr>
        <sz val="11"/>
        <color rgb="FF000000"/>
        <rFont val="Century Gothic"/>
        <family val="2"/>
      </rPr>
      <t xml:space="preserve">
El proceso evidencia el no cumplimiento del control definido, reportando la ejecucion de mesas de trabajo pero no se evidencia o se ecuentra soporte del cumplimiento del contol.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</si>
  <si>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No es clara la ejecución de cumplimiento del control, dado que no se evidencia la aplicacion del indicador que permita validar su cumplimiento.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</si>
  <si>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r>
      <rPr>
        <b/>
        <sz val="11"/>
        <color rgb="FF000000"/>
        <rFont val="Century Gothic"/>
        <family val="2"/>
      </rPr>
      <t>CONTROLES</t>
    </r>
    <r>
      <rPr>
        <sz val="11"/>
        <color rgb="FF000000"/>
        <rFont val="Century Gothic"/>
        <family val="2"/>
      </rPr>
      <t xml:space="preserve">
El proceso reporta que el control aún no se ejecuta en su totalidad. Se encuentran dentro de los tiempos establecidos para su ejecución.
</t>
    </r>
    <r>
      <rPr>
        <b/>
        <sz val="11"/>
        <color rgb="FF000000"/>
        <rFont val="Century Gothic"/>
        <family val="2"/>
      </rPr>
      <t>ACCIÓN DE TRATAMIENTO</t>
    </r>
    <r>
      <rPr>
        <sz val="11"/>
        <color rgb="FF000000"/>
        <rFont val="Century Gothic"/>
        <family val="2"/>
      </rPr>
      <t xml:space="preserve">
El proceso reporta cumplimiento de la actividad dentro de los tiempos definidos. Se evidencia el cumplimiento de la acción y se valida el reporte de la evidencia reportada.
</t>
    </r>
  </si>
  <si>
    <t>Remisión correo a enlaces de pagos recordando plazos circular 002 Pagos
actividad de prevención para cumplimiento de tiempos de la circular 02 de 2021</t>
  </si>
  <si>
    <t>Se realiza el cuadro comparativo de programación frente a ejeución PAC por mes para analisis de los ordenadores y dirección 
Informe Marzo 2021  de programación y ejecución de 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</si>
</sst>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0"/>
    <numFmt numFmtId="165" formatCode="dd/mm/yyyy;@"/>
    <numFmt numFmtId="166" formatCode="_-* #,##0_-;\-* #,##0_-;_-* &quot;-&quot;??_-;_-@_-"/>
  </numFmts>
  <fonts count="25"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b/>
      <sz val="20"/>
      <color theme="0"/>
      <name val="Century Gothic"/>
      <family val="2"/>
    </font>
    <font>
      <sz val="11"/>
      <color rgb="FF000000"/>
      <name val="Century Gothic"/>
      <family val="2"/>
    </font>
    <font>
      <sz val="12"/>
      <color rgb="FF000000"/>
      <name val="Century Gothic"/>
      <family val="2"/>
    </font>
    <font>
      <b/>
      <sz val="11"/>
      <color rgb="FFFFFFFF"/>
      <name val="Century Gothic"/>
      <family val="2"/>
    </font>
    <font>
      <b/>
      <sz val="11"/>
      <color theme="1"/>
      <name val="Arial"/>
      <family val="2"/>
    </font>
    <font>
      <b/>
      <u/>
      <sz val="11"/>
      <color rgb="FFFFFFFF"/>
      <name val="Century Gothic"/>
      <family val="2"/>
    </font>
    <font>
      <b/>
      <sz val="11"/>
      <color theme="1"/>
      <name val="Century Gothic"/>
      <family val="2"/>
    </font>
    <font>
      <b/>
      <sz val="9"/>
      <color indexed="81"/>
      <name val="Tahoma"/>
      <family val="2"/>
    </font>
    <font>
      <sz val="9"/>
      <color indexed="81"/>
      <name val="Tahoma"/>
      <family val="2"/>
    </font>
    <font>
      <b/>
      <sz val="11"/>
      <color rgb="FFFF0000"/>
      <name val="Century Gothic"/>
      <family val="2"/>
    </font>
    <font>
      <sz val="11"/>
      <color theme="1"/>
      <name val="Century Gothic"/>
      <family val="2"/>
    </font>
    <font>
      <sz val="11"/>
      <color rgb="FF000000"/>
      <name val="Calibri"/>
      <family val="2"/>
    </font>
    <font>
      <sz val="11"/>
      <name val="Century Gothic"/>
      <family val="2"/>
    </font>
    <font>
      <u/>
      <sz val="10"/>
      <color theme="10"/>
      <name val="Arial"/>
      <family val="2"/>
    </font>
    <font>
      <sz val="11"/>
      <color theme="1"/>
      <name val="Calibri"/>
      <family val="2"/>
      <scheme val="minor"/>
    </font>
    <font>
      <i/>
      <sz val="11"/>
      <color rgb="FF000000"/>
      <name val="Century Gothic"/>
      <family val="2"/>
    </font>
    <font>
      <sz val="10"/>
      <color rgb="FF000000"/>
      <name val="Century Gothic"/>
      <family val="2"/>
    </font>
    <font>
      <sz val="10"/>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8" tint="0.39997558519241921"/>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bgColor rgb="FFD8D8D8"/>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8" fillId="0" borderId="0"/>
    <xf numFmtId="0" fontId="20"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41" fontId="21" fillId="0" borderId="0" applyFont="0" applyFill="0" applyBorder="0" applyAlignment="0" applyProtection="0"/>
  </cellStyleXfs>
  <cellXfs count="133">
    <xf numFmtId="0" fontId="0" fillId="0" borderId="0" xfId="0"/>
    <xf numFmtId="0" fontId="0" fillId="2" borderId="0" xfId="0" applyFill="1"/>
    <xf numFmtId="0" fontId="1" fillId="0" borderId="0" xfId="0" applyFont="1"/>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8" fillId="4" borderId="0" xfId="0" applyFont="1" applyFill="1" applyBorder="1" applyAlignment="1">
      <alignment horizontal="center" vertical="center"/>
    </xf>
    <xf numFmtId="0" fontId="8" fillId="2" borderId="0" xfId="0" applyFont="1" applyFill="1" applyBorder="1" applyAlignment="1"/>
    <xf numFmtId="0" fontId="8" fillId="3" borderId="0" xfId="0" applyFont="1" applyFill="1" applyBorder="1" applyAlignment="1">
      <alignment horizontal="center" vertical="center"/>
    </xf>
    <xf numFmtId="0" fontId="9" fillId="2" borderId="0" xfId="0" applyFont="1" applyFill="1" applyBorder="1" applyAlignment="1"/>
    <xf numFmtId="0" fontId="10" fillId="6" borderId="0" xfId="0" applyFont="1" applyFill="1" applyBorder="1" applyAlignment="1">
      <alignment horizontal="center" vertical="center" wrapText="1"/>
    </xf>
    <xf numFmtId="0" fontId="10" fillId="7"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0" xfId="0" applyFont="1" applyFill="1" applyBorder="1" applyAlignment="1">
      <alignment horizontal="center" vertical="center" wrapText="1"/>
    </xf>
    <xf numFmtId="0" fontId="12"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7" fontId="10" fillId="7" borderId="1" xfId="0" applyNumberFormat="1" applyFont="1" applyFill="1" applyBorder="1" applyAlignment="1">
      <alignment horizontal="center" vertical="center" wrapText="1"/>
    </xf>
    <xf numFmtId="17" fontId="10" fillId="8" borderId="1"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2" borderId="1" xfId="0" applyFont="1" applyFill="1" applyBorder="1" applyAlignment="1">
      <alignment horizontal="left" vertical="center" wrapText="1"/>
    </xf>
    <xf numFmtId="164" fontId="8" fillId="0" borderId="1" xfId="0" applyNumberFormat="1" applyFont="1" applyFill="1" applyBorder="1" applyAlignment="1">
      <alignment horizontal="justify" vertical="center" wrapText="1"/>
    </xf>
    <xf numFmtId="14" fontId="8" fillId="0" borderId="1" xfId="0" applyNumberFormat="1" applyFont="1" applyFill="1" applyBorder="1" applyAlignment="1">
      <alignment horizontal="justify" vertical="center" wrapText="1"/>
    </xf>
    <xf numFmtId="14" fontId="8" fillId="2" borderId="1" xfId="0" applyNumberFormat="1" applyFont="1" applyFill="1" applyBorder="1" applyAlignment="1">
      <alignment horizontal="justify"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17" fillId="2" borderId="1" xfId="0" applyNumberFormat="1" applyFont="1" applyFill="1" applyBorder="1" applyAlignment="1">
      <alignment horizontal="justify" vertical="center" wrapText="1"/>
    </xf>
    <xf numFmtId="0" fontId="17" fillId="2" borderId="1" xfId="1"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14" borderId="1"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14" borderId="1" xfId="0" applyFont="1" applyFill="1" applyBorder="1" applyAlignment="1">
      <alignment horizontal="center" vertical="center"/>
    </xf>
    <xf numFmtId="14" fontId="8" fillId="14" borderId="1" xfId="0" applyNumberFormat="1" applyFont="1" applyFill="1" applyBorder="1" applyAlignment="1">
      <alignment horizontal="center" vertical="center"/>
    </xf>
    <xf numFmtId="0" fontId="19" fillId="2" borderId="1" xfId="0" applyFont="1" applyFill="1" applyBorder="1" applyAlignment="1">
      <alignment vertical="center" wrapText="1"/>
    </xf>
    <xf numFmtId="14" fontId="19" fillId="2"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8" fillId="3" borderId="15" xfId="0" applyFont="1" applyFill="1" applyBorder="1" applyAlignment="1">
      <alignment horizontal="center" vertical="center"/>
    </xf>
    <xf numFmtId="14" fontId="19" fillId="2" borderId="1" xfId="0" applyNumberFormat="1" applyFont="1" applyFill="1" applyBorder="1" applyAlignment="1">
      <alignment vertical="center" wrapText="1"/>
    </xf>
    <xf numFmtId="0" fontId="19" fillId="2" borderId="1" xfId="0" applyFont="1" applyFill="1" applyBorder="1" applyAlignment="1">
      <alignment horizontal="left" vertical="center" wrapText="1"/>
    </xf>
    <xf numFmtId="0" fontId="19" fillId="2" borderId="1" xfId="2" applyFont="1" applyFill="1" applyBorder="1" applyAlignment="1">
      <alignment horizontal="left" vertical="center" wrapText="1"/>
    </xf>
    <xf numFmtId="0" fontId="19" fillId="2" borderId="1" xfId="0" applyFont="1" applyFill="1" applyBorder="1" applyAlignment="1">
      <alignment horizontal="center" vertical="center" wrapText="1"/>
    </xf>
    <xf numFmtId="9" fontId="19" fillId="2"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6" fillId="4" borderId="0" xfId="0" applyFont="1" applyFill="1" applyBorder="1" applyAlignment="1">
      <alignment vertical="center" wrapText="1"/>
    </xf>
    <xf numFmtId="0" fontId="5" fillId="4"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3" borderId="1" xfId="3" applyNumberFormat="1" applyFont="1" applyFill="1" applyBorder="1" applyAlignment="1">
      <alignment horizontal="center" vertical="center" wrapText="1"/>
    </xf>
    <xf numFmtId="164" fontId="8" fillId="3"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9" fontId="8" fillId="0" borderId="1" xfId="4" applyFont="1" applyFill="1" applyBorder="1" applyAlignment="1">
      <alignment horizontal="justify" vertical="center" wrapText="1"/>
    </xf>
    <xf numFmtId="9" fontId="8" fillId="0" borderId="1" xfId="0" applyNumberFormat="1" applyFont="1" applyFill="1" applyBorder="1" applyAlignment="1">
      <alignment horizontal="justify" vertical="center" wrapText="1"/>
    </xf>
    <xf numFmtId="49" fontId="8" fillId="3"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0" fontId="8" fillId="0" borderId="1" xfId="4" applyNumberFormat="1" applyFont="1" applyFill="1" applyBorder="1" applyAlignment="1">
      <alignment horizontal="center" vertical="center" wrapText="1"/>
    </xf>
    <xf numFmtId="9" fontId="8" fillId="0" borderId="1" xfId="4" applyFont="1" applyFill="1" applyBorder="1" applyAlignment="1">
      <alignment horizontal="center" vertical="center" wrapText="1"/>
    </xf>
    <xf numFmtId="9" fontId="8" fillId="0" borderId="0" xfId="4" applyFont="1" applyAlignment="1">
      <alignment horizontal="center" vertical="center"/>
    </xf>
    <xf numFmtId="164" fontId="8" fillId="2" borderId="1" xfId="0" applyNumberFormat="1" applyFont="1" applyFill="1" applyBorder="1" applyAlignment="1">
      <alignment horizontal="justify" vertical="center" wrapText="1"/>
    </xf>
    <xf numFmtId="9" fontId="8" fillId="2" borderId="1" xfId="4" applyFont="1" applyFill="1" applyBorder="1" applyAlignment="1">
      <alignment horizontal="center" vertical="center" wrapText="1"/>
    </xf>
    <xf numFmtId="14" fontId="8" fillId="0" borderId="1" xfId="0" applyNumberFormat="1" applyFont="1" applyBorder="1" applyAlignment="1">
      <alignment horizontal="justify" vertical="center" wrapText="1"/>
    </xf>
    <xf numFmtId="9" fontId="8" fillId="2" borderId="1" xfId="4" applyFont="1" applyFill="1" applyBorder="1" applyAlignment="1">
      <alignment horizontal="justify" vertical="center" wrapText="1"/>
    </xf>
    <xf numFmtId="164" fontId="8" fillId="4"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7" fillId="2" borderId="0" xfId="0" applyFont="1" applyFill="1" applyAlignment="1">
      <alignment horizontal="center" vertical="center"/>
    </xf>
    <xf numFmtId="9" fontId="17" fillId="2" borderId="0" xfId="4" applyFont="1" applyFill="1" applyAlignment="1">
      <alignment horizontal="center" vertical="center"/>
    </xf>
    <xf numFmtId="0" fontId="17" fillId="2" borderId="0" xfId="0" applyFont="1" applyFill="1"/>
    <xf numFmtId="0" fontId="17" fillId="2" borderId="1" xfId="0" applyFont="1" applyFill="1" applyBorder="1"/>
    <xf numFmtId="0" fontId="17" fillId="2" borderId="0" xfId="0" applyFont="1" applyFill="1" applyAlignment="1">
      <alignment horizontal="center" vertical="center" wrapText="1"/>
    </xf>
    <xf numFmtId="0" fontId="17" fillId="2" borderId="1" xfId="0" applyFont="1" applyFill="1" applyBorder="1" applyAlignment="1">
      <alignment horizontal="center" vertical="center"/>
    </xf>
    <xf numFmtId="16" fontId="8" fillId="0" borderId="1" xfId="0" applyNumberFormat="1" applyFont="1" applyFill="1" applyBorder="1" applyAlignment="1">
      <alignment horizontal="center" vertical="center" wrapText="1"/>
    </xf>
    <xf numFmtId="16" fontId="8" fillId="2" borderId="1" xfId="0" applyNumberFormat="1" applyFont="1" applyFill="1" applyBorder="1" applyAlignment="1">
      <alignment horizontal="center" vertical="center" wrapText="1"/>
    </xf>
    <xf numFmtId="12" fontId="8" fillId="4"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 fontId="23" fillId="3" borderId="1" xfId="0" applyNumberFormat="1" applyFont="1" applyFill="1" applyBorder="1" applyAlignment="1">
      <alignment horizontal="center" vertical="center"/>
    </xf>
    <xf numFmtId="0" fontId="9" fillId="0" borderId="1" xfId="0" applyFont="1" applyBorder="1" applyAlignment="1">
      <alignment horizontal="justify" vertical="center" wrapText="1"/>
    </xf>
    <xf numFmtId="9" fontId="24" fillId="0" borderId="1" xfId="4" applyFont="1" applyFill="1" applyBorder="1" applyAlignment="1">
      <alignment horizontal="justify" vertical="center" wrapText="1"/>
    </xf>
    <xf numFmtId="0" fontId="9" fillId="3" borderId="1" xfId="0"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12" fontId="8" fillId="3" borderId="1" xfId="0" applyNumberFormat="1" applyFont="1" applyFill="1" applyBorder="1" applyAlignment="1">
      <alignment horizontal="center" vertical="center" wrapText="1"/>
    </xf>
    <xf numFmtId="2" fontId="19" fillId="2" borderId="1" xfId="5" applyNumberFormat="1" applyFont="1" applyFill="1" applyBorder="1" applyAlignment="1">
      <alignment horizontal="center" vertical="center" wrapText="1"/>
    </xf>
    <xf numFmtId="0" fontId="0" fillId="2" borderId="0" xfId="0" applyFill="1" applyAlignment="1">
      <alignment horizontal="center" vertical="center" wrapText="1"/>
    </xf>
    <xf numFmtId="0" fontId="16" fillId="2"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166" fontId="8" fillId="0" borderId="1" xfId="3" applyNumberFormat="1" applyFont="1" applyFill="1" applyBorder="1" applyAlignment="1">
      <alignment horizontal="justify" vertical="center" wrapText="1"/>
    </xf>
    <xf numFmtId="166" fontId="8" fillId="0" borderId="1" xfId="3" applyNumberFormat="1" applyFont="1" applyFill="1" applyBorder="1" applyAlignment="1">
      <alignment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7" fillId="5" borderId="0" xfId="0" applyFont="1" applyFill="1" applyBorder="1" applyAlignment="1">
      <alignment horizontal="center" vertical="center"/>
    </xf>
    <xf numFmtId="0" fontId="6" fillId="4" borderId="0"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left" vertical="center"/>
    </xf>
  </cellXfs>
  <cellStyles count="6">
    <cellStyle name="Hipervínculo" xfId="2" builtinId="8"/>
    <cellStyle name="Millares" xfId="3" builtinId="3"/>
    <cellStyle name="Millares [0]" xfId="5" builtinId="6"/>
    <cellStyle name="Normal" xfId="0" builtinId="0"/>
    <cellStyle name="Normal 3" xfId="1"/>
    <cellStyle name="Porcentaje" xfId="4" builtinId="5"/>
  </cellStyles>
  <dxfs count="30">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4191000</xdr:colOff>
      <xdr:row>0</xdr:row>
      <xdr:rowOff>0</xdr:rowOff>
    </xdr:from>
    <xdr:ext cx="628932" cy="73478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368143" y="0"/>
          <a:ext cx="628932" cy="73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77"/>
  <sheetViews>
    <sheetView tabSelected="1" zoomScale="70" zoomScaleNormal="70" workbookViewId="0">
      <selection activeCell="D8" sqref="D8"/>
    </sheetView>
  </sheetViews>
  <sheetFormatPr baseColWidth="10" defaultRowHeight="15" x14ac:dyDescent="0.25"/>
  <cols>
    <col min="1" max="1" width="3.28515625" style="1" customWidth="1"/>
    <col min="2" max="2" width="11.42578125" style="1"/>
    <col min="3" max="3" width="17.85546875" style="1" customWidth="1"/>
    <col min="4" max="4" width="68.140625" style="1" customWidth="1"/>
    <col min="5" max="5" width="29.42578125" style="1" bestFit="1" customWidth="1"/>
    <col min="6" max="6" width="41" style="1" customWidth="1"/>
    <col min="7" max="7" width="65.42578125" style="1" customWidth="1"/>
    <col min="8" max="9" width="17.85546875" style="1" customWidth="1"/>
    <col min="10" max="11" width="32.7109375" style="1" customWidth="1"/>
    <col min="12" max="14" width="25.7109375" style="1" customWidth="1"/>
    <col min="15" max="15" width="72.85546875" style="1" customWidth="1"/>
    <col min="16" max="21" width="25.7109375" style="1" customWidth="1"/>
    <col min="22" max="26" width="28.85546875" style="1" customWidth="1"/>
    <col min="27" max="27" width="49.42578125" style="1" customWidth="1"/>
    <col min="28" max="28" width="28.85546875" style="1" customWidth="1"/>
    <col min="29" max="29" width="40.85546875" style="1" customWidth="1"/>
    <col min="30" max="45" width="0" style="1" hidden="1" customWidth="1"/>
    <col min="46" max="46" width="21.42578125" style="1" customWidth="1"/>
    <col min="47" max="47" width="40.42578125" style="1" customWidth="1"/>
    <col min="48" max="49" width="21.42578125" style="1" customWidth="1"/>
    <col min="50" max="50" width="34.5703125" style="1" customWidth="1"/>
    <col min="51" max="55" width="21.42578125" style="1" customWidth="1"/>
    <col min="56" max="56" width="22.42578125" style="1" customWidth="1"/>
    <col min="57" max="57" width="25.28515625" style="1" customWidth="1"/>
    <col min="58" max="60" width="22.42578125" style="1" customWidth="1"/>
    <col min="61" max="61" width="43.7109375" style="1" customWidth="1"/>
    <col min="62" max="62" width="21.42578125" style="1" customWidth="1"/>
    <col min="63" max="63" width="63.7109375" style="1" customWidth="1"/>
    <col min="64" max="79" width="11.42578125" style="1" hidden="1" customWidth="1"/>
    <col min="80" max="80" width="27.140625" style="1" customWidth="1"/>
    <col min="81" max="82" width="24.28515625" style="1" customWidth="1"/>
    <col min="83" max="83" width="62.85546875" style="1" customWidth="1"/>
    <col min="84" max="89" width="24.28515625" style="1" customWidth="1"/>
    <col min="90" max="16384" width="11.42578125" style="1"/>
  </cols>
  <sheetData>
    <row r="1" spans="1:98" s="2" customFormat="1" ht="20.25" x14ac:dyDescent="0.2">
      <c r="A1" s="122"/>
      <c r="B1" s="122"/>
      <c r="C1" s="122"/>
      <c r="D1" s="122"/>
      <c r="E1" s="122"/>
      <c r="F1" s="122"/>
      <c r="G1" s="122"/>
      <c r="H1" s="123" t="s">
        <v>0</v>
      </c>
      <c r="I1" s="124"/>
      <c r="J1" s="124"/>
      <c r="K1" s="124"/>
      <c r="L1" s="124"/>
      <c r="M1" s="124"/>
      <c r="N1" s="124"/>
      <c r="O1" s="124"/>
      <c r="P1" s="124"/>
      <c r="Q1" s="124"/>
      <c r="R1" s="124"/>
      <c r="S1" s="124"/>
      <c r="T1" s="125"/>
      <c r="U1" s="132" t="s">
        <v>1</v>
      </c>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W1" s="3"/>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98" s="2" customFormat="1" ht="20.25" x14ac:dyDescent="0.2">
      <c r="A2" s="122"/>
      <c r="B2" s="122"/>
      <c r="C2" s="122"/>
      <c r="D2" s="122"/>
      <c r="E2" s="122"/>
      <c r="F2" s="122"/>
      <c r="G2" s="122"/>
      <c r="H2" s="126"/>
      <c r="I2" s="127"/>
      <c r="J2" s="127"/>
      <c r="K2" s="127"/>
      <c r="L2" s="127"/>
      <c r="M2" s="127"/>
      <c r="N2" s="127"/>
      <c r="O2" s="127"/>
      <c r="P2" s="127"/>
      <c r="Q2" s="127"/>
      <c r="R2" s="127"/>
      <c r="S2" s="127"/>
      <c r="T2" s="128"/>
      <c r="U2" s="132" t="s">
        <v>2</v>
      </c>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W2" s="3"/>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98" s="2" customFormat="1" ht="20.25" x14ac:dyDescent="0.2">
      <c r="A3" s="122"/>
      <c r="B3" s="122"/>
      <c r="C3" s="122"/>
      <c r="D3" s="122"/>
      <c r="E3" s="122"/>
      <c r="F3" s="122"/>
      <c r="G3" s="122"/>
      <c r="H3" s="129"/>
      <c r="I3" s="130"/>
      <c r="J3" s="130"/>
      <c r="K3" s="130"/>
      <c r="L3" s="130"/>
      <c r="M3" s="130"/>
      <c r="N3" s="130"/>
      <c r="O3" s="130"/>
      <c r="P3" s="130"/>
      <c r="Q3" s="130"/>
      <c r="R3" s="130"/>
      <c r="S3" s="130"/>
      <c r="T3" s="131"/>
      <c r="U3" s="132" t="s">
        <v>3</v>
      </c>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W3" s="3"/>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98" s="9" customFormat="1" ht="16.5" x14ac:dyDescent="0.3">
      <c r="A4" s="5"/>
      <c r="B4" s="5"/>
      <c r="C4" s="5"/>
      <c r="D4" s="5"/>
      <c r="E4" s="6"/>
      <c r="F4" s="5"/>
      <c r="G4" s="5"/>
      <c r="H4" s="5"/>
      <c r="I4" s="5"/>
      <c r="J4" s="5"/>
      <c r="K4" s="5"/>
      <c r="L4" s="5"/>
      <c r="M4" s="5"/>
      <c r="N4" s="5"/>
      <c r="O4" s="5"/>
      <c r="P4" s="5"/>
      <c r="Q4" s="5"/>
      <c r="R4" s="5"/>
      <c r="S4" s="5"/>
      <c r="T4" s="7"/>
      <c r="U4" s="7"/>
      <c r="AD4" s="7"/>
      <c r="AE4" s="7"/>
      <c r="AF4" s="7"/>
      <c r="AG4" s="7"/>
      <c r="AH4" s="7"/>
      <c r="AI4" s="7"/>
      <c r="AJ4" s="7"/>
      <c r="AK4" s="7"/>
      <c r="AL4" s="7"/>
      <c r="AM4" s="7"/>
      <c r="AN4" s="7"/>
      <c r="AO4" s="7"/>
      <c r="AP4" s="7"/>
      <c r="AQ4" s="7"/>
      <c r="AR4" s="7"/>
      <c r="AS4" s="7"/>
      <c r="AT4" s="8"/>
      <c r="AU4" s="8"/>
      <c r="AV4" s="8"/>
      <c r="AW4" s="5"/>
      <c r="AX4" s="7"/>
      <c r="AY4" s="7"/>
      <c r="AZ4" s="7"/>
      <c r="BA4" s="7"/>
      <c r="BB4" s="7"/>
      <c r="BC4" s="7"/>
      <c r="BL4" s="7"/>
      <c r="BM4" s="7"/>
      <c r="BN4" s="7"/>
      <c r="BO4" s="7"/>
      <c r="BP4" s="7"/>
      <c r="BQ4" s="7"/>
      <c r="BR4" s="7"/>
      <c r="BS4" s="7"/>
      <c r="BT4" s="7"/>
      <c r="BU4" s="7"/>
      <c r="BV4" s="7"/>
      <c r="BW4" s="7"/>
      <c r="BX4" s="7"/>
      <c r="BY4" s="7"/>
      <c r="BZ4" s="7"/>
      <c r="CA4" s="7"/>
      <c r="CB4" s="7"/>
      <c r="CC4" s="8"/>
      <c r="CD4" s="8"/>
      <c r="CE4" s="8"/>
      <c r="CF4" s="8"/>
      <c r="CG4" s="8"/>
      <c r="CH4" s="8"/>
      <c r="CI4" s="8"/>
      <c r="CJ4" s="8"/>
      <c r="CK4" s="8"/>
      <c r="CL4" s="8"/>
      <c r="CM4" s="8"/>
      <c r="CN4" s="8"/>
      <c r="CO4" s="8"/>
      <c r="CP4" s="8"/>
      <c r="CQ4" s="8"/>
      <c r="CR4" s="8"/>
      <c r="CS4" s="8"/>
      <c r="CT4" s="8"/>
    </row>
    <row r="5" spans="1:98" s="9" customFormat="1" ht="26.25" thickBot="1" x14ac:dyDescent="0.35">
      <c r="A5" s="10"/>
      <c r="B5" s="10"/>
      <c r="C5" s="10"/>
      <c r="D5" s="10"/>
      <c r="E5" s="10"/>
      <c r="F5" s="10"/>
      <c r="G5" s="10"/>
      <c r="H5" s="10"/>
      <c r="I5" s="10"/>
      <c r="J5" s="10"/>
      <c r="K5" s="10"/>
      <c r="L5" s="10"/>
      <c r="M5" s="10"/>
      <c r="O5" s="116"/>
      <c r="P5" s="116"/>
      <c r="Q5" s="116"/>
      <c r="R5" s="116"/>
      <c r="S5" s="116"/>
      <c r="T5" s="116"/>
      <c r="U5" s="116"/>
      <c r="V5" s="115" t="s">
        <v>4</v>
      </c>
      <c r="W5" s="115"/>
      <c r="X5" s="115"/>
      <c r="Y5" s="115"/>
      <c r="Z5" s="115"/>
      <c r="AA5" s="115"/>
      <c r="AB5" s="115"/>
      <c r="AC5" s="115"/>
      <c r="AD5" s="68"/>
      <c r="AE5" s="68"/>
      <c r="AF5" s="68"/>
      <c r="AG5" s="68"/>
      <c r="AH5" s="10"/>
      <c r="AI5" s="8"/>
      <c r="AJ5" s="8"/>
      <c r="AK5" s="8"/>
      <c r="AL5" s="8"/>
      <c r="AM5" s="8"/>
      <c r="AN5" s="8"/>
      <c r="AO5" s="8"/>
      <c r="AP5" s="8"/>
      <c r="AQ5" s="8"/>
      <c r="AR5" s="8"/>
      <c r="AS5" s="8"/>
      <c r="AT5" s="8"/>
      <c r="AU5" s="8"/>
      <c r="AV5" s="8"/>
      <c r="AW5" s="8"/>
      <c r="AX5" s="67"/>
      <c r="AY5" s="67"/>
      <c r="AZ5" s="67"/>
      <c r="BA5" s="67"/>
      <c r="BB5" s="67"/>
      <c r="BC5" s="67"/>
      <c r="BD5" s="115" t="s">
        <v>4</v>
      </c>
      <c r="BE5" s="115"/>
      <c r="BF5" s="115"/>
      <c r="BG5" s="115"/>
      <c r="BH5" s="115"/>
      <c r="BI5" s="115"/>
      <c r="BJ5" s="115"/>
      <c r="BK5" s="115"/>
    </row>
    <row r="6" spans="1:98" s="9" customFormat="1" ht="42.75" x14ac:dyDescent="0.3">
      <c r="A6" s="8"/>
      <c r="E6" s="11"/>
      <c r="G6" s="12" t="s">
        <v>5</v>
      </c>
      <c r="J6" s="12" t="s">
        <v>6</v>
      </c>
      <c r="K6" s="12" t="s">
        <v>7</v>
      </c>
      <c r="V6" s="13" t="s">
        <v>8</v>
      </c>
      <c r="W6" s="14" t="s">
        <v>9</v>
      </c>
      <c r="X6" s="13" t="s">
        <v>8</v>
      </c>
      <c r="Y6" s="14" t="s">
        <v>9</v>
      </c>
      <c r="Z6" s="13" t="s">
        <v>8</v>
      </c>
      <c r="AA6" s="14" t="s">
        <v>9</v>
      </c>
      <c r="AB6" s="13" t="s">
        <v>8</v>
      </c>
      <c r="AC6" s="14" t="s">
        <v>9</v>
      </c>
      <c r="AD6" s="13" t="s">
        <v>8</v>
      </c>
      <c r="AE6" s="14" t="s">
        <v>9</v>
      </c>
      <c r="AF6" s="13" t="s">
        <v>8</v>
      </c>
      <c r="AG6" s="14" t="s">
        <v>9</v>
      </c>
      <c r="AH6" s="13" t="s">
        <v>8</v>
      </c>
      <c r="AI6" s="14" t="s">
        <v>9</v>
      </c>
      <c r="AJ6" s="13" t="s">
        <v>8</v>
      </c>
      <c r="AK6" s="14" t="s">
        <v>9</v>
      </c>
      <c r="AL6" s="13" t="s">
        <v>8</v>
      </c>
      <c r="AM6" s="14" t="s">
        <v>9</v>
      </c>
      <c r="AN6" s="13" t="s">
        <v>8</v>
      </c>
      <c r="AO6" s="14" t="s">
        <v>9</v>
      </c>
      <c r="AP6" s="13" t="s">
        <v>8</v>
      </c>
      <c r="AQ6" s="14" t="s">
        <v>9</v>
      </c>
      <c r="AR6" s="13" t="s">
        <v>8</v>
      </c>
      <c r="AS6" s="14" t="s">
        <v>9</v>
      </c>
      <c r="AT6" s="117" t="s">
        <v>10</v>
      </c>
      <c r="AU6" s="118"/>
      <c r="AV6" s="118"/>
      <c r="AX6" s="15"/>
      <c r="AY6" s="15"/>
      <c r="AZ6" s="15"/>
      <c r="BA6" s="15"/>
      <c r="BB6" s="15"/>
      <c r="BC6" s="15"/>
      <c r="BD6" s="13" t="s">
        <v>8</v>
      </c>
      <c r="BE6" s="14" t="s">
        <v>9</v>
      </c>
      <c r="BF6" s="13" t="s">
        <v>8</v>
      </c>
      <c r="BG6" s="14" t="s">
        <v>9</v>
      </c>
      <c r="BH6" s="13" t="s">
        <v>8</v>
      </c>
      <c r="BI6" s="14" t="s">
        <v>9</v>
      </c>
      <c r="BJ6" s="13" t="s">
        <v>8</v>
      </c>
      <c r="BK6" s="14" t="s">
        <v>9</v>
      </c>
      <c r="BL6" s="13" t="s">
        <v>8</v>
      </c>
      <c r="BM6" s="14" t="s">
        <v>9</v>
      </c>
      <c r="BN6" s="13" t="s">
        <v>8</v>
      </c>
      <c r="BO6" s="14" t="s">
        <v>9</v>
      </c>
      <c r="BP6" s="13" t="s">
        <v>8</v>
      </c>
      <c r="BQ6" s="14" t="s">
        <v>9</v>
      </c>
      <c r="BR6" s="13" t="s">
        <v>8</v>
      </c>
      <c r="BS6" s="14" t="s">
        <v>9</v>
      </c>
      <c r="BT6" s="13" t="s">
        <v>8</v>
      </c>
      <c r="BU6" s="14" t="s">
        <v>9</v>
      </c>
      <c r="BV6" s="13" t="s">
        <v>8</v>
      </c>
      <c r="BW6" s="14" t="s">
        <v>9</v>
      </c>
      <c r="BX6" s="13" t="s">
        <v>8</v>
      </c>
      <c r="BY6" s="14" t="s">
        <v>9</v>
      </c>
      <c r="BZ6" s="13" t="s">
        <v>8</v>
      </c>
      <c r="CA6" s="14" t="s">
        <v>9</v>
      </c>
      <c r="CB6" s="10"/>
      <c r="CC6" s="119" t="s">
        <v>11</v>
      </c>
      <c r="CD6" s="120"/>
      <c r="CE6" s="121"/>
      <c r="CF6" s="112" t="s">
        <v>12</v>
      </c>
      <c r="CG6" s="113"/>
      <c r="CH6" s="113"/>
      <c r="CI6" s="113"/>
      <c r="CJ6" s="113"/>
      <c r="CK6" s="114"/>
      <c r="CL6" s="8"/>
      <c r="CM6" s="8"/>
      <c r="CN6" s="8"/>
      <c r="CO6" s="8"/>
      <c r="CP6" s="8"/>
      <c r="CQ6" s="8"/>
      <c r="CR6" s="8"/>
      <c r="CS6" s="8"/>
      <c r="CT6" s="8"/>
    </row>
    <row r="7" spans="1:98" s="9" customFormat="1" ht="42.75" x14ac:dyDescent="0.3">
      <c r="A7" s="10"/>
      <c r="B7" s="16" t="s">
        <v>13</v>
      </c>
      <c r="C7" s="17" t="s">
        <v>14</v>
      </c>
      <c r="D7" s="17" t="s">
        <v>15</v>
      </c>
      <c r="E7" s="17" t="s">
        <v>16</v>
      </c>
      <c r="F7" s="17" t="s">
        <v>17</v>
      </c>
      <c r="G7" s="18" t="s">
        <v>18</v>
      </c>
      <c r="H7" s="18" t="s">
        <v>19</v>
      </c>
      <c r="I7" s="18" t="s">
        <v>20</v>
      </c>
      <c r="J7" s="19" t="s">
        <v>21</v>
      </c>
      <c r="K7" s="16" t="s">
        <v>22</v>
      </c>
      <c r="L7" s="17" t="s">
        <v>23</v>
      </c>
      <c r="M7" s="17" t="s">
        <v>24</v>
      </c>
      <c r="N7" s="18" t="s">
        <v>25</v>
      </c>
      <c r="O7" s="19" t="s">
        <v>26</v>
      </c>
      <c r="P7" s="16" t="s">
        <v>27</v>
      </c>
      <c r="Q7" s="19" t="s">
        <v>28</v>
      </c>
      <c r="R7" s="18" t="s">
        <v>29</v>
      </c>
      <c r="S7" s="18" t="s">
        <v>30</v>
      </c>
      <c r="T7" s="16" t="s">
        <v>31</v>
      </c>
      <c r="U7" s="16" t="s">
        <v>32</v>
      </c>
      <c r="V7" s="20">
        <v>44197</v>
      </c>
      <c r="W7" s="21">
        <v>44197</v>
      </c>
      <c r="X7" s="20">
        <v>44228</v>
      </c>
      <c r="Y7" s="21">
        <v>44228</v>
      </c>
      <c r="Z7" s="20">
        <v>44256</v>
      </c>
      <c r="AA7" s="21">
        <v>44256</v>
      </c>
      <c r="AB7" s="20">
        <v>44287</v>
      </c>
      <c r="AC7" s="21">
        <v>44287</v>
      </c>
      <c r="AD7" s="20">
        <v>44317</v>
      </c>
      <c r="AE7" s="21">
        <v>44317</v>
      </c>
      <c r="AF7" s="20">
        <v>44348</v>
      </c>
      <c r="AG7" s="21">
        <v>44348</v>
      </c>
      <c r="AH7" s="20">
        <v>44378</v>
      </c>
      <c r="AI7" s="21">
        <v>44378</v>
      </c>
      <c r="AJ7" s="20">
        <v>44409</v>
      </c>
      <c r="AK7" s="21">
        <v>44409</v>
      </c>
      <c r="AL7" s="20">
        <v>44440</v>
      </c>
      <c r="AM7" s="21">
        <v>44440</v>
      </c>
      <c r="AN7" s="20">
        <v>44470</v>
      </c>
      <c r="AO7" s="21">
        <v>44470</v>
      </c>
      <c r="AP7" s="20">
        <v>44501</v>
      </c>
      <c r="AQ7" s="21">
        <v>44501</v>
      </c>
      <c r="AR7" s="20">
        <v>44531</v>
      </c>
      <c r="AS7" s="21">
        <v>44531</v>
      </c>
      <c r="AT7" s="17" t="s">
        <v>23</v>
      </c>
      <c r="AU7" s="17" t="s">
        <v>24</v>
      </c>
      <c r="AV7" s="18" t="s">
        <v>25</v>
      </c>
      <c r="AW7" s="18" t="s">
        <v>33</v>
      </c>
      <c r="AX7" s="22" t="s">
        <v>34</v>
      </c>
      <c r="AY7" s="22" t="s">
        <v>35</v>
      </c>
      <c r="AZ7" s="22" t="s">
        <v>36</v>
      </c>
      <c r="BA7" s="22" t="s">
        <v>37</v>
      </c>
      <c r="BB7" s="22" t="s">
        <v>38</v>
      </c>
      <c r="BC7" s="22" t="s">
        <v>39</v>
      </c>
      <c r="BD7" s="20">
        <v>44197</v>
      </c>
      <c r="BE7" s="21">
        <v>44228</v>
      </c>
      <c r="BF7" s="20">
        <v>44228</v>
      </c>
      <c r="BG7" s="21">
        <v>44228</v>
      </c>
      <c r="BH7" s="20">
        <v>44256</v>
      </c>
      <c r="BI7" s="21">
        <v>44256</v>
      </c>
      <c r="BJ7" s="20">
        <v>44287</v>
      </c>
      <c r="BK7" s="21">
        <v>44287</v>
      </c>
      <c r="BL7" s="20">
        <v>44317</v>
      </c>
      <c r="BM7" s="21">
        <v>44317</v>
      </c>
      <c r="BN7" s="20">
        <v>44348</v>
      </c>
      <c r="BO7" s="21">
        <v>44348</v>
      </c>
      <c r="BP7" s="20">
        <v>44378</v>
      </c>
      <c r="BQ7" s="21">
        <v>44378</v>
      </c>
      <c r="BR7" s="20">
        <v>44409</v>
      </c>
      <c r="BS7" s="21">
        <v>44409</v>
      </c>
      <c r="BT7" s="20">
        <v>44440</v>
      </c>
      <c r="BU7" s="21">
        <v>44440</v>
      </c>
      <c r="BV7" s="20">
        <v>44470</v>
      </c>
      <c r="BW7" s="21">
        <v>44470</v>
      </c>
      <c r="BX7" s="20">
        <v>44501</v>
      </c>
      <c r="BY7" s="21">
        <v>44501</v>
      </c>
      <c r="BZ7" s="20">
        <v>44531</v>
      </c>
      <c r="CA7" s="21">
        <v>44531</v>
      </c>
      <c r="CB7" s="17" t="s">
        <v>40</v>
      </c>
      <c r="CC7" s="88" t="s">
        <v>41</v>
      </c>
      <c r="CD7" s="88" t="s">
        <v>42</v>
      </c>
      <c r="CE7" s="88" t="s">
        <v>43</v>
      </c>
      <c r="CF7" s="89" t="s">
        <v>44</v>
      </c>
      <c r="CG7" s="89" t="s">
        <v>45</v>
      </c>
      <c r="CH7" s="89" t="s">
        <v>46</v>
      </c>
      <c r="CI7" s="89" t="s">
        <v>47</v>
      </c>
      <c r="CJ7" s="89" t="s">
        <v>48</v>
      </c>
      <c r="CK7" s="89" t="s">
        <v>49</v>
      </c>
      <c r="CL7" s="8"/>
      <c r="CM7" s="8"/>
      <c r="CN7" s="8"/>
      <c r="CO7" s="8"/>
      <c r="CP7" s="8"/>
      <c r="CQ7" s="8"/>
      <c r="CR7" s="8"/>
      <c r="CS7" s="8"/>
      <c r="CT7" s="8"/>
    </row>
    <row r="8" spans="1:98" ht="346.5" x14ac:dyDescent="0.25">
      <c r="B8" s="23">
        <v>1</v>
      </c>
      <c r="C8" s="37" t="s">
        <v>50</v>
      </c>
      <c r="D8" s="24" t="s">
        <v>51</v>
      </c>
      <c r="E8" s="24" t="s">
        <v>52</v>
      </c>
      <c r="F8" s="25" t="s">
        <v>53</v>
      </c>
      <c r="G8" s="25" t="s">
        <v>54</v>
      </c>
      <c r="H8" s="25" t="s">
        <v>55</v>
      </c>
      <c r="I8" s="25" t="s">
        <v>56</v>
      </c>
      <c r="J8" s="25" t="s">
        <v>57</v>
      </c>
      <c r="K8" s="25" t="s">
        <v>58</v>
      </c>
      <c r="L8" s="26" t="s">
        <v>59</v>
      </c>
      <c r="M8" s="26" t="s">
        <v>60</v>
      </c>
      <c r="N8" s="27" t="s">
        <v>61</v>
      </c>
      <c r="O8" s="28" t="s">
        <v>791</v>
      </c>
      <c r="P8" s="28" t="s">
        <v>62</v>
      </c>
      <c r="Q8" s="28" t="s">
        <v>63</v>
      </c>
      <c r="R8" s="28" t="s">
        <v>64</v>
      </c>
      <c r="S8" s="28" t="s">
        <v>65</v>
      </c>
      <c r="T8" s="28" t="s">
        <v>66</v>
      </c>
      <c r="U8" s="28" t="s">
        <v>67</v>
      </c>
      <c r="V8" s="77" t="s">
        <v>664</v>
      </c>
      <c r="W8" s="77" t="s">
        <v>664</v>
      </c>
      <c r="X8" s="77" t="s">
        <v>664</v>
      </c>
      <c r="Y8" s="78" t="s">
        <v>664</v>
      </c>
      <c r="Z8" s="78">
        <f>61/75</f>
        <v>0.81333333333333335</v>
      </c>
      <c r="AA8" s="29" t="s">
        <v>702</v>
      </c>
      <c r="AB8" s="77" t="s">
        <v>664</v>
      </c>
      <c r="AC8" s="70" t="s">
        <v>664</v>
      </c>
      <c r="AD8" s="30"/>
      <c r="AE8" s="30"/>
      <c r="AF8" s="30"/>
      <c r="AG8" s="30"/>
      <c r="AH8" s="30"/>
      <c r="AI8" s="30"/>
      <c r="AJ8" s="30"/>
      <c r="AK8" s="30"/>
      <c r="AL8" s="30"/>
      <c r="AM8" s="30"/>
      <c r="AN8" s="30"/>
      <c r="AO8" s="30"/>
      <c r="AP8" s="30"/>
      <c r="AQ8" s="30"/>
      <c r="AR8" s="30"/>
      <c r="AS8" s="30"/>
      <c r="AT8" s="26" t="s">
        <v>68</v>
      </c>
      <c r="AU8" s="26" t="s">
        <v>69</v>
      </c>
      <c r="AV8" s="26" t="s">
        <v>60</v>
      </c>
      <c r="AW8" s="27" t="s">
        <v>70</v>
      </c>
      <c r="AX8" s="31" t="s">
        <v>71</v>
      </c>
      <c r="AY8" s="32" t="s">
        <v>72</v>
      </c>
      <c r="AZ8" s="32" t="s">
        <v>62</v>
      </c>
      <c r="BA8" s="33">
        <v>44216</v>
      </c>
      <c r="BB8" s="33">
        <v>44226</v>
      </c>
      <c r="BC8" s="32" t="s">
        <v>73</v>
      </c>
      <c r="BD8" s="79">
        <f>1/1</f>
        <v>1</v>
      </c>
      <c r="BE8" s="29" t="s">
        <v>715</v>
      </c>
      <c r="BF8" s="29" t="s">
        <v>664</v>
      </c>
      <c r="BG8" s="31" t="s">
        <v>664</v>
      </c>
      <c r="BH8" s="29" t="s">
        <v>664</v>
      </c>
      <c r="BI8" s="31" t="s">
        <v>664</v>
      </c>
      <c r="BJ8" s="29" t="s">
        <v>664</v>
      </c>
      <c r="BK8" s="31" t="s">
        <v>664</v>
      </c>
      <c r="BL8" s="30"/>
      <c r="BM8" s="30"/>
      <c r="BN8" s="30"/>
      <c r="BO8" s="30"/>
      <c r="BP8" s="30"/>
      <c r="BQ8" s="30"/>
      <c r="BR8" s="30"/>
      <c r="BS8" s="30"/>
      <c r="BT8" s="30"/>
      <c r="BU8" s="30"/>
      <c r="BV8" s="30"/>
      <c r="BW8" s="30"/>
      <c r="BX8" s="30"/>
      <c r="BY8" s="30"/>
      <c r="BZ8" s="30"/>
      <c r="CA8" s="30"/>
      <c r="CB8" s="108"/>
      <c r="CC8" s="30">
        <v>44322</v>
      </c>
      <c r="CD8" s="31" t="s">
        <v>747</v>
      </c>
      <c r="CE8" s="29" t="s">
        <v>765</v>
      </c>
      <c r="CF8" s="30"/>
      <c r="CG8" s="29"/>
      <c r="CH8" s="31"/>
      <c r="CI8" s="29"/>
      <c r="CJ8" s="31"/>
      <c r="CK8" s="29"/>
    </row>
    <row r="9" spans="1:98" ht="330" x14ac:dyDescent="0.25">
      <c r="B9" s="23">
        <v>1</v>
      </c>
      <c r="C9" s="37" t="s">
        <v>50</v>
      </c>
      <c r="D9" s="24" t="s">
        <v>51</v>
      </c>
      <c r="E9" s="24" t="s">
        <v>52</v>
      </c>
      <c r="F9" s="25" t="s">
        <v>53</v>
      </c>
      <c r="G9" s="25" t="s">
        <v>54</v>
      </c>
      <c r="H9" s="25" t="s">
        <v>55</v>
      </c>
      <c r="I9" s="25" t="s">
        <v>74</v>
      </c>
      <c r="J9" s="25" t="s">
        <v>75</v>
      </c>
      <c r="K9" s="25" t="s">
        <v>76</v>
      </c>
      <c r="L9" s="26" t="s">
        <v>59</v>
      </c>
      <c r="M9" s="26" t="s">
        <v>60</v>
      </c>
      <c r="N9" s="27" t="s">
        <v>61</v>
      </c>
      <c r="O9" s="28" t="s">
        <v>792</v>
      </c>
      <c r="P9" s="28" t="s">
        <v>62</v>
      </c>
      <c r="Q9" s="28" t="s">
        <v>63</v>
      </c>
      <c r="R9" s="28" t="s">
        <v>77</v>
      </c>
      <c r="S9" s="28" t="s">
        <v>65</v>
      </c>
      <c r="T9" s="28" t="s">
        <v>78</v>
      </c>
      <c r="U9" s="28" t="s">
        <v>79</v>
      </c>
      <c r="V9" s="79">
        <v>1</v>
      </c>
      <c r="W9" s="30" t="s">
        <v>703</v>
      </c>
      <c r="X9" s="79">
        <v>1</v>
      </c>
      <c r="Y9" s="30" t="s">
        <v>704</v>
      </c>
      <c r="Z9" s="79">
        <v>1</v>
      </c>
      <c r="AA9" s="30" t="s">
        <v>705</v>
      </c>
      <c r="AB9" s="79">
        <v>1</v>
      </c>
      <c r="AC9" s="30" t="s">
        <v>706</v>
      </c>
      <c r="AD9" s="30"/>
      <c r="AE9" s="30"/>
      <c r="AF9" s="30"/>
      <c r="AG9" s="30"/>
      <c r="AH9" s="30"/>
      <c r="AI9" s="30"/>
      <c r="AJ9" s="30"/>
      <c r="AK9" s="30"/>
      <c r="AL9" s="30"/>
      <c r="AM9" s="30"/>
      <c r="AN9" s="30"/>
      <c r="AO9" s="30"/>
      <c r="AP9" s="30"/>
      <c r="AQ9" s="30"/>
      <c r="AR9" s="30"/>
      <c r="AS9" s="30"/>
      <c r="AT9" s="26" t="s">
        <v>68</v>
      </c>
      <c r="AU9" s="26" t="s">
        <v>69</v>
      </c>
      <c r="AV9" s="26" t="s">
        <v>60</v>
      </c>
      <c r="AW9" s="27" t="s">
        <v>70</v>
      </c>
      <c r="AX9" s="31" t="s">
        <v>80</v>
      </c>
      <c r="AY9" s="33" t="s">
        <v>81</v>
      </c>
      <c r="AZ9" s="32" t="s">
        <v>62</v>
      </c>
      <c r="BA9" s="33">
        <v>44275</v>
      </c>
      <c r="BB9" s="33">
        <v>44560</v>
      </c>
      <c r="BC9" s="31" t="s">
        <v>82</v>
      </c>
      <c r="BD9" s="77" t="s">
        <v>664</v>
      </c>
      <c r="BE9" s="33" t="s">
        <v>664</v>
      </c>
      <c r="BF9" s="90" t="s">
        <v>664</v>
      </c>
      <c r="BG9" s="33" t="s">
        <v>664</v>
      </c>
      <c r="BH9" s="79">
        <v>1</v>
      </c>
      <c r="BI9" s="29" t="s">
        <v>716</v>
      </c>
      <c r="BJ9" s="79" t="s">
        <v>664</v>
      </c>
      <c r="BK9" s="79" t="s">
        <v>664</v>
      </c>
      <c r="BL9" s="30"/>
      <c r="BM9" s="30"/>
      <c r="BN9" s="30"/>
      <c r="BO9" s="30"/>
      <c r="BP9" s="30"/>
      <c r="BQ9" s="30"/>
      <c r="BR9" s="30"/>
      <c r="BS9" s="30"/>
      <c r="BT9" s="30"/>
      <c r="BU9" s="30"/>
      <c r="BV9" s="30"/>
      <c r="BW9" s="30"/>
      <c r="BX9" s="30"/>
      <c r="BY9" s="30"/>
      <c r="BZ9" s="30"/>
      <c r="CA9" s="30"/>
      <c r="CB9" s="34"/>
      <c r="CC9" s="30">
        <v>44322</v>
      </c>
      <c r="CD9" s="31" t="s">
        <v>747</v>
      </c>
      <c r="CE9" s="29" t="s">
        <v>765</v>
      </c>
      <c r="CF9" s="30"/>
      <c r="CG9" s="29"/>
      <c r="CH9" s="31"/>
      <c r="CI9" s="29"/>
      <c r="CJ9" s="31"/>
      <c r="CK9" s="29"/>
    </row>
    <row r="10" spans="1:98" ht="280.5" x14ac:dyDescent="0.25">
      <c r="B10" s="23">
        <v>2</v>
      </c>
      <c r="C10" s="37" t="s">
        <v>50</v>
      </c>
      <c r="D10" s="24" t="s">
        <v>51</v>
      </c>
      <c r="E10" s="24" t="s">
        <v>52</v>
      </c>
      <c r="F10" s="25" t="s">
        <v>83</v>
      </c>
      <c r="G10" s="25" t="s">
        <v>84</v>
      </c>
      <c r="H10" s="25" t="s">
        <v>85</v>
      </c>
      <c r="I10" s="25" t="s">
        <v>86</v>
      </c>
      <c r="J10" s="25" t="s">
        <v>87</v>
      </c>
      <c r="K10" s="25" t="s">
        <v>88</v>
      </c>
      <c r="L10" s="26" t="s">
        <v>89</v>
      </c>
      <c r="M10" s="26" t="s">
        <v>60</v>
      </c>
      <c r="N10" s="27" t="s">
        <v>90</v>
      </c>
      <c r="O10" s="28" t="s">
        <v>793</v>
      </c>
      <c r="P10" s="28" t="s">
        <v>62</v>
      </c>
      <c r="Q10" s="28" t="s">
        <v>63</v>
      </c>
      <c r="R10" s="28" t="s">
        <v>77</v>
      </c>
      <c r="S10" s="28" t="s">
        <v>65</v>
      </c>
      <c r="T10" s="28" t="s">
        <v>91</v>
      </c>
      <c r="U10" s="28" t="s">
        <v>92</v>
      </c>
      <c r="V10" s="79">
        <v>1</v>
      </c>
      <c r="W10" s="30" t="s">
        <v>707</v>
      </c>
      <c r="X10" s="79">
        <v>1</v>
      </c>
      <c r="Y10" s="30" t="s">
        <v>794</v>
      </c>
      <c r="Z10" s="79">
        <v>1</v>
      </c>
      <c r="AA10" s="30" t="s">
        <v>795</v>
      </c>
      <c r="AB10" s="79">
        <v>1</v>
      </c>
      <c r="AC10" s="30" t="s">
        <v>708</v>
      </c>
      <c r="AD10" s="30"/>
      <c r="AE10" s="30"/>
      <c r="AF10" s="30"/>
      <c r="AG10" s="30"/>
      <c r="AH10" s="30"/>
      <c r="AI10" s="30"/>
      <c r="AJ10" s="30"/>
      <c r="AK10" s="30"/>
      <c r="AL10" s="30"/>
      <c r="AM10" s="30"/>
      <c r="AN10" s="30"/>
      <c r="AO10" s="30"/>
      <c r="AP10" s="30"/>
      <c r="AQ10" s="30"/>
      <c r="AR10" s="30"/>
      <c r="AS10" s="30"/>
      <c r="AT10" s="26" t="s">
        <v>59</v>
      </c>
      <c r="AU10" s="26" t="s">
        <v>69</v>
      </c>
      <c r="AV10" s="26" t="s">
        <v>61</v>
      </c>
      <c r="AW10" s="27" t="s">
        <v>70</v>
      </c>
      <c r="AX10" s="31" t="s">
        <v>796</v>
      </c>
      <c r="AY10" s="31" t="s">
        <v>93</v>
      </c>
      <c r="AZ10" s="31" t="s">
        <v>94</v>
      </c>
      <c r="BA10" s="33">
        <v>44256</v>
      </c>
      <c r="BB10" s="33">
        <v>44560</v>
      </c>
      <c r="BC10" s="31" t="s">
        <v>95</v>
      </c>
      <c r="BD10" s="79" t="s">
        <v>664</v>
      </c>
      <c r="BE10" s="31" t="s">
        <v>664</v>
      </c>
      <c r="BF10" s="79" t="s">
        <v>664</v>
      </c>
      <c r="BG10" s="31" t="s">
        <v>664</v>
      </c>
      <c r="BH10" s="79">
        <v>0</v>
      </c>
      <c r="BI10" s="31" t="s">
        <v>717</v>
      </c>
      <c r="BJ10" s="79" t="s">
        <v>664</v>
      </c>
      <c r="BK10" s="31" t="s">
        <v>664</v>
      </c>
      <c r="BL10" s="30"/>
      <c r="BM10" s="30"/>
      <c r="BN10" s="30"/>
      <c r="BO10" s="30"/>
      <c r="BP10" s="30"/>
      <c r="BQ10" s="30"/>
      <c r="BR10" s="30"/>
      <c r="BS10" s="30"/>
      <c r="BT10" s="30"/>
      <c r="BU10" s="30"/>
      <c r="BV10" s="30"/>
      <c r="BW10" s="30"/>
      <c r="BX10" s="30"/>
      <c r="BY10" s="30"/>
      <c r="BZ10" s="30"/>
      <c r="CA10" s="30"/>
      <c r="CB10" s="34"/>
      <c r="CC10" s="30">
        <v>44322</v>
      </c>
      <c r="CD10" s="35" t="s">
        <v>762</v>
      </c>
      <c r="CE10" s="37" t="s">
        <v>766</v>
      </c>
      <c r="CF10" s="30"/>
      <c r="CG10" s="36"/>
      <c r="CH10" s="36"/>
      <c r="CI10" s="36"/>
      <c r="CJ10" s="36"/>
      <c r="CK10" s="36"/>
    </row>
    <row r="11" spans="1:98" ht="280.5" x14ac:dyDescent="0.25">
      <c r="B11" s="23">
        <v>2</v>
      </c>
      <c r="C11" s="37" t="s">
        <v>50</v>
      </c>
      <c r="D11" s="24" t="s">
        <v>51</v>
      </c>
      <c r="E11" s="24" t="s">
        <v>52</v>
      </c>
      <c r="F11" s="25" t="s">
        <v>83</v>
      </c>
      <c r="G11" s="25" t="s">
        <v>84</v>
      </c>
      <c r="H11" s="25" t="s">
        <v>85</v>
      </c>
      <c r="I11" s="25" t="s">
        <v>96</v>
      </c>
      <c r="J11" s="25" t="s">
        <v>97</v>
      </c>
      <c r="K11" s="25" t="s">
        <v>98</v>
      </c>
      <c r="L11" s="26" t="s">
        <v>89</v>
      </c>
      <c r="M11" s="26" t="s">
        <v>60</v>
      </c>
      <c r="N11" s="27" t="s">
        <v>90</v>
      </c>
      <c r="O11" s="28" t="s">
        <v>797</v>
      </c>
      <c r="P11" s="28" t="s">
        <v>62</v>
      </c>
      <c r="Q11" s="28" t="s">
        <v>63</v>
      </c>
      <c r="R11" s="28" t="s">
        <v>77</v>
      </c>
      <c r="S11" s="28" t="s">
        <v>65</v>
      </c>
      <c r="T11" s="28" t="s">
        <v>99</v>
      </c>
      <c r="U11" s="28" t="s">
        <v>798</v>
      </c>
      <c r="V11" s="77" t="s">
        <v>664</v>
      </c>
      <c r="W11" s="30" t="s">
        <v>709</v>
      </c>
      <c r="X11" s="79">
        <v>1</v>
      </c>
      <c r="Y11" s="30" t="s">
        <v>710</v>
      </c>
      <c r="Z11" s="77" t="s">
        <v>664</v>
      </c>
      <c r="AA11" s="30" t="s">
        <v>711</v>
      </c>
      <c r="AB11" s="79">
        <v>1</v>
      </c>
      <c r="AC11" s="30" t="s">
        <v>799</v>
      </c>
      <c r="AD11" s="30"/>
      <c r="AE11" s="30"/>
      <c r="AF11" s="30"/>
      <c r="AG11" s="30"/>
      <c r="AH11" s="30"/>
      <c r="AI11" s="30"/>
      <c r="AJ11" s="30"/>
      <c r="AK11" s="30"/>
      <c r="AL11" s="30"/>
      <c r="AM11" s="30"/>
      <c r="AN11" s="30"/>
      <c r="AO11" s="30"/>
      <c r="AP11" s="30"/>
      <c r="AQ11" s="30"/>
      <c r="AR11" s="30"/>
      <c r="AS11" s="30"/>
      <c r="AT11" s="26" t="s">
        <v>68</v>
      </c>
      <c r="AU11" s="26" t="s">
        <v>69</v>
      </c>
      <c r="AV11" s="26" t="s">
        <v>61</v>
      </c>
      <c r="AW11" s="27" t="s">
        <v>70</v>
      </c>
      <c r="AX11" s="31" t="s">
        <v>100</v>
      </c>
      <c r="AY11" s="31" t="s">
        <v>101</v>
      </c>
      <c r="AZ11" s="31" t="s">
        <v>102</v>
      </c>
      <c r="BA11" s="33">
        <v>44256</v>
      </c>
      <c r="BB11" s="33" t="s">
        <v>103</v>
      </c>
      <c r="BC11" s="31" t="s">
        <v>104</v>
      </c>
      <c r="BD11" s="29" t="s">
        <v>664</v>
      </c>
      <c r="BE11" s="31" t="s">
        <v>664</v>
      </c>
      <c r="BF11" s="29" t="s">
        <v>664</v>
      </c>
      <c r="BG11" s="31" t="s">
        <v>664</v>
      </c>
      <c r="BH11" s="29" t="s">
        <v>664</v>
      </c>
      <c r="BI11" s="29" t="s">
        <v>664</v>
      </c>
      <c r="BJ11" s="79">
        <v>1</v>
      </c>
      <c r="BK11" s="31" t="s">
        <v>800</v>
      </c>
      <c r="BL11" s="30"/>
      <c r="BM11" s="30"/>
      <c r="BN11" s="30"/>
      <c r="BO11" s="30"/>
      <c r="BP11" s="30"/>
      <c r="BQ11" s="30"/>
      <c r="BR11" s="30"/>
      <c r="BS11" s="30"/>
      <c r="BT11" s="30"/>
      <c r="BU11" s="30"/>
      <c r="BV11" s="30"/>
      <c r="BW11" s="30"/>
      <c r="BX11" s="30"/>
      <c r="BY11" s="30"/>
      <c r="BZ11" s="30"/>
      <c r="CA11" s="30"/>
      <c r="CB11" s="34"/>
      <c r="CC11" s="30">
        <v>44322</v>
      </c>
      <c r="CD11" s="35" t="s">
        <v>747</v>
      </c>
      <c r="CE11" s="37" t="s">
        <v>765</v>
      </c>
      <c r="CF11" s="30"/>
      <c r="CG11" s="36"/>
      <c r="CH11" s="36"/>
      <c r="CI11" s="36"/>
      <c r="CJ11" s="36"/>
      <c r="CK11" s="36"/>
    </row>
    <row r="12" spans="1:98" ht="313.5" x14ac:dyDescent="0.25">
      <c r="B12" s="23">
        <v>2</v>
      </c>
      <c r="C12" s="37" t="s">
        <v>50</v>
      </c>
      <c r="D12" s="24" t="s">
        <v>51</v>
      </c>
      <c r="E12" s="24" t="s">
        <v>52</v>
      </c>
      <c r="F12" s="25" t="s">
        <v>83</v>
      </c>
      <c r="G12" s="25" t="s">
        <v>84</v>
      </c>
      <c r="H12" s="25" t="s">
        <v>85</v>
      </c>
      <c r="I12" s="25" t="s">
        <v>105</v>
      </c>
      <c r="J12" s="25" t="s">
        <v>106</v>
      </c>
      <c r="K12" s="25" t="s">
        <v>107</v>
      </c>
      <c r="L12" s="26" t="s">
        <v>89</v>
      </c>
      <c r="M12" s="26" t="s">
        <v>60</v>
      </c>
      <c r="N12" s="27" t="s">
        <v>90</v>
      </c>
      <c r="O12" s="28" t="s">
        <v>801</v>
      </c>
      <c r="P12" s="28" t="s">
        <v>62</v>
      </c>
      <c r="Q12" s="28" t="s">
        <v>63</v>
      </c>
      <c r="R12" s="28" t="s">
        <v>77</v>
      </c>
      <c r="S12" s="28" t="s">
        <v>108</v>
      </c>
      <c r="T12" s="28" t="s">
        <v>802</v>
      </c>
      <c r="U12" s="28" t="s">
        <v>109</v>
      </c>
      <c r="V12" s="80">
        <f>8/8</f>
        <v>1</v>
      </c>
      <c r="W12" s="81" t="s">
        <v>712</v>
      </c>
      <c r="X12" s="82">
        <f>12/12</f>
        <v>1</v>
      </c>
      <c r="Y12" s="83" t="s">
        <v>713</v>
      </c>
      <c r="Z12" s="82">
        <v>1</v>
      </c>
      <c r="AA12" s="83" t="s">
        <v>803</v>
      </c>
      <c r="AB12" s="84">
        <v>1</v>
      </c>
      <c r="AC12" s="83" t="s">
        <v>804</v>
      </c>
      <c r="AD12" s="30"/>
      <c r="AE12" s="30"/>
      <c r="AF12" s="30"/>
      <c r="AG12" s="30"/>
      <c r="AH12" s="30"/>
      <c r="AI12" s="30"/>
      <c r="AJ12" s="30"/>
      <c r="AK12" s="30"/>
      <c r="AL12" s="30"/>
      <c r="AM12" s="30"/>
      <c r="AN12" s="30"/>
      <c r="AO12" s="30"/>
      <c r="AP12" s="30"/>
      <c r="AQ12" s="30"/>
      <c r="AR12" s="30"/>
      <c r="AS12" s="30"/>
      <c r="AT12" s="26" t="s">
        <v>68</v>
      </c>
      <c r="AU12" s="26" t="s">
        <v>69</v>
      </c>
      <c r="AV12" s="26" t="s">
        <v>61</v>
      </c>
      <c r="AW12" s="27" t="s">
        <v>70</v>
      </c>
      <c r="AX12" s="31" t="s">
        <v>110</v>
      </c>
      <c r="AY12" s="31" t="s">
        <v>101</v>
      </c>
      <c r="AZ12" s="31" t="s">
        <v>102</v>
      </c>
      <c r="BA12" s="33">
        <v>44256</v>
      </c>
      <c r="BB12" s="33">
        <v>44377</v>
      </c>
      <c r="BC12" s="31" t="s">
        <v>111</v>
      </c>
      <c r="BD12" s="79" t="s">
        <v>664</v>
      </c>
      <c r="BE12" s="31" t="s">
        <v>664</v>
      </c>
      <c r="BF12" s="79" t="s">
        <v>664</v>
      </c>
      <c r="BG12" s="31" t="s">
        <v>664</v>
      </c>
      <c r="BH12" s="79" t="s">
        <v>664</v>
      </c>
      <c r="BI12" s="31" t="s">
        <v>718</v>
      </c>
      <c r="BJ12" s="79" t="s">
        <v>664</v>
      </c>
      <c r="BK12" s="31" t="s">
        <v>718</v>
      </c>
      <c r="BL12" s="30"/>
      <c r="BM12" s="30"/>
      <c r="BN12" s="30"/>
      <c r="BO12" s="30"/>
      <c r="BP12" s="30"/>
      <c r="BQ12" s="30"/>
      <c r="BR12" s="30"/>
      <c r="BS12" s="30"/>
      <c r="BT12" s="30"/>
      <c r="BU12" s="30"/>
      <c r="BV12" s="30"/>
      <c r="BW12" s="30"/>
      <c r="BX12" s="30"/>
      <c r="BY12" s="30"/>
      <c r="BZ12" s="30"/>
      <c r="CA12" s="30"/>
      <c r="CB12" s="34"/>
      <c r="CC12" s="30">
        <v>44322</v>
      </c>
      <c r="CD12" s="35" t="s">
        <v>762</v>
      </c>
      <c r="CE12" s="37" t="s">
        <v>766</v>
      </c>
      <c r="CF12" s="30"/>
      <c r="CG12" s="36"/>
      <c r="CH12" s="36"/>
      <c r="CI12" s="36"/>
      <c r="CJ12" s="36"/>
      <c r="CK12" s="36"/>
    </row>
    <row r="13" spans="1:98" ht="313.5" x14ac:dyDescent="0.25">
      <c r="B13" s="23">
        <v>3</v>
      </c>
      <c r="C13" s="37" t="s">
        <v>50</v>
      </c>
      <c r="D13" s="24" t="s">
        <v>51</v>
      </c>
      <c r="E13" s="24" t="s">
        <v>52</v>
      </c>
      <c r="F13" s="25" t="s">
        <v>112</v>
      </c>
      <c r="G13" s="25" t="s">
        <v>113</v>
      </c>
      <c r="H13" s="25" t="s">
        <v>114</v>
      </c>
      <c r="I13" s="25" t="s">
        <v>115</v>
      </c>
      <c r="J13" s="25" t="s">
        <v>116</v>
      </c>
      <c r="K13" s="25" t="s">
        <v>117</v>
      </c>
      <c r="L13" s="26" t="s">
        <v>59</v>
      </c>
      <c r="M13" s="26" t="s">
        <v>60</v>
      </c>
      <c r="N13" s="27" t="s">
        <v>61</v>
      </c>
      <c r="O13" s="62" t="s">
        <v>805</v>
      </c>
      <c r="P13" s="28" t="s">
        <v>62</v>
      </c>
      <c r="Q13" s="28" t="s">
        <v>63</v>
      </c>
      <c r="R13" s="28" t="s">
        <v>64</v>
      </c>
      <c r="S13" s="28" t="s">
        <v>65</v>
      </c>
      <c r="T13" s="28" t="s">
        <v>118</v>
      </c>
      <c r="U13" s="28" t="s">
        <v>119</v>
      </c>
      <c r="V13" s="29" t="s">
        <v>664</v>
      </c>
      <c r="W13" s="30" t="s">
        <v>664</v>
      </c>
      <c r="X13" s="30" t="s">
        <v>664</v>
      </c>
      <c r="Y13" s="30" t="s">
        <v>664</v>
      </c>
      <c r="Z13" s="82">
        <f>1/1</f>
        <v>1</v>
      </c>
      <c r="AA13" s="29" t="s">
        <v>806</v>
      </c>
      <c r="AB13" s="29" t="s">
        <v>664</v>
      </c>
      <c r="AC13" s="30" t="s">
        <v>664</v>
      </c>
      <c r="AD13" s="30"/>
      <c r="AE13" s="30"/>
      <c r="AF13" s="30"/>
      <c r="AG13" s="30"/>
      <c r="AH13" s="30"/>
      <c r="AI13" s="30"/>
      <c r="AJ13" s="30"/>
      <c r="AK13" s="30"/>
      <c r="AL13" s="30"/>
      <c r="AM13" s="30"/>
      <c r="AN13" s="30"/>
      <c r="AO13" s="30"/>
      <c r="AP13" s="30"/>
      <c r="AQ13" s="30"/>
      <c r="AR13" s="30"/>
      <c r="AS13" s="30"/>
      <c r="AT13" s="26" t="s">
        <v>68</v>
      </c>
      <c r="AU13" s="26" t="s">
        <v>60</v>
      </c>
      <c r="AV13" s="26" t="s">
        <v>61</v>
      </c>
      <c r="AW13" s="52" t="s">
        <v>70</v>
      </c>
      <c r="AX13" s="31" t="s">
        <v>120</v>
      </c>
      <c r="AY13" s="31" t="s">
        <v>121</v>
      </c>
      <c r="AZ13" s="31" t="s">
        <v>102</v>
      </c>
      <c r="BA13" s="33">
        <v>44228</v>
      </c>
      <c r="BB13" s="33">
        <v>44255</v>
      </c>
      <c r="BC13" s="31" t="s">
        <v>122</v>
      </c>
      <c r="BD13" s="33" t="s">
        <v>664</v>
      </c>
      <c r="BE13" s="33" t="s">
        <v>664</v>
      </c>
      <c r="BF13" s="91">
        <f>1/1</f>
        <v>1</v>
      </c>
      <c r="BG13" s="29" t="s">
        <v>719</v>
      </c>
      <c r="BH13" s="33" t="s">
        <v>664</v>
      </c>
      <c r="BI13" s="33" t="s">
        <v>664</v>
      </c>
      <c r="BJ13" s="77" t="s">
        <v>664</v>
      </c>
      <c r="BK13" s="33" t="s">
        <v>664</v>
      </c>
      <c r="BL13" s="30"/>
      <c r="BM13" s="30"/>
      <c r="BN13" s="30"/>
      <c r="BO13" s="30"/>
      <c r="BP13" s="30"/>
      <c r="BQ13" s="30"/>
      <c r="BR13" s="30"/>
      <c r="BS13" s="30"/>
      <c r="BT13" s="30"/>
      <c r="BU13" s="30"/>
      <c r="BV13" s="30"/>
      <c r="BW13" s="30"/>
      <c r="BX13" s="30"/>
      <c r="BY13" s="30"/>
      <c r="BZ13" s="30"/>
      <c r="CA13" s="30"/>
      <c r="CB13" s="34"/>
      <c r="CC13" s="30">
        <v>44322</v>
      </c>
      <c r="CD13" s="35" t="s">
        <v>747</v>
      </c>
      <c r="CE13" s="37" t="s">
        <v>765</v>
      </c>
      <c r="CF13" s="30"/>
      <c r="CG13" s="38"/>
      <c r="CH13" s="38"/>
      <c r="CI13" s="38"/>
      <c r="CJ13" s="38"/>
      <c r="CK13" s="38"/>
    </row>
    <row r="14" spans="1:98" ht="198" x14ac:dyDescent="0.25">
      <c r="B14" s="23">
        <v>3</v>
      </c>
      <c r="C14" s="37" t="s">
        <v>50</v>
      </c>
      <c r="D14" s="24" t="s">
        <v>51</v>
      </c>
      <c r="E14" s="24" t="s">
        <v>52</v>
      </c>
      <c r="F14" s="25" t="s">
        <v>112</v>
      </c>
      <c r="G14" s="25" t="s">
        <v>113</v>
      </c>
      <c r="H14" s="25" t="s">
        <v>114</v>
      </c>
      <c r="I14" s="25" t="s">
        <v>123</v>
      </c>
      <c r="J14" s="25" t="s">
        <v>124</v>
      </c>
      <c r="K14" s="25" t="s">
        <v>125</v>
      </c>
      <c r="L14" s="26" t="s">
        <v>59</v>
      </c>
      <c r="M14" s="26" t="s">
        <v>60</v>
      </c>
      <c r="N14" s="27" t="s">
        <v>61</v>
      </c>
      <c r="O14" s="28" t="s">
        <v>126</v>
      </c>
      <c r="P14" s="28" t="s">
        <v>62</v>
      </c>
      <c r="Q14" s="28" t="s">
        <v>63</v>
      </c>
      <c r="R14" s="28" t="s">
        <v>64</v>
      </c>
      <c r="S14" s="28" t="s">
        <v>65</v>
      </c>
      <c r="T14" s="28" t="s">
        <v>118</v>
      </c>
      <c r="U14" s="28" t="s">
        <v>127</v>
      </c>
      <c r="V14" s="29" t="s">
        <v>664</v>
      </c>
      <c r="W14" s="30" t="s">
        <v>664</v>
      </c>
      <c r="X14" s="30" t="s">
        <v>664</v>
      </c>
      <c r="Y14" s="30" t="s">
        <v>664</v>
      </c>
      <c r="Z14" s="82">
        <f>1/1</f>
        <v>1</v>
      </c>
      <c r="AA14" s="29" t="s">
        <v>714</v>
      </c>
      <c r="AB14" s="29" t="s">
        <v>664</v>
      </c>
      <c r="AC14" s="30" t="s">
        <v>664</v>
      </c>
      <c r="AD14" s="30"/>
      <c r="AE14" s="30"/>
      <c r="AF14" s="30"/>
      <c r="AG14" s="30"/>
      <c r="AH14" s="30"/>
      <c r="AI14" s="30"/>
      <c r="AJ14" s="30"/>
      <c r="AK14" s="30"/>
      <c r="AL14" s="30"/>
      <c r="AM14" s="30"/>
      <c r="AN14" s="30"/>
      <c r="AO14" s="30"/>
      <c r="AP14" s="30"/>
      <c r="AQ14" s="30"/>
      <c r="AR14" s="30"/>
      <c r="AS14" s="30"/>
      <c r="AT14" s="26" t="s">
        <v>59</v>
      </c>
      <c r="AU14" s="26" t="s">
        <v>60</v>
      </c>
      <c r="AV14" s="26" t="s">
        <v>61</v>
      </c>
      <c r="AW14" s="52" t="s">
        <v>70</v>
      </c>
      <c r="AX14" s="31" t="s">
        <v>128</v>
      </c>
      <c r="AY14" s="31" t="s">
        <v>93</v>
      </c>
      <c r="AZ14" s="31" t="s">
        <v>102</v>
      </c>
      <c r="BA14" s="33">
        <v>44256</v>
      </c>
      <c r="BB14" s="33">
        <v>44347</v>
      </c>
      <c r="BC14" s="31" t="s">
        <v>111</v>
      </c>
      <c r="BD14" s="79" t="s">
        <v>664</v>
      </c>
      <c r="BE14" s="31" t="s">
        <v>664</v>
      </c>
      <c r="BF14" s="79" t="s">
        <v>664</v>
      </c>
      <c r="BG14" s="31" t="s">
        <v>664</v>
      </c>
      <c r="BH14" s="79" t="s">
        <v>664</v>
      </c>
      <c r="BI14" s="31" t="s">
        <v>720</v>
      </c>
      <c r="BJ14" s="79" t="s">
        <v>664</v>
      </c>
      <c r="BK14" s="31" t="s">
        <v>720</v>
      </c>
      <c r="BL14" s="30"/>
      <c r="BM14" s="30"/>
      <c r="BN14" s="30"/>
      <c r="BO14" s="30"/>
      <c r="BP14" s="30"/>
      <c r="BQ14" s="30"/>
      <c r="BR14" s="30"/>
      <c r="BS14" s="30"/>
      <c r="BT14" s="30"/>
      <c r="BU14" s="30"/>
      <c r="BV14" s="30"/>
      <c r="BW14" s="30"/>
      <c r="BX14" s="30"/>
      <c r="BY14" s="30"/>
      <c r="BZ14" s="30"/>
      <c r="CA14" s="30"/>
      <c r="CB14" s="34"/>
      <c r="CC14" s="30">
        <v>44322</v>
      </c>
      <c r="CD14" s="35" t="s">
        <v>762</v>
      </c>
      <c r="CE14" s="37" t="s">
        <v>766</v>
      </c>
      <c r="CF14" s="30"/>
      <c r="CG14" s="38"/>
      <c r="CH14" s="38"/>
      <c r="CI14" s="38"/>
      <c r="CJ14" s="38"/>
      <c r="CK14" s="38"/>
    </row>
    <row r="15" spans="1:98" ht="409.5" x14ac:dyDescent="0.25">
      <c r="B15" s="23">
        <v>4</v>
      </c>
      <c r="C15" s="37" t="s">
        <v>129</v>
      </c>
      <c r="D15" s="24" t="s">
        <v>130</v>
      </c>
      <c r="E15" s="101" t="s">
        <v>131</v>
      </c>
      <c r="F15" s="25" t="s">
        <v>132</v>
      </c>
      <c r="G15" s="25" t="s">
        <v>133</v>
      </c>
      <c r="H15" s="25" t="s">
        <v>85</v>
      </c>
      <c r="I15" s="25" t="s">
        <v>134</v>
      </c>
      <c r="J15" s="25" t="s">
        <v>135</v>
      </c>
      <c r="K15" s="25" t="s">
        <v>136</v>
      </c>
      <c r="L15" s="26" t="s">
        <v>89</v>
      </c>
      <c r="M15" s="26" t="s">
        <v>69</v>
      </c>
      <c r="N15" s="27" t="s">
        <v>61</v>
      </c>
      <c r="O15" s="28" t="s">
        <v>807</v>
      </c>
      <c r="P15" s="28" t="s">
        <v>131</v>
      </c>
      <c r="Q15" s="28">
        <v>0</v>
      </c>
      <c r="R15" s="28" t="s">
        <v>137</v>
      </c>
      <c r="S15" s="28" t="s">
        <v>108</v>
      </c>
      <c r="T15" s="28" t="s">
        <v>138</v>
      </c>
      <c r="U15" s="28" t="s">
        <v>139</v>
      </c>
      <c r="V15" s="73"/>
      <c r="W15" s="51" t="s">
        <v>745</v>
      </c>
      <c r="X15" s="74">
        <f>4/20</f>
        <v>0.2</v>
      </c>
      <c r="Y15" s="28" t="s">
        <v>688</v>
      </c>
      <c r="Z15" s="28"/>
      <c r="AA15" s="51" t="s">
        <v>745</v>
      </c>
      <c r="AB15" s="102">
        <f>4/20</f>
        <v>0.2</v>
      </c>
      <c r="AC15" s="28" t="s">
        <v>689</v>
      </c>
      <c r="AD15" s="26" t="s">
        <v>68</v>
      </c>
      <c r="AE15" s="26" t="s">
        <v>69</v>
      </c>
      <c r="AF15" s="26" t="s">
        <v>60</v>
      </c>
      <c r="AG15" s="52" t="s">
        <v>70</v>
      </c>
      <c r="AH15" s="39" t="s">
        <v>808</v>
      </c>
      <c r="AI15" s="39" t="s">
        <v>140</v>
      </c>
      <c r="AJ15" s="40" t="s">
        <v>131</v>
      </c>
      <c r="AK15" s="41">
        <v>44228</v>
      </c>
      <c r="AL15" s="41">
        <v>44545</v>
      </c>
      <c r="AM15" s="40" t="s">
        <v>162</v>
      </c>
      <c r="AN15" s="75">
        <v>0</v>
      </c>
      <c r="AO15" s="28" t="s">
        <v>809</v>
      </c>
      <c r="AP15" s="75">
        <v>0</v>
      </c>
      <c r="AQ15" s="28" t="s">
        <v>809</v>
      </c>
      <c r="AR15" s="73">
        <v>0.15</v>
      </c>
      <c r="AS15" s="39" t="s">
        <v>695</v>
      </c>
      <c r="AT15" s="100" t="s">
        <v>68</v>
      </c>
      <c r="AU15" s="100" t="s">
        <v>69</v>
      </c>
      <c r="AV15" s="100" t="s">
        <v>60</v>
      </c>
      <c r="AW15" s="103" t="s">
        <v>70</v>
      </c>
      <c r="AX15" s="39" t="s">
        <v>808</v>
      </c>
      <c r="AY15" s="39" t="s">
        <v>140</v>
      </c>
      <c r="AZ15" s="40" t="s">
        <v>131</v>
      </c>
      <c r="BA15" s="41">
        <v>44228</v>
      </c>
      <c r="BB15" s="41">
        <v>44545</v>
      </c>
      <c r="BC15" s="40" t="s">
        <v>162</v>
      </c>
      <c r="BD15" s="75"/>
      <c r="BE15" s="51" t="s">
        <v>745</v>
      </c>
      <c r="BF15" s="75"/>
      <c r="BG15" s="51" t="s">
        <v>745</v>
      </c>
      <c r="BH15" s="73">
        <v>0.15</v>
      </c>
      <c r="BI15" s="39" t="s">
        <v>695</v>
      </c>
      <c r="BJ15" s="73">
        <v>0.5</v>
      </c>
      <c r="BK15" s="39" t="s">
        <v>810</v>
      </c>
      <c r="BL15" s="34"/>
      <c r="BM15" s="30"/>
      <c r="BN15" s="37"/>
      <c r="BO15" s="37"/>
      <c r="BP15" s="30"/>
      <c r="BQ15" s="38"/>
      <c r="BR15" s="38"/>
      <c r="BS15" s="38"/>
      <c r="BT15" s="38"/>
      <c r="BU15" s="38"/>
      <c r="BW15" s="30"/>
      <c r="BX15" s="30"/>
      <c r="BY15" s="30"/>
      <c r="BZ15" s="30"/>
      <c r="CA15" s="30"/>
      <c r="CB15" s="34"/>
      <c r="CC15" s="30">
        <v>44322</v>
      </c>
      <c r="CD15" s="38" t="s">
        <v>762</v>
      </c>
      <c r="CE15" s="37" t="s">
        <v>761</v>
      </c>
      <c r="CF15" s="30"/>
      <c r="CG15" s="38"/>
      <c r="CH15" s="38"/>
      <c r="CI15" s="38"/>
      <c r="CJ15" s="38"/>
      <c r="CK15" s="38"/>
    </row>
    <row r="16" spans="1:98" ht="409.5" x14ac:dyDescent="0.25">
      <c r="B16" s="23">
        <v>4</v>
      </c>
      <c r="C16" s="37" t="s">
        <v>129</v>
      </c>
      <c r="D16" s="24" t="s">
        <v>130</v>
      </c>
      <c r="E16" s="101" t="s">
        <v>131</v>
      </c>
      <c r="F16" s="25" t="s">
        <v>132</v>
      </c>
      <c r="G16" s="25" t="s">
        <v>133</v>
      </c>
      <c r="H16" s="25" t="s">
        <v>85</v>
      </c>
      <c r="I16" s="25" t="s">
        <v>141</v>
      </c>
      <c r="J16" s="25" t="s">
        <v>142</v>
      </c>
      <c r="K16" s="25" t="s">
        <v>143</v>
      </c>
      <c r="L16" s="26" t="s">
        <v>89</v>
      </c>
      <c r="M16" s="26" t="s">
        <v>69</v>
      </c>
      <c r="N16" s="27" t="s">
        <v>61</v>
      </c>
      <c r="O16" s="28" t="s">
        <v>144</v>
      </c>
      <c r="P16" s="28" t="s">
        <v>131</v>
      </c>
      <c r="Q16" s="28">
        <v>0</v>
      </c>
      <c r="R16" s="28" t="s">
        <v>77</v>
      </c>
      <c r="S16" s="28" t="s">
        <v>108</v>
      </c>
      <c r="T16" s="28" t="s">
        <v>145</v>
      </c>
      <c r="U16" s="28" t="s">
        <v>146</v>
      </c>
      <c r="V16" s="74">
        <f>27/(43-4)</f>
        <v>0.69230769230769229</v>
      </c>
      <c r="W16" s="28" t="s">
        <v>690</v>
      </c>
      <c r="X16" s="74">
        <f>27/(43-4)</f>
        <v>0.69230769230769229</v>
      </c>
      <c r="Y16" s="28" t="s">
        <v>691</v>
      </c>
      <c r="Z16" s="74">
        <f>26/(38-3)</f>
        <v>0.74285714285714288</v>
      </c>
      <c r="AA16" s="28" t="s">
        <v>692</v>
      </c>
      <c r="AB16" s="74">
        <f>26/(38-3)</f>
        <v>0.74285714285714288</v>
      </c>
      <c r="AC16" s="28" t="s">
        <v>693</v>
      </c>
      <c r="AD16" s="26" t="s">
        <v>68</v>
      </c>
      <c r="AE16" s="26" t="s">
        <v>69</v>
      </c>
      <c r="AF16" s="26" t="s">
        <v>60</v>
      </c>
      <c r="AG16" s="52" t="s">
        <v>70</v>
      </c>
      <c r="AH16" s="39" t="s">
        <v>811</v>
      </c>
      <c r="AI16" s="39" t="s">
        <v>147</v>
      </c>
      <c r="AJ16" s="40" t="s">
        <v>131</v>
      </c>
      <c r="AK16" s="41">
        <v>44242</v>
      </c>
      <c r="AL16" s="41">
        <v>44545</v>
      </c>
      <c r="AM16" s="40" t="s">
        <v>812</v>
      </c>
      <c r="AN16" s="73" t="s">
        <v>664</v>
      </c>
      <c r="AO16" s="39" t="s">
        <v>664</v>
      </c>
      <c r="AP16" s="73" t="s">
        <v>664</v>
      </c>
      <c r="AQ16" s="39" t="s">
        <v>664</v>
      </c>
      <c r="AR16" s="73">
        <v>0.25</v>
      </c>
      <c r="AS16" s="39" t="s">
        <v>696</v>
      </c>
      <c r="AT16" s="100" t="s">
        <v>68</v>
      </c>
      <c r="AU16" s="100" t="s">
        <v>69</v>
      </c>
      <c r="AV16" s="100" t="s">
        <v>60</v>
      </c>
      <c r="AW16" s="103" t="s">
        <v>70</v>
      </c>
      <c r="AX16" s="39" t="s">
        <v>811</v>
      </c>
      <c r="AY16" s="39" t="s">
        <v>147</v>
      </c>
      <c r="AZ16" s="40" t="s">
        <v>131</v>
      </c>
      <c r="BA16" s="41">
        <v>44242</v>
      </c>
      <c r="BB16" s="41">
        <v>44545</v>
      </c>
      <c r="BC16" s="40" t="s">
        <v>812</v>
      </c>
      <c r="BD16" s="73"/>
      <c r="BE16" s="51" t="s">
        <v>745</v>
      </c>
      <c r="BF16" s="104"/>
      <c r="BG16" s="51" t="s">
        <v>745</v>
      </c>
      <c r="BH16" s="73">
        <v>0.25</v>
      </c>
      <c r="BI16" s="39" t="s">
        <v>696</v>
      </c>
      <c r="BJ16" s="73"/>
      <c r="BK16" s="51" t="s">
        <v>745</v>
      </c>
      <c r="BL16" s="34"/>
      <c r="BM16" s="30"/>
      <c r="BN16" s="37"/>
      <c r="BO16" s="37"/>
      <c r="BP16" s="30"/>
      <c r="BQ16" s="39"/>
      <c r="BR16" s="38"/>
      <c r="BS16" s="38"/>
      <c r="BT16" s="38"/>
      <c r="BU16" s="38"/>
      <c r="BW16" s="30"/>
      <c r="BX16" s="30"/>
      <c r="BY16" s="30"/>
      <c r="BZ16" s="30"/>
      <c r="CA16" s="30"/>
      <c r="CB16" s="34"/>
      <c r="CC16" s="30">
        <v>44322</v>
      </c>
      <c r="CD16" s="37" t="s">
        <v>747</v>
      </c>
      <c r="CE16" s="37" t="s">
        <v>758</v>
      </c>
      <c r="CF16" s="30"/>
      <c r="CG16" s="38"/>
      <c r="CH16" s="38"/>
      <c r="CI16" s="38"/>
      <c r="CJ16" s="38"/>
      <c r="CK16" s="38"/>
    </row>
    <row r="17" spans="2:89" ht="409.5" x14ac:dyDescent="0.25">
      <c r="B17" s="23">
        <v>5</v>
      </c>
      <c r="C17" s="37" t="s">
        <v>129</v>
      </c>
      <c r="D17" s="24" t="s">
        <v>130</v>
      </c>
      <c r="E17" s="101" t="s">
        <v>131</v>
      </c>
      <c r="F17" s="25" t="s">
        <v>148</v>
      </c>
      <c r="G17" s="25" t="s">
        <v>149</v>
      </c>
      <c r="H17" s="25" t="s">
        <v>85</v>
      </c>
      <c r="I17" s="25" t="s">
        <v>150</v>
      </c>
      <c r="J17" s="25" t="s">
        <v>151</v>
      </c>
      <c r="K17" s="25" t="s">
        <v>136</v>
      </c>
      <c r="L17" s="26" t="s">
        <v>89</v>
      </c>
      <c r="M17" s="26" t="s">
        <v>69</v>
      </c>
      <c r="N17" s="27" t="s">
        <v>61</v>
      </c>
      <c r="O17" s="28" t="s">
        <v>152</v>
      </c>
      <c r="P17" s="28" t="s">
        <v>131</v>
      </c>
      <c r="Q17" s="28">
        <v>0</v>
      </c>
      <c r="R17" s="28" t="s">
        <v>153</v>
      </c>
      <c r="S17" s="28" t="s">
        <v>108</v>
      </c>
      <c r="T17" s="28" t="s">
        <v>571</v>
      </c>
      <c r="U17" s="28" t="s">
        <v>154</v>
      </c>
      <c r="V17" s="74"/>
      <c r="W17" s="51" t="s">
        <v>745</v>
      </c>
      <c r="X17" s="74"/>
      <c r="Y17" s="51" t="s">
        <v>745</v>
      </c>
      <c r="Z17" s="74"/>
      <c r="AA17" s="51" t="s">
        <v>745</v>
      </c>
      <c r="AB17" s="74"/>
      <c r="AC17" s="51" t="s">
        <v>745</v>
      </c>
      <c r="AD17" s="26" t="s">
        <v>68</v>
      </c>
      <c r="AE17" s="26" t="s">
        <v>69</v>
      </c>
      <c r="AF17" s="26" t="s">
        <v>60</v>
      </c>
      <c r="AG17" s="52" t="s">
        <v>70</v>
      </c>
      <c r="AH17" s="39" t="s">
        <v>155</v>
      </c>
      <c r="AI17" s="39" t="s">
        <v>156</v>
      </c>
      <c r="AJ17" s="40" t="s">
        <v>131</v>
      </c>
      <c r="AK17" s="41">
        <v>44242</v>
      </c>
      <c r="AL17" s="41">
        <v>44545</v>
      </c>
      <c r="AM17" s="40" t="s">
        <v>697</v>
      </c>
      <c r="AN17" s="73" t="s">
        <v>664</v>
      </c>
      <c r="AO17" s="39" t="s">
        <v>664</v>
      </c>
      <c r="AP17" s="73" t="s">
        <v>664</v>
      </c>
      <c r="AQ17" s="39" t="s">
        <v>664</v>
      </c>
      <c r="AR17" s="73">
        <v>0.25</v>
      </c>
      <c r="AS17" s="39" t="s">
        <v>813</v>
      </c>
      <c r="AT17" s="100" t="s">
        <v>68</v>
      </c>
      <c r="AU17" s="100" t="s">
        <v>69</v>
      </c>
      <c r="AV17" s="100" t="s">
        <v>60</v>
      </c>
      <c r="AW17" s="103" t="s">
        <v>70</v>
      </c>
      <c r="AX17" s="39" t="s">
        <v>155</v>
      </c>
      <c r="AY17" s="39" t="s">
        <v>156</v>
      </c>
      <c r="AZ17" s="40" t="s">
        <v>131</v>
      </c>
      <c r="BA17" s="41">
        <v>44242</v>
      </c>
      <c r="BB17" s="41">
        <v>44545</v>
      </c>
      <c r="BC17" s="40" t="s">
        <v>697</v>
      </c>
      <c r="BD17" s="73"/>
      <c r="BE17" s="51" t="s">
        <v>745</v>
      </c>
      <c r="BF17" s="104"/>
      <c r="BG17" s="51" t="s">
        <v>745</v>
      </c>
      <c r="BH17" s="73">
        <v>0.25</v>
      </c>
      <c r="BI17" s="39" t="s">
        <v>813</v>
      </c>
      <c r="BJ17" s="104"/>
      <c r="BK17" s="51" t="s">
        <v>745</v>
      </c>
      <c r="BL17" s="34"/>
      <c r="BM17" s="30"/>
      <c r="BN17" s="37"/>
      <c r="BO17" s="37"/>
      <c r="BP17" s="30"/>
      <c r="BQ17" s="38"/>
      <c r="BR17" s="38"/>
      <c r="BS17" s="38"/>
      <c r="BT17" s="38"/>
      <c r="BU17" s="38"/>
      <c r="BW17" s="30"/>
      <c r="BX17" s="30"/>
      <c r="BY17" s="30"/>
      <c r="BZ17" s="30"/>
      <c r="CA17" s="30"/>
      <c r="CB17" s="34"/>
      <c r="CC17" s="30">
        <v>44322</v>
      </c>
      <c r="CD17" s="37" t="s">
        <v>747</v>
      </c>
      <c r="CE17" s="37" t="s">
        <v>759</v>
      </c>
      <c r="CF17" s="30"/>
      <c r="CG17" s="38"/>
      <c r="CH17" s="38"/>
      <c r="CI17" s="38"/>
      <c r="CJ17" s="38"/>
      <c r="CK17" s="38"/>
    </row>
    <row r="18" spans="2:89" ht="409.5" x14ac:dyDescent="0.25">
      <c r="B18" s="23">
        <v>5</v>
      </c>
      <c r="C18" s="37" t="s">
        <v>129</v>
      </c>
      <c r="D18" s="24" t="s">
        <v>130</v>
      </c>
      <c r="E18" s="101" t="s">
        <v>131</v>
      </c>
      <c r="F18" s="25" t="s">
        <v>148</v>
      </c>
      <c r="G18" s="25" t="s">
        <v>149</v>
      </c>
      <c r="H18" s="25" t="s">
        <v>85</v>
      </c>
      <c r="I18" s="25" t="s">
        <v>157</v>
      </c>
      <c r="J18" s="25" t="s">
        <v>158</v>
      </c>
      <c r="K18" s="25" t="s">
        <v>159</v>
      </c>
      <c r="L18" s="26" t="s">
        <v>89</v>
      </c>
      <c r="M18" s="26" t="s">
        <v>69</v>
      </c>
      <c r="N18" s="27" t="s">
        <v>61</v>
      </c>
      <c r="O18" s="28" t="s">
        <v>160</v>
      </c>
      <c r="P18" s="28" t="s">
        <v>131</v>
      </c>
      <c r="Q18" s="28">
        <v>0</v>
      </c>
      <c r="R18" s="28" t="s">
        <v>153</v>
      </c>
      <c r="S18" s="28" t="s">
        <v>108</v>
      </c>
      <c r="T18" s="28" t="s">
        <v>571</v>
      </c>
      <c r="U18" s="28" t="s">
        <v>154</v>
      </c>
      <c r="V18" s="74"/>
      <c r="W18" s="51" t="s">
        <v>745</v>
      </c>
      <c r="X18" s="74"/>
      <c r="Y18" s="51" t="s">
        <v>745</v>
      </c>
      <c r="Z18" s="74"/>
      <c r="AA18" s="51" t="s">
        <v>745</v>
      </c>
      <c r="AB18" s="74">
        <f>0.25/2</f>
        <v>0.125</v>
      </c>
      <c r="AC18" s="28" t="s">
        <v>814</v>
      </c>
      <c r="AD18" s="26" t="s">
        <v>68</v>
      </c>
      <c r="AE18" s="26" t="s">
        <v>69</v>
      </c>
      <c r="AF18" s="26" t="s">
        <v>60</v>
      </c>
      <c r="AG18" s="52" t="s">
        <v>70</v>
      </c>
      <c r="AH18" s="39" t="s">
        <v>161</v>
      </c>
      <c r="AI18" s="39" t="s">
        <v>140</v>
      </c>
      <c r="AJ18" s="40" t="s">
        <v>131</v>
      </c>
      <c r="AK18" s="41">
        <v>44228</v>
      </c>
      <c r="AL18" s="41">
        <v>44545</v>
      </c>
      <c r="AM18" s="40" t="s">
        <v>162</v>
      </c>
      <c r="AN18" s="75">
        <v>0</v>
      </c>
      <c r="AO18" s="28" t="s">
        <v>815</v>
      </c>
      <c r="AP18" s="75">
        <v>0</v>
      </c>
      <c r="AQ18" s="28" t="s">
        <v>815</v>
      </c>
      <c r="AR18" s="75">
        <v>0</v>
      </c>
      <c r="AS18" s="28" t="s">
        <v>815</v>
      </c>
      <c r="AT18" s="100" t="s">
        <v>68</v>
      </c>
      <c r="AU18" s="100" t="s">
        <v>69</v>
      </c>
      <c r="AV18" s="100" t="s">
        <v>60</v>
      </c>
      <c r="AW18" s="103" t="s">
        <v>70</v>
      </c>
      <c r="AX18" s="39" t="s">
        <v>161</v>
      </c>
      <c r="AY18" s="39" t="s">
        <v>140</v>
      </c>
      <c r="AZ18" s="40" t="s">
        <v>131</v>
      </c>
      <c r="BA18" s="41">
        <v>44228</v>
      </c>
      <c r="BB18" s="41">
        <v>44545</v>
      </c>
      <c r="BC18" s="40" t="s">
        <v>162</v>
      </c>
      <c r="BD18" s="73"/>
      <c r="BE18" s="51" t="s">
        <v>745</v>
      </c>
      <c r="BF18" s="104"/>
      <c r="BG18" s="51" t="s">
        <v>745</v>
      </c>
      <c r="BH18" s="104"/>
      <c r="BI18" s="51" t="s">
        <v>745</v>
      </c>
      <c r="BJ18" s="74">
        <v>0.5</v>
      </c>
      <c r="BK18" s="28" t="s">
        <v>698</v>
      </c>
      <c r="BL18" s="34"/>
      <c r="BM18" s="30"/>
      <c r="BN18" s="37"/>
      <c r="BO18" s="37"/>
      <c r="BP18" s="30"/>
      <c r="BQ18" s="38"/>
      <c r="BR18" s="38"/>
      <c r="BS18" s="38"/>
      <c r="BT18" s="38"/>
      <c r="BU18" s="38"/>
      <c r="BW18" s="30"/>
      <c r="BX18" s="30"/>
      <c r="BY18" s="30"/>
      <c r="BZ18" s="30"/>
      <c r="CA18" s="30"/>
      <c r="CB18" s="34"/>
      <c r="CC18" s="30">
        <v>44322</v>
      </c>
      <c r="CD18" s="38" t="s">
        <v>762</v>
      </c>
      <c r="CE18" s="37" t="s">
        <v>760</v>
      </c>
      <c r="CF18" s="30"/>
      <c r="CG18" s="38"/>
      <c r="CH18" s="38"/>
      <c r="CI18" s="38"/>
      <c r="CJ18" s="38"/>
      <c r="CK18" s="38"/>
    </row>
    <row r="19" spans="2:89" ht="409.5" x14ac:dyDescent="0.25">
      <c r="B19" s="23">
        <v>6</v>
      </c>
      <c r="C19" s="37" t="s">
        <v>129</v>
      </c>
      <c r="D19" s="24" t="s">
        <v>130</v>
      </c>
      <c r="E19" s="101" t="s">
        <v>131</v>
      </c>
      <c r="F19" s="25" t="s">
        <v>163</v>
      </c>
      <c r="G19" s="25" t="s">
        <v>164</v>
      </c>
      <c r="H19" s="25" t="s">
        <v>85</v>
      </c>
      <c r="I19" s="25" t="s">
        <v>165</v>
      </c>
      <c r="J19" s="25" t="s">
        <v>166</v>
      </c>
      <c r="K19" s="25" t="s">
        <v>167</v>
      </c>
      <c r="L19" s="26" t="s">
        <v>89</v>
      </c>
      <c r="M19" s="26" t="s">
        <v>69</v>
      </c>
      <c r="N19" s="27" t="s">
        <v>61</v>
      </c>
      <c r="O19" s="28" t="s">
        <v>168</v>
      </c>
      <c r="P19" s="28" t="s">
        <v>131</v>
      </c>
      <c r="Q19" s="28">
        <v>0</v>
      </c>
      <c r="R19" s="28" t="s">
        <v>169</v>
      </c>
      <c r="S19" s="28" t="s">
        <v>108</v>
      </c>
      <c r="T19" s="28" t="s">
        <v>170</v>
      </c>
      <c r="U19" s="28" t="s">
        <v>171</v>
      </c>
      <c r="V19" s="74"/>
      <c r="W19" s="51" t="s">
        <v>745</v>
      </c>
      <c r="X19" s="74"/>
      <c r="Y19" s="51" t="s">
        <v>745</v>
      </c>
      <c r="Z19" s="74"/>
      <c r="AA19" s="51" t="s">
        <v>745</v>
      </c>
      <c r="AB19" s="74">
        <v>0.5</v>
      </c>
      <c r="AC19" s="28" t="s">
        <v>694</v>
      </c>
      <c r="AD19" s="26" t="s">
        <v>89</v>
      </c>
      <c r="AE19" s="26" t="s">
        <v>172</v>
      </c>
      <c r="AF19" s="26" t="s">
        <v>61</v>
      </c>
      <c r="AG19" s="52" t="s">
        <v>70</v>
      </c>
      <c r="AH19" s="39" t="s">
        <v>173</v>
      </c>
      <c r="AI19" s="39" t="s">
        <v>174</v>
      </c>
      <c r="AJ19" s="40" t="s">
        <v>131</v>
      </c>
      <c r="AK19" s="41">
        <v>44200</v>
      </c>
      <c r="AL19" s="41">
        <v>44545</v>
      </c>
      <c r="AM19" s="40" t="s">
        <v>175</v>
      </c>
      <c r="AN19" s="75">
        <v>0.05</v>
      </c>
      <c r="AO19" s="39" t="s">
        <v>699</v>
      </c>
      <c r="AP19" s="75">
        <v>0.05</v>
      </c>
      <c r="AQ19" s="39" t="s">
        <v>700</v>
      </c>
      <c r="AR19" s="75">
        <v>0.1</v>
      </c>
      <c r="AS19" s="39" t="s">
        <v>816</v>
      </c>
      <c r="AT19" s="100" t="s">
        <v>89</v>
      </c>
      <c r="AU19" s="100" t="s">
        <v>172</v>
      </c>
      <c r="AV19" s="100" t="s">
        <v>61</v>
      </c>
      <c r="AW19" s="103" t="s">
        <v>70</v>
      </c>
      <c r="AX19" s="39" t="s">
        <v>173</v>
      </c>
      <c r="AY19" s="39" t="s">
        <v>174</v>
      </c>
      <c r="AZ19" s="40" t="s">
        <v>131</v>
      </c>
      <c r="BA19" s="41">
        <v>44200</v>
      </c>
      <c r="BB19" s="41">
        <v>44545</v>
      </c>
      <c r="BC19" s="40" t="s">
        <v>175</v>
      </c>
      <c r="BD19" s="75">
        <v>0.05</v>
      </c>
      <c r="BE19" s="39" t="s">
        <v>699</v>
      </c>
      <c r="BF19" s="75">
        <v>0.05</v>
      </c>
      <c r="BG19" s="39" t="s">
        <v>700</v>
      </c>
      <c r="BH19" s="75">
        <v>0.1</v>
      </c>
      <c r="BI19" s="39" t="s">
        <v>816</v>
      </c>
      <c r="BJ19" s="75">
        <v>0.2</v>
      </c>
      <c r="BK19" s="39" t="s">
        <v>817</v>
      </c>
      <c r="BL19" s="34"/>
      <c r="BM19" s="30"/>
      <c r="BN19" s="37"/>
      <c r="BO19" s="37"/>
      <c r="BP19" s="30"/>
      <c r="BQ19" s="38"/>
      <c r="BR19" s="38"/>
      <c r="BS19" s="38"/>
      <c r="BT19" s="38"/>
      <c r="BU19" s="38"/>
      <c r="BW19" s="30"/>
      <c r="BX19" s="30"/>
      <c r="BY19" s="30"/>
      <c r="BZ19" s="30"/>
      <c r="CA19" s="30"/>
      <c r="CB19" s="34"/>
      <c r="CC19" s="30">
        <v>44322</v>
      </c>
      <c r="CD19" s="38" t="s">
        <v>762</v>
      </c>
      <c r="CE19" s="37" t="s">
        <v>818</v>
      </c>
      <c r="CF19" s="30"/>
      <c r="CG19" s="38"/>
      <c r="CH19" s="38"/>
      <c r="CI19" s="38"/>
      <c r="CJ19" s="38"/>
      <c r="CK19" s="38"/>
    </row>
    <row r="20" spans="2:89" ht="198" x14ac:dyDescent="0.25">
      <c r="B20" s="23">
        <v>7</v>
      </c>
      <c r="C20" s="37" t="s">
        <v>176</v>
      </c>
      <c r="D20" s="24" t="s">
        <v>177</v>
      </c>
      <c r="E20" s="24" t="s">
        <v>178</v>
      </c>
      <c r="F20" s="25" t="s">
        <v>179</v>
      </c>
      <c r="G20" s="25" t="s">
        <v>180</v>
      </c>
      <c r="H20" s="25" t="s">
        <v>85</v>
      </c>
      <c r="I20" s="25" t="s">
        <v>181</v>
      </c>
      <c r="J20" s="25" t="s">
        <v>182</v>
      </c>
      <c r="K20" s="25" t="s">
        <v>183</v>
      </c>
      <c r="L20" s="26" t="s">
        <v>184</v>
      </c>
      <c r="M20" s="26" t="s">
        <v>69</v>
      </c>
      <c r="N20" s="27" t="s">
        <v>185</v>
      </c>
      <c r="O20" s="28" t="s">
        <v>186</v>
      </c>
      <c r="P20" s="28" t="s">
        <v>187</v>
      </c>
      <c r="Q20" s="28" t="s">
        <v>188</v>
      </c>
      <c r="R20" s="28" t="s">
        <v>77</v>
      </c>
      <c r="S20" s="28" t="s">
        <v>108</v>
      </c>
      <c r="T20" s="28" t="s">
        <v>189</v>
      </c>
      <c r="U20" s="28" t="s">
        <v>190</v>
      </c>
      <c r="V20" s="29">
        <v>1</v>
      </c>
      <c r="W20" s="30" t="s">
        <v>652</v>
      </c>
      <c r="X20" s="29">
        <v>1</v>
      </c>
      <c r="Y20" s="30" t="s">
        <v>653</v>
      </c>
      <c r="Z20" s="29">
        <v>1</v>
      </c>
      <c r="AA20" s="30" t="s">
        <v>654</v>
      </c>
      <c r="AB20" s="29">
        <v>1</v>
      </c>
      <c r="AC20" s="30" t="s">
        <v>655</v>
      </c>
      <c r="AD20" s="30"/>
      <c r="AE20" s="30"/>
      <c r="AF20" s="30"/>
      <c r="AG20" s="30"/>
      <c r="AH20" s="30"/>
      <c r="AI20" s="30"/>
      <c r="AJ20" s="30"/>
      <c r="AK20" s="30"/>
      <c r="AL20" s="30"/>
      <c r="AM20" s="30"/>
      <c r="AN20" s="30"/>
      <c r="AO20" s="30"/>
      <c r="AP20" s="30"/>
      <c r="AQ20" s="30"/>
      <c r="AR20" s="30"/>
      <c r="AS20" s="30"/>
      <c r="AT20" s="26" t="s">
        <v>184</v>
      </c>
      <c r="AU20" s="26" t="s">
        <v>172</v>
      </c>
      <c r="AV20" s="26" t="s">
        <v>185</v>
      </c>
      <c r="AW20" s="52" t="s">
        <v>70</v>
      </c>
      <c r="AX20" s="42" t="s">
        <v>819</v>
      </c>
      <c r="AY20" s="42" t="s">
        <v>191</v>
      </c>
      <c r="AZ20" s="42" t="s">
        <v>192</v>
      </c>
      <c r="BA20" s="33">
        <v>44230</v>
      </c>
      <c r="BB20" s="33">
        <v>44561</v>
      </c>
      <c r="BC20" s="42" t="s">
        <v>193</v>
      </c>
      <c r="BD20" s="29" t="s">
        <v>664</v>
      </c>
      <c r="BE20" s="30" t="s">
        <v>664</v>
      </c>
      <c r="BF20" s="29" t="s">
        <v>664</v>
      </c>
      <c r="BG20" s="30" t="s">
        <v>664</v>
      </c>
      <c r="BH20" s="29" t="s">
        <v>664</v>
      </c>
      <c r="BI20" s="29" t="s">
        <v>664</v>
      </c>
      <c r="BJ20" s="29">
        <v>1</v>
      </c>
      <c r="BK20" s="30" t="s">
        <v>665</v>
      </c>
      <c r="BL20" s="30"/>
      <c r="BM20" s="30"/>
      <c r="BN20" s="30"/>
      <c r="BO20" s="30"/>
      <c r="BP20" s="30"/>
      <c r="BQ20" s="30"/>
      <c r="BR20" s="30"/>
      <c r="BS20" s="30"/>
      <c r="BT20" s="30"/>
      <c r="BU20" s="30"/>
      <c r="BV20" s="30"/>
      <c r="BW20" s="30"/>
      <c r="BX20" s="30"/>
      <c r="BY20" s="30"/>
      <c r="BZ20" s="30"/>
      <c r="CA20" s="30"/>
      <c r="CB20" s="34"/>
      <c r="CC20" s="99" t="s">
        <v>746</v>
      </c>
      <c r="CD20" s="37" t="s">
        <v>747</v>
      </c>
      <c r="CE20" s="37" t="s">
        <v>757</v>
      </c>
      <c r="CF20" s="30"/>
      <c r="CG20" s="38"/>
      <c r="CH20" s="38"/>
      <c r="CI20" s="38"/>
      <c r="CJ20" s="38"/>
      <c r="CK20" s="38"/>
    </row>
    <row r="21" spans="2:89" ht="198" x14ac:dyDescent="0.25">
      <c r="B21" s="23">
        <v>8</v>
      </c>
      <c r="C21" s="37" t="s">
        <v>176</v>
      </c>
      <c r="D21" s="24" t="s">
        <v>177</v>
      </c>
      <c r="E21" s="24" t="s">
        <v>178</v>
      </c>
      <c r="F21" s="25" t="s">
        <v>194</v>
      </c>
      <c r="G21" s="25" t="s">
        <v>195</v>
      </c>
      <c r="H21" s="25" t="s">
        <v>85</v>
      </c>
      <c r="I21" s="25" t="s">
        <v>196</v>
      </c>
      <c r="J21" s="25" t="s">
        <v>197</v>
      </c>
      <c r="K21" s="25" t="s">
        <v>198</v>
      </c>
      <c r="L21" s="26" t="s">
        <v>68</v>
      </c>
      <c r="M21" s="26" t="s">
        <v>69</v>
      </c>
      <c r="N21" s="27" t="s">
        <v>60</v>
      </c>
      <c r="O21" s="28" t="s">
        <v>820</v>
      </c>
      <c r="P21" s="28" t="s">
        <v>192</v>
      </c>
      <c r="Q21" s="28" t="s">
        <v>188</v>
      </c>
      <c r="R21" s="28" t="s">
        <v>77</v>
      </c>
      <c r="S21" s="28" t="s">
        <v>65</v>
      </c>
      <c r="T21" s="28" t="s">
        <v>199</v>
      </c>
      <c r="U21" s="28" t="s">
        <v>200</v>
      </c>
      <c r="V21" s="29">
        <v>1</v>
      </c>
      <c r="W21" s="30" t="s">
        <v>656</v>
      </c>
      <c r="X21" s="29">
        <v>1</v>
      </c>
      <c r="Y21" s="30" t="s">
        <v>657</v>
      </c>
      <c r="Z21" s="29">
        <v>1</v>
      </c>
      <c r="AA21" s="30" t="s">
        <v>658</v>
      </c>
      <c r="AB21" s="29">
        <v>1</v>
      </c>
      <c r="AC21" s="30" t="s">
        <v>659</v>
      </c>
      <c r="AD21" s="30"/>
      <c r="AE21" s="30"/>
      <c r="AF21" s="30"/>
      <c r="AG21" s="30"/>
      <c r="AH21" s="30"/>
      <c r="AI21" s="30"/>
      <c r="AJ21" s="30"/>
      <c r="AK21" s="30"/>
      <c r="AL21" s="30"/>
      <c r="AM21" s="30"/>
      <c r="AN21" s="30"/>
      <c r="AO21" s="30"/>
      <c r="AP21" s="30"/>
      <c r="AQ21" s="30"/>
      <c r="AR21" s="30"/>
      <c r="AS21" s="30"/>
      <c r="AT21" s="26" t="s">
        <v>184</v>
      </c>
      <c r="AU21" s="26" t="s">
        <v>69</v>
      </c>
      <c r="AV21" s="26" t="s">
        <v>185</v>
      </c>
      <c r="AW21" s="52" t="s">
        <v>201</v>
      </c>
      <c r="AX21" s="43" t="s">
        <v>821</v>
      </c>
      <c r="AY21" s="43" t="s">
        <v>202</v>
      </c>
      <c r="AZ21" s="44" t="s">
        <v>203</v>
      </c>
      <c r="BA21" s="33">
        <v>44230</v>
      </c>
      <c r="BB21" s="33">
        <v>44561</v>
      </c>
      <c r="BC21" s="45" t="s">
        <v>204</v>
      </c>
      <c r="BD21" s="29">
        <v>1</v>
      </c>
      <c r="BE21" s="30" t="s">
        <v>666</v>
      </c>
      <c r="BF21" s="29">
        <v>1</v>
      </c>
      <c r="BG21" s="30" t="s">
        <v>667</v>
      </c>
      <c r="BH21" s="29">
        <v>1</v>
      </c>
      <c r="BI21" s="30" t="s">
        <v>668</v>
      </c>
      <c r="BJ21" s="29">
        <v>1</v>
      </c>
      <c r="BK21" s="30" t="s">
        <v>669</v>
      </c>
      <c r="BL21" s="30"/>
      <c r="BM21" s="30"/>
      <c r="BN21" s="30"/>
      <c r="BO21" s="30"/>
      <c r="BP21" s="30"/>
      <c r="BQ21" s="30"/>
      <c r="BR21" s="30"/>
      <c r="BS21" s="30"/>
      <c r="BT21" s="30"/>
      <c r="BU21" s="30"/>
      <c r="BV21" s="30"/>
      <c r="BW21" s="30"/>
      <c r="BX21" s="30"/>
      <c r="BY21" s="30"/>
      <c r="BZ21" s="30"/>
      <c r="CA21" s="30"/>
      <c r="CB21" s="46"/>
      <c r="CC21" s="99" t="s">
        <v>746</v>
      </c>
      <c r="CD21" s="37" t="s">
        <v>747</v>
      </c>
      <c r="CE21" s="37" t="s">
        <v>757</v>
      </c>
      <c r="CF21" s="30"/>
      <c r="CG21" s="38"/>
      <c r="CH21" s="38"/>
      <c r="CI21" s="38"/>
      <c r="CJ21" s="38"/>
      <c r="CK21" s="38"/>
    </row>
    <row r="22" spans="2:89" ht="198" x14ac:dyDescent="0.25">
      <c r="B22" s="23">
        <v>8</v>
      </c>
      <c r="C22" s="37" t="s">
        <v>176</v>
      </c>
      <c r="D22" s="24" t="s">
        <v>177</v>
      </c>
      <c r="E22" s="24" t="s">
        <v>178</v>
      </c>
      <c r="F22" s="25" t="s">
        <v>194</v>
      </c>
      <c r="G22" s="25" t="s">
        <v>195</v>
      </c>
      <c r="H22" s="25" t="s">
        <v>85</v>
      </c>
      <c r="I22" s="25" t="s">
        <v>205</v>
      </c>
      <c r="J22" s="25" t="s">
        <v>206</v>
      </c>
      <c r="K22" s="25" t="s">
        <v>198</v>
      </c>
      <c r="L22" s="26" t="s">
        <v>68</v>
      </c>
      <c r="M22" s="26" t="s">
        <v>69</v>
      </c>
      <c r="N22" s="27" t="s">
        <v>60</v>
      </c>
      <c r="O22" s="28" t="s">
        <v>207</v>
      </c>
      <c r="P22" s="28" t="s">
        <v>192</v>
      </c>
      <c r="Q22" s="28" t="s">
        <v>188</v>
      </c>
      <c r="R22" s="28" t="s">
        <v>77</v>
      </c>
      <c r="S22" s="28" t="s">
        <v>108</v>
      </c>
      <c r="T22" s="28" t="s">
        <v>199</v>
      </c>
      <c r="U22" s="28" t="s">
        <v>208</v>
      </c>
      <c r="V22" s="29">
        <v>1</v>
      </c>
      <c r="W22" s="30" t="s">
        <v>656</v>
      </c>
      <c r="X22" s="29">
        <v>1</v>
      </c>
      <c r="Y22" s="30" t="s">
        <v>657</v>
      </c>
      <c r="Z22" s="29">
        <v>1</v>
      </c>
      <c r="AA22" s="30" t="s">
        <v>658</v>
      </c>
      <c r="AB22" s="29">
        <v>1</v>
      </c>
      <c r="AC22" s="30" t="s">
        <v>659</v>
      </c>
      <c r="AD22" s="30"/>
      <c r="AE22" s="30"/>
      <c r="AF22" s="30"/>
      <c r="AG22" s="30"/>
      <c r="AH22" s="30"/>
      <c r="AI22" s="30"/>
      <c r="AJ22" s="30"/>
      <c r="AK22" s="30"/>
      <c r="AL22" s="30"/>
      <c r="AM22" s="30"/>
      <c r="AN22" s="30"/>
      <c r="AO22" s="30"/>
      <c r="AP22" s="30"/>
      <c r="AQ22" s="30"/>
      <c r="AR22" s="30"/>
      <c r="AS22" s="30"/>
      <c r="AT22" s="26" t="s">
        <v>184</v>
      </c>
      <c r="AU22" s="26" t="s">
        <v>69</v>
      </c>
      <c r="AV22" s="26" t="s">
        <v>185</v>
      </c>
      <c r="AW22" s="52" t="s">
        <v>201</v>
      </c>
      <c r="AX22" s="43" t="s">
        <v>821</v>
      </c>
      <c r="AY22" s="43" t="s">
        <v>202</v>
      </c>
      <c r="AZ22" s="44" t="s">
        <v>203</v>
      </c>
      <c r="BA22" s="33">
        <v>44230</v>
      </c>
      <c r="BB22" s="33">
        <v>44561</v>
      </c>
      <c r="BC22" s="45" t="s">
        <v>204</v>
      </c>
      <c r="BD22" s="29">
        <v>1</v>
      </c>
      <c r="BE22" s="30" t="s">
        <v>666</v>
      </c>
      <c r="BF22" s="29">
        <v>1</v>
      </c>
      <c r="BG22" s="30" t="s">
        <v>667</v>
      </c>
      <c r="BH22" s="29">
        <v>1</v>
      </c>
      <c r="BI22" s="30" t="s">
        <v>668</v>
      </c>
      <c r="BJ22" s="29">
        <v>1</v>
      </c>
      <c r="BK22" s="30" t="s">
        <v>669</v>
      </c>
      <c r="BL22" s="30"/>
      <c r="BM22" s="30"/>
      <c r="BN22" s="30"/>
      <c r="BO22" s="30"/>
      <c r="BP22" s="30"/>
      <c r="BQ22" s="30"/>
      <c r="BR22" s="30"/>
      <c r="BS22" s="30"/>
      <c r="BT22" s="30"/>
      <c r="BU22" s="30"/>
      <c r="BV22" s="30"/>
      <c r="BW22" s="30"/>
      <c r="BX22" s="30"/>
      <c r="BY22" s="30"/>
      <c r="BZ22" s="30"/>
      <c r="CA22" s="30"/>
      <c r="CB22" s="47"/>
      <c r="CC22" s="99" t="s">
        <v>746</v>
      </c>
      <c r="CD22" s="37" t="s">
        <v>747</v>
      </c>
      <c r="CE22" s="37" t="s">
        <v>757</v>
      </c>
      <c r="CF22" s="30"/>
      <c r="CG22" s="38"/>
      <c r="CH22" s="38"/>
      <c r="CI22" s="38"/>
      <c r="CJ22" s="38"/>
      <c r="CK22" s="38"/>
    </row>
    <row r="23" spans="2:89" ht="214.5" x14ac:dyDescent="0.25">
      <c r="B23" s="23">
        <v>8</v>
      </c>
      <c r="C23" s="37" t="s">
        <v>176</v>
      </c>
      <c r="D23" s="24" t="s">
        <v>177</v>
      </c>
      <c r="E23" s="24" t="s">
        <v>178</v>
      </c>
      <c r="F23" s="25" t="s">
        <v>194</v>
      </c>
      <c r="G23" s="25" t="s">
        <v>195</v>
      </c>
      <c r="H23" s="25" t="s">
        <v>85</v>
      </c>
      <c r="I23" s="25" t="s">
        <v>209</v>
      </c>
      <c r="J23" s="25" t="s">
        <v>210</v>
      </c>
      <c r="K23" s="25" t="s">
        <v>198</v>
      </c>
      <c r="L23" s="26" t="s">
        <v>68</v>
      </c>
      <c r="M23" s="26" t="s">
        <v>69</v>
      </c>
      <c r="N23" s="27" t="s">
        <v>60</v>
      </c>
      <c r="O23" s="28" t="s">
        <v>211</v>
      </c>
      <c r="P23" s="28" t="s">
        <v>192</v>
      </c>
      <c r="Q23" s="28" t="s">
        <v>188</v>
      </c>
      <c r="R23" s="28" t="s">
        <v>77</v>
      </c>
      <c r="S23" s="28" t="s">
        <v>108</v>
      </c>
      <c r="T23" s="28" t="s">
        <v>822</v>
      </c>
      <c r="U23" s="28" t="s">
        <v>212</v>
      </c>
      <c r="V23" s="29">
        <v>1</v>
      </c>
      <c r="W23" s="30" t="s">
        <v>660</v>
      </c>
      <c r="X23" s="29">
        <v>1</v>
      </c>
      <c r="Y23" s="30" t="s">
        <v>661</v>
      </c>
      <c r="Z23" s="29">
        <v>1</v>
      </c>
      <c r="AA23" s="30" t="s">
        <v>662</v>
      </c>
      <c r="AB23" s="29">
        <v>1</v>
      </c>
      <c r="AC23" s="30" t="s">
        <v>663</v>
      </c>
      <c r="AD23" s="30"/>
      <c r="AE23" s="30"/>
      <c r="AF23" s="30"/>
      <c r="AG23" s="30"/>
      <c r="AH23" s="30"/>
      <c r="AI23" s="30"/>
      <c r="AJ23" s="30"/>
      <c r="AK23" s="30"/>
      <c r="AL23" s="30"/>
      <c r="AM23" s="30"/>
      <c r="AN23" s="30"/>
      <c r="AO23" s="30"/>
      <c r="AP23" s="30"/>
      <c r="AQ23" s="30"/>
      <c r="AR23" s="30"/>
      <c r="AS23" s="30"/>
      <c r="AT23" s="26" t="s">
        <v>184</v>
      </c>
      <c r="AU23" s="26" t="s">
        <v>69</v>
      </c>
      <c r="AV23" s="26" t="s">
        <v>185</v>
      </c>
      <c r="AW23" s="52" t="s">
        <v>201</v>
      </c>
      <c r="AX23" s="31" t="s">
        <v>213</v>
      </c>
      <c r="AY23" s="45" t="s">
        <v>214</v>
      </c>
      <c r="AZ23" s="44" t="s">
        <v>203</v>
      </c>
      <c r="BA23" s="33">
        <v>44230</v>
      </c>
      <c r="BB23" s="33">
        <v>44561</v>
      </c>
      <c r="BC23" s="45" t="s">
        <v>215</v>
      </c>
      <c r="BD23" s="29">
        <v>1</v>
      </c>
      <c r="BE23" s="30" t="s">
        <v>670</v>
      </c>
      <c r="BF23" s="29">
        <v>1</v>
      </c>
      <c r="BG23" s="30" t="s">
        <v>671</v>
      </c>
      <c r="BH23" s="29">
        <v>1</v>
      </c>
      <c r="BI23" s="30" t="s">
        <v>672</v>
      </c>
      <c r="BJ23" s="29">
        <v>1</v>
      </c>
      <c r="BK23" s="30" t="s">
        <v>673</v>
      </c>
      <c r="BL23" s="30"/>
      <c r="BM23" s="30"/>
      <c r="BN23" s="30"/>
      <c r="BO23" s="30"/>
      <c r="BP23" s="30"/>
      <c r="BQ23" s="30"/>
      <c r="BR23" s="30"/>
      <c r="BS23" s="30"/>
      <c r="BT23" s="30"/>
      <c r="BU23" s="30"/>
      <c r="BV23" s="30"/>
      <c r="BW23" s="30"/>
      <c r="BX23" s="30"/>
      <c r="BY23" s="30"/>
      <c r="BZ23" s="30"/>
      <c r="CA23" s="30"/>
      <c r="CB23" s="47"/>
      <c r="CC23" s="99" t="s">
        <v>746</v>
      </c>
      <c r="CD23" s="37" t="s">
        <v>747</v>
      </c>
      <c r="CE23" s="37" t="s">
        <v>757</v>
      </c>
      <c r="CF23" s="30"/>
      <c r="CG23" s="38"/>
      <c r="CH23" s="38"/>
      <c r="CI23" s="38"/>
      <c r="CJ23" s="38"/>
      <c r="CK23" s="38"/>
    </row>
    <row r="24" spans="2:89" ht="198" x14ac:dyDescent="0.25">
      <c r="B24" s="23">
        <v>9</v>
      </c>
      <c r="C24" s="37" t="s">
        <v>176</v>
      </c>
      <c r="D24" s="24" t="s">
        <v>177</v>
      </c>
      <c r="E24" s="24" t="s">
        <v>178</v>
      </c>
      <c r="F24" s="25" t="s">
        <v>216</v>
      </c>
      <c r="G24" s="25" t="s">
        <v>217</v>
      </c>
      <c r="H24" s="25" t="s">
        <v>218</v>
      </c>
      <c r="I24" s="25" t="s">
        <v>219</v>
      </c>
      <c r="J24" s="25" t="s">
        <v>220</v>
      </c>
      <c r="K24" s="25" t="s">
        <v>221</v>
      </c>
      <c r="L24" s="26" t="s">
        <v>68</v>
      </c>
      <c r="M24" s="26" t="s">
        <v>69</v>
      </c>
      <c r="N24" s="27" t="s">
        <v>60</v>
      </c>
      <c r="O24" s="28" t="s">
        <v>823</v>
      </c>
      <c r="P24" s="28" t="s">
        <v>192</v>
      </c>
      <c r="Q24" s="28">
        <v>0</v>
      </c>
      <c r="R24" s="28" t="s">
        <v>77</v>
      </c>
      <c r="S24" s="28" t="s">
        <v>108</v>
      </c>
      <c r="T24" s="28" t="s">
        <v>824</v>
      </c>
      <c r="U24" s="28" t="s">
        <v>222</v>
      </c>
      <c r="V24" s="29">
        <v>1</v>
      </c>
      <c r="W24" s="30" t="s">
        <v>825</v>
      </c>
      <c r="X24" s="29">
        <v>1</v>
      </c>
      <c r="Y24" s="30" t="s">
        <v>826</v>
      </c>
      <c r="Z24" s="29">
        <v>1</v>
      </c>
      <c r="AA24" s="30" t="s">
        <v>827</v>
      </c>
      <c r="AB24" s="29">
        <v>1</v>
      </c>
      <c r="AC24" s="30" t="s">
        <v>828</v>
      </c>
      <c r="AD24" s="30"/>
      <c r="AE24" s="30"/>
      <c r="AF24" s="30"/>
      <c r="AG24" s="30"/>
      <c r="AH24" s="30"/>
      <c r="AI24" s="30"/>
      <c r="AJ24" s="30"/>
      <c r="AK24" s="30"/>
      <c r="AL24" s="30"/>
      <c r="AM24" s="30"/>
      <c r="AN24" s="30"/>
      <c r="AO24" s="30"/>
      <c r="AP24" s="30"/>
      <c r="AQ24" s="30"/>
      <c r="AR24" s="30"/>
      <c r="AS24" s="30"/>
      <c r="AT24" s="26" t="s">
        <v>68</v>
      </c>
      <c r="AU24" s="26" t="s">
        <v>172</v>
      </c>
      <c r="AV24" s="26" t="s">
        <v>185</v>
      </c>
      <c r="AW24" s="52" t="s">
        <v>70</v>
      </c>
      <c r="AX24" s="42" t="s">
        <v>819</v>
      </c>
      <c r="AY24" s="42" t="s">
        <v>191</v>
      </c>
      <c r="AZ24" s="42" t="s">
        <v>192</v>
      </c>
      <c r="BA24" s="33">
        <v>44230</v>
      </c>
      <c r="BB24" s="33">
        <v>44561</v>
      </c>
      <c r="BC24" s="42" t="s">
        <v>193</v>
      </c>
      <c r="BD24" s="29" t="s">
        <v>664</v>
      </c>
      <c r="BE24" s="29" t="s">
        <v>664</v>
      </c>
      <c r="BF24" s="29" t="s">
        <v>664</v>
      </c>
      <c r="BG24" s="29" t="s">
        <v>664</v>
      </c>
      <c r="BH24" s="29" t="s">
        <v>664</v>
      </c>
      <c r="BI24" s="29" t="s">
        <v>664</v>
      </c>
      <c r="BJ24" s="29">
        <v>1</v>
      </c>
      <c r="BK24" s="30" t="s">
        <v>665</v>
      </c>
      <c r="BL24" s="30"/>
      <c r="BM24" s="30"/>
      <c r="BN24" s="30"/>
      <c r="BO24" s="30"/>
      <c r="BP24" s="30"/>
      <c r="BQ24" s="30"/>
      <c r="BR24" s="30"/>
      <c r="BS24" s="30"/>
      <c r="BT24" s="30"/>
      <c r="BU24" s="30"/>
      <c r="BV24" s="30"/>
      <c r="BW24" s="30"/>
      <c r="BX24" s="30"/>
      <c r="BY24" s="30"/>
      <c r="BZ24" s="30"/>
      <c r="CA24" s="30"/>
      <c r="CB24" s="47"/>
      <c r="CC24" s="99" t="s">
        <v>746</v>
      </c>
      <c r="CD24" s="37" t="s">
        <v>747</v>
      </c>
      <c r="CE24" s="37" t="s">
        <v>757</v>
      </c>
      <c r="CF24" s="30"/>
      <c r="CG24" s="38"/>
      <c r="CH24" s="38"/>
      <c r="CI24" s="38"/>
      <c r="CJ24" s="38"/>
      <c r="CK24" s="38"/>
    </row>
    <row r="25" spans="2:89" ht="198" x14ac:dyDescent="0.25">
      <c r="B25" s="23">
        <v>9</v>
      </c>
      <c r="C25" s="37" t="s">
        <v>176</v>
      </c>
      <c r="D25" s="24" t="s">
        <v>177</v>
      </c>
      <c r="E25" s="24" t="s">
        <v>178</v>
      </c>
      <c r="F25" s="25" t="s">
        <v>216</v>
      </c>
      <c r="G25" s="25" t="s">
        <v>217</v>
      </c>
      <c r="H25" s="25" t="s">
        <v>218</v>
      </c>
      <c r="I25" s="25" t="s">
        <v>223</v>
      </c>
      <c r="J25" s="25" t="s">
        <v>224</v>
      </c>
      <c r="K25" s="25" t="s">
        <v>221</v>
      </c>
      <c r="L25" s="26" t="s">
        <v>68</v>
      </c>
      <c r="M25" s="26" t="s">
        <v>69</v>
      </c>
      <c r="N25" s="27" t="s">
        <v>60</v>
      </c>
      <c r="O25" s="28" t="s">
        <v>823</v>
      </c>
      <c r="P25" s="28" t="s">
        <v>192</v>
      </c>
      <c r="Q25" s="28">
        <v>0</v>
      </c>
      <c r="R25" s="28" t="s">
        <v>77</v>
      </c>
      <c r="S25" s="28" t="s">
        <v>108</v>
      </c>
      <c r="T25" s="28" t="s">
        <v>824</v>
      </c>
      <c r="U25" s="28" t="s">
        <v>222</v>
      </c>
      <c r="V25" s="29">
        <v>1</v>
      </c>
      <c r="W25" s="30" t="s">
        <v>825</v>
      </c>
      <c r="X25" s="29">
        <v>1</v>
      </c>
      <c r="Y25" s="30" t="s">
        <v>826</v>
      </c>
      <c r="Z25" s="29">
        <v>1</v>
      </c>
      <c r="AA25" s="30" t="s">
        <v>827</v>
      </c>
      <c r="AB25" s="29">
        <v>1</v>
      </c>
      <c r="AC25" s="30" t="s">
        <v>828</v>
      </c>
      <c r="AD25" s="30"/>
      <c r="AE25" s="30"/>
      <c r="AF25" s="30"/>
      <c r="AG25" s="30"/>
      <c r="AH25" s="30"/>
      <c r="AI25" s="30"/>
      <c r="AJ25" s="30"/>
      <c r="AK25" s="30"/>
      <c r="AL25" s="30"/>
      <c r="AM25" s="30"/>
      <c r="AN25" s="30"/>
      <c r="AO25" s="30"/>
      <c r="AP25" s="30"/>
      <c r="AQ25" s="30"/>
      <c r="AR25" s="30"/>
      <c r="AS25" s="30"/>
      <c r="AT25" s="26" t="s">
        <v>68</v>
      </c>
      <c r="AU25" s="26" t="s">
        <v>172</v>
      </c>
      <c r="AV25" s="26" t="s">
        <v>185</v>
      </c>
      <c r="AW25" s="52" t="s">
        <v>70</v>
      </c>
      <c r="AX25" s="42" t="s">
        <v>819</v>
      </c>
      <c r="AY25" s="42" t="s">
        <v>191</v>
      </c>
      <c r="AZ25" s="42" t="s">
        <v>192</v>
      </c>
      <c r="BA25" s="33">
        <v>44230</v>
      </c>
      <c r="BB25" s="33">
        <v>44561</v>
      </c>
      <c r="BC25" s="42" t="s">
        <v>193</v>
      </c>
      <c r="BD25" s="29" t="s">
        <v>664</v>
      </c>
      <c r="BE25" s="29" t="s">
        <v>664</v>
      </c>
      <c r="BF25" s="29" t="s">
        <v>664</v>
      </c>
      <c r="BG25" s="29" t="s">
        <v>664</v>
      </c>
      <c r="BH25" s="29" t="s">
        <v>664</v>
      </c>
      <c r="BI25" s="29" t="s">
        <v>664</v>
      </c>
      <c r="BJ25" s="29">
        <v>1</v>
      </c>
      <c r="BK25" s="30" t="s">
        <v>665</v>
      </c>
      <c r="BL25" s="30"/>
      <c r="BM25" s="30"/>
      <c r="BN25" s="30"/>
      <c r="BO25" s="30"/>
      <c r="BP25" s="30"/>
      <c r="BQ25" s="30"/>
      <c r="BR25" s="30"/>
      <c r="BS25" s="30"/>
      <c r="BT25" s="30"/>
      <c r="BU25" s="30"/>
      <c r="BV25" s="30"/>
      <c r="BW25" s="30"/>
      <c r="BX25" s="30"/>
      <c r="BY25" s="30"/>
      <c r="BZ25" s="30"/>
      <c r="CA25" s="30"/>
      <c r="CB25" s="47"/>
      <c r="CC25" s="99" t="s">
        <v>746</v>
      </c>
      <c r="CD25" s="37" t="s">
        <v>747</v>
      </c>
      <c r="CE25" s="37" t="s">
        <v>757</v>
      </c>
      <c r="CF25" s="30"/>
      <c r="CG25" s="38"/>
      <c r="CH25" s="38"/>
      <c r="CI25" s="38"/>
      <c r="CJ25" s="38"/>
      <c r="CK25" s="38"/>
    </row>
    <row r="26" spans="2:89" ht="313.5" x14ac:dyDescent="0.25">
      <c r="B26" s="23">
        <v>10</v>
      </c>
      <c r="C26" s="37" t="s">
        <v>225</v>
      </c>
      <c r="D26" s="24" t="s">
        <v>226</v>
      </c>
      <c r="E26" s="24" t="s">
        <v>227</v>
      </c>
      <c r="F26" s="25" t="s">
        <v>228</v>
      </c>
      <c r="G26" s="25" t="s">
        <v>229</v>
      </c>
      <c r="H26" s="25" t="s">
        <v>85</v>
      </c>
      <c r="I26" s="25" t="s">
        <v>230</v>
      </c>
      <c r="J26" s="25" t="s">
        <v>231</v>
      </c>
      <c r="K26" s="25" t="s">
        <v>232</v>
      </c>
      <c r="L26" s="26" t="s">
        <v>89</v>
      </c>
      <c r="M26" s="26" t="s">
        <v>172</v>
      </c>
      <c r="N26" s="27" t="s">
        <v>61</v>
      </c>
      <c r="O26" s="28" t="s">
        <v>233</v>
      </c>
      <c r="P26" s="28" t="s">
        <v>227</v>
      </c>
      <c r="Q26" s="28">
        <v>0</v>
      </c>
      <c r="R26" s="28" t="s">
        <v>153</v>
      </c>
      <c r="S26" s="28" t="s">
        <v>108</v>
      </c>
      <c r="T26" s="28" t="s">
        <v>234</v>
      </c>
      <c r="U26" s="28" t="s">
        <v>234</v>
      </c>
      <c r="V26" s="70" t="s">
        <v>726</v>
      </c>
      <c r="W26" s="30" t="s">
        <v>727</v>
      </c>
      <c r="X26" s="70" t="s">
        <v>726</v>
      </c>
      <c r="Y26" s="30" t="s">
        <v>727</v>
      </c>
      <c r="Z26" s="70" t="s">
        <v>726</v>
      </c>
      <c r="AA26" s="30" t="s">
        <v>727</v>
      </c>
      <c r="AB26" s="70" t="s">
        <v>726</v>
      </c>
      <c r="AC26" s="30" t="s">
        <v>727</v>
      </c>
      <c r="AD26" s="30"/>
      <c r="AE26" s="30"/>
      <c r="AF26" s="30"/>
      <c r="AG26" s="30"/>
      <c r="AH26" s="30"/>
      <c r="AI26" s="30"/>
      <c r="AJ26" s="30"/>
      <c r="AK26" s="30"/>
      <c r="AL26" s="30"/>
      <c r="AM26" s="30"/>
      <c r="AN26" s="30"/>
      <c r="AO26" s="30"/>
      <c r="AP26" s="30"/>
      <c r="AQ26" s="30"/>
      <c r="AR26" s="30"/>
      <c r="AS26" s="30"/>
      <c r="AT26" s="26" t="s">
        <v>68</v>
      </c>
      <c r="AU26" s="26" t="s">
        <v>172</v>
      </c>
      <c r="AV26" s="26" t="s">
        <v>185</v>
      </c>
      <c r="AW26" s="52" t="s">
        <v>201</v>
      </c>
      <c r="AX26" s="31" t="s">
        <v>235</v>
      </c>
      <c r="AY26" s="31" t="s">
        <v>236</v>
      </c>
      <c r="AZ26" s="31" t="s">
        <v>227</v>
      </c>
      <c r="BA26" s="33">
        <v>44197</v>
      </c>
      <c r="BB26" s="33">
        <v>44561</v>
      </c>
      <c r="BC26" s="31" t="s">
        <v>237</v>
      </c>
      <c r="BD26" s="70" t="s">
        <v>726</v>
      </c>
      <c r="BE26" s="30" t="s">
        <v>727</v>
      </c>
      <c r="BF26" s="70" t="s">
        <v>726</v>
      </c>
      <c r="BG26" s="30" t="s">
        <v>727</v>
      </c>
      <c r="BH26" s="70" t="s">
        <v>726</v>
      </c>
      <c r="BI26" s="30" t="s">
        <v>727</v>
      </c>
      <c r="BJ26" s="70" t="s">
        <v>726</v>
      </c>
      <c r="BK26" s="30" t="s">
        <v>727</v>
      </c>
      <c r="BL26" s="30"/>
      <c r="BM26" s="30"/>
      <c r="BN26" s="30"/>
      <c r="BO26" s="30"/>
      <c r="BP26" s="30"/>
      <c r="BQ26" s="30"/>
      <c r="BR26" s="30"/>
      <c r="BS26" s="30"/>
      <c r="BT26" s="30"/>
      <c r="BU26" s="30"/>
      <c r="BV26" s="30"/>
      <c r="BW26" s="30"/>
      <c r="BX26" s="30"/>
      <c r="BY26" s="30"/>
      <c r="BZ26" s="30"/>
      <c r="CA26" s="30"/>
      <c r="CB26" s="47"/>
      <c r="CC26" s="30">
        <v>44323</v>
      </c>
      <c r="CD26" s="37" t="s">
        <v>747</v>
      </c>
      <c r="CE26" s="37" t="s">
        <v>767</v>
      </c>
      <c r="CF26" s="30"/>
      <c r="CG26" s="38"/>
      <c r="CH26" s="38"/>
      <c r="CI26" s="38"/>
      <c r="CJ26" s="38"/>
      <c r="CK26" s="38"/>
    </row>
    <row r="27" spans="2:89" ht="198" x14ac:dyDescent="0.25">
      <c r="B27" s="23">
        <v>10</v>
      </c>
      <c r="C27" s="37" t="s">
        <v>225</v>
      </c>
      <c r="D27" s="24" t="s">
        <v>226</v>
      </c>
      <c r="E27" s="24" t="s">
        <v>227</v>
      </c>
      <c r="F27" s="25" t="s">
        <v>228</v>
      </c>
      <c r="G27" s="25" t="s">
        <v>229</v>
      </c>
      <c r="H27" s="25" t="s">
        <v>85</v>
      </c>
      <c r="I27" s="25" t="s">
        <v>238</v>
      </c>
      <c r="J27" s="25" t="s">
        <v>239</v>
      </c>
      <c r="K27" s="25" t="s">
        <v>240</v>
      </c>
      <c r="L27" s="26" t="s">
        <v>89</v>
      </c>
      <c r="M27" s="26" t="s">
        <v>172</v>
      </c>
      <c r="N27" s="27" t="s">
        <v>61</v>
      </c>
      <c r="O27" s="28" t="s">
        <v>241</v>
      </c>
      <c r="P27" s="28" t="s">
        <v>227</v>
      </c>
      <c r="Q27" s="28">
        <v>0</v>
      </c>
      <c r="R27" s="28" t="s">
        <v>153</v>
      </c>
      <c r="S27" s="28" t="s">
        <v>108</v>
      </c>
      <c r="T27" s="28" t="s">
        <v>242</v>
      </c>
      <c r="U27" s="28" t="s">
        <v>154</v>
      </c>
      <c r="V27" s="70" t="s">
        <v>728</v>
      </c>
      <c r="W27" s="70" t="s">
        <v>728</v>
      </c>
      <c r="X27" s="70" t="s">
        <v>728</v>
      </c>
      <c r="Y27" s="70" t="s">
        <v>728</v>
      </c>
      <c r="Z27" s="70" t="s">
        <v>728</v>
      </c>
      <c r="AA27" s="70" t="s">
        <v>728</v>
      </c>
      <c r="AB27" s="70" t="s">
        <v>726</v>
      </c>
      <c r="AC27" s="30" t="s">
        <v>729</v>
      </c>
      <c r="AD27" s="30"/>
      <c r="AE27" s="30"/>
      <c r="AF27" s="30"/>
      <c r="AG27" s="30"/>
      <c r="AH27" s="30"/>
      <c r="AI27" s="30"/>
      <c r="AJ27" s="30"/>
      <c r="AK27" s="30"/>
      <c r="AL27" s="30"/>
      <c r="AM27" s="30"/>
      <c r="AN27" s="30"/>
      <c r="AO27" s="30"/>
      <c r="AP27" s="30"/>
      <c r="AQ27" s="30"/>
      <c r="AR27" s="30"/>
      <c r="AS27" s="30"/>
      <c r="AT27" s="26" t="s">
        <v>68</v>
      </c>
      <c r="AU27" s="26" t="s">
        <v>172</v>
      </c>
      <c r="AV27" s="26" t="s">
        <v>185</v>
      </c>
      <c r="AW27" s="52" t="s">
        <v>201</v>
      </c>
      <c r="AX27" s="48" t="s">
        <v>243</v>
      </c>
      <c r="AY27" s="48" t="s">
        <v>244</v>
      </c>
      <c r="AZ27" s="31" t="s">
        <v>227</v>
      </c>
      <c r="BA27" s="33">
        <v>44197</v>
      </c>
      <c r="BB27" s="33">
        <v>44561</v>
      </c>
      <c r="BC27" s="48" t="s">
        <v>245</v>
      </c>
      <c r="BD27" s="70" t="s">
        <v>728</v>
      </c>
      <c r="BE27" s="70" t="s">
        <v>728</v>
      </c>
      <c r="BF27" s="70" t="s">
        <v>728</v>
      </c>
      <c r="BG27" s="70" t="s">
        <v>728</v>
      </c>
      <c r="BH27" s="70" t="s">
        <v>728</v>
      </c>
      <c r="BI27" s="70" t="s">
        <v>728</v>
      </c>
      <c r="BJ27" s="70" t="s">
        <v>726</v>
      </c>
      <c r="BK27" s="30" t="s">
        <v>729</v>
      </c>
      <c r="BL27" s="30"/>
      <c r="BM27" s="30"/>
      <c r="BN27" s="30"/>
      <c r="BO27" s="30"/>
      <c r="BP27" s="30"/>
      <c r="BQ27" s="30"/>
      <c r="BR27" s="30"/>
      <c r="BS27" s="30"/>
      <c r="BT27" s="30"/>
      <c r="BU27" s="30"/>
      <c r="BV27" s="30"/>
      <c r="BW27" s="30"/>
      <c r="BX27" s="30"/>
      <c r="BY27" s="30"/>
      <c r="BZ27" s="30"/>
      <c r="CA27" s="30"/>
      <c r="CB27" s="47"/>
      <c r="CC27" s="30">
        <v>44323</v>
      </c>
      <c r="CD27" s="37" t="s">
        <v>747</v>
      </c>
      <c r="CE27" s="37" t="s">
        <v>765</v>
      </c>
      <c r="CF27" s="30"/>
      <c r="CG27" s="38"/>
      <c r="CH27" s="38"/>
      <c r="CI27" s="38"/>
      <c r="CJ27" s="38"/>
      <c r="CK27" s="38"/>
    </row>
    <row r="28" spans="2:89" ht="214.5" x14ac:dyDescent="0.25">
      <c r="B28" s="23">
        <v>11</v>
      </c>
      <c r="C28" s="37" t="s">
        <v>246</v>
      </c>
      <c r="D28" s="24" t="s">
        <v>829</v>
      </c>
      <c r="E28" s="24" t="s">
        <v>227</v>
      </c>
      <c r="F28" s="25" t="s">
        <v>247</v>
      </c>
      <c r="G28" s="25" t="s">
        <v>248</v>
      </c>
      <c r="H28" s="25" t="s">
        <v>85</v>
      </c>
      <c r="I28" s="25" t="s">
        <v>249</v>
      </c>
      <c r="J28" s="25" t="s">
        <v>250</v>
      </c>
      <c r="K28" s="25" t="s">
        <v>251</v>
      </c>
      <c r="L28" s="26" t="s">
        <v>59</v>
      </c>
      <c r="M28" s="26" t="s">
        <v>69</v>
      </c>
      <c r="N28" s="27" t="s">
        <v>61</v>
      </c>
      <c r="O28" s="28" t="s">
        <v>252</v>
      </c>
      <c r="P28" s="28" t="s">
        <v>227</v>
      </c>
      <c r="Q28" s="28">
        <v>0</v>
      </c>
      <c r="R28" s="28" t="s">
        <v>77</v>
      </c>
      <c r="S28" s="28" t="s">
        <v>108</v>
      </c>
      <c r="T28" s="28" t="s">
        <v>830</v>
      </c>
      <c r="U28" s="28" t="s">
        <v>253</v>
      </c>
      <c r="V28" s="96" t="s">
        <v>730</v>
      </c>
      <c r="W28" s="31" t="s">
        <v>731</v>
      </c>
      <c r="X28" s="97" t="s">
        <v>732</v>
      </c>
      <c r="Y28" s="31" t="s">
        <v>731</v>
      </c>
      <c r="Z28" s="97" t="s">
        <v>733</v>
      </c>
      <c r="AA28" s="31" t="s">
        <v>731</v>
      </c>
      <c r="AB28" s="97" t="s">
        <v>734</v>
      </c>
      <c r="AC28" s="31" t="s">
        <v>731</v>
      </c>
      <c r="AD28" s="30"/>
      <c r="AE28" s="30"/>
      <c r="AF28" s="30"/>
      <c r="AG28" s="30"/>
      <c r="AH28" s="30"/>
      <c r="AI28" s="30"/>
      <c r="AJ28" s="30"/>
      <c r="AK28" s="30"/>
      <c r="AL28" s="30"/>
      <c r="AM28" s="30"/>
      <c r="AN28" s="30"/>
      <c r="AO28" s="30"/>
      <c r="AP28" s="30"/>
      <c r="AQ28" s="30"/>
      <c r="AR28" s="30"/>
      <c r="AS28" s="30"/>
      <c r="AT28" s="26" t="s">
        <v>184</v>
      </c>
      <c r="AU28" s="26" t="s">
        <v>69</v>
      </c>
      <c r="AV28" s="26" t="s">
        <v>185</v>
      </c>
      <c r="AW28" s="52" t="s">
        <v>201</v>
      </c>
      <c r="AX28" s="48" t="s">
        <v>254</v>
      </c>
      <c r="AY28" s="48" t="s">
        <v>255</v>
      </c>
      <c r="AZ28" s="48" t="s">
        <v>227</v>
      </c>
      <c r="BA28" s="49">
        <v>44197</v>
      </c>
      <c r="BB28" s="49">
        <v>44255</v>
      </c>
      <c r="BC28" s="48" t="s">
        <v>256</v>
      </c>
      <c r="BD28" s="33" t="s">
        <v>726</v>
      </c>
      <c r="BE28" s="33" t="s">
        <v>739</v>
      </c>
      <c r="BF28" s="33" t="s">
        <v>728</v>
      </c>
      <c r="BG28" s="33" t="s">
        <v>728</v>
      </c>
      <c r="BH28" s="33" t="s">
        <v>728</v>
      </c>
      <c r="BI28" s="33" t="s">
        <v>728</v>
      </c>
      <c r="BJ28" s="33" t="s">
        <v>728</v>
      </c>
      <c r="BK28" s="33" t="s">
        <v>728</v>
      </c>
      <c r="BL28" s="30"/>
      <c r="BM28" s="30"/>
      <c r="BN28" s="30"/>
      <c r="BO28" s="30"/>
      <c r="BP28" s="30"/>
      <c r="BQ28" s="30"/>
      <c r="BR28" s="30"/>
      <c r="BS28" s="30"/>
      <c r="BT28" s="30"/>
      <c r="BU28" s="30"/>
      <c r="BV28" s="30"/>
      <c r="BW28" s="30"/>
      <c r="BX28" s="30"/>
      <c r="BY28" s="30"/>
      <c r="BZ28" s="30"/>
      <c r="CA28" s="30"/>
      <c r="CB28" s="50"/>
      <c r="CC28" s="30">
        <v>44323</v>
      </c>
      <c r="CD28" s="38" t="s">
        <v>747</v>
      </c>
      <c r="CE28" s="38" t="s">
        <v>765</v>
      </c>
      <c r="CF28" s="30"/>
      <c r="CG28" s="38"/>
      <c r="CH28" s="38"/>
      <c r="CI28" s="38"/>
      <c r="CJ28" s="38"/>
      <c r="CK28" s="38"/>
    </row>
    <row r="29" spans="2:89" ht="214.5" x14ac:dyDescent="0.25">
      <c r="B29" s="23">
        <v>12</v>
      </c>
      <c r="C29" s="37" t="s">
        <v>257</v>
      </c>
      <c r="D29" s="24" t="s">
        <v>831</v>
      </c>
      <c r="E29" s="24" t="s">
        <v>227</v>
      </c>
      <c r="F29" s="25" t="s">
        <v>258</v>
      </c>
      <c r="G29" s="25" t="s">
        <v>259</v>
      </c>
      <c r="H29" s="25" t="s">
        <v>85</v>
      </c>
      <c r="I29" s="25" t="s">
        <v>260</v>
      </c>
      <c r="J29" s="25" t="s">
        <v>261</v>
      </c>
      <c r="K29" s="25" t="s">
        <v>251</v>
      </c>
      <c r="L29" s="26" t="s">
        <v>68</v>
      </c>
      <c r="M29" s="26" t="s">
        <v>172</v>
      </c>
      <c r="N29" s="27" t="s">
        <v>185</v>
      </c>
      <c r="O29" s="28" t="s">
        <v>262</v>
      </c>
      <c r="P29" s="28" t="s">
        <v>227</v>
      </c>
      <c r="Q29" s="28">
        <v>0</v>
      </c>
      <c r="R29" s="28" t="s">
        <v>77</v>
      </c>
      <c r="S29" s="28" t="s">
        <v>108</v>
      </c>
      <c r="T29" s="28" t="s">
        <v>263</v>
      </c>
      <c r="U29" s="28" t="s">
        <v>264</v>
      </c>
      <c r="V29" s="70" t="s">
        <v>728</v>
      </c>
      <c r="W29" s="30" t="s">
        <v>735</v>
      </c>
      <c r="X29" s="70" t="s">
        <v>726</v>
      </c>
      <c r="Y29" s="30" t="s">
        <v>736</v>
      </c>
      <c r="Z29" s="70" t="s">
        <v>726</v>
      </c>
      <c r="AA29" s="30" t="s">
        <v>737</v>
      </c>
      <c r="AB29" s="70" t="s">
        <v>726</v>
      </c>
      <c r="AC29" s="30" t="s">
        <v>738</v>
      </c>
      <c r="AD29" s="30"/>
      <c r="AE29" s="30"/>
      <c r="AF29" s="30"/>
      <c r="AG29" s="30"/>
      <c r="AH29" s="30"/>
      <c r="AI29" s="30"/>
      <c r="AJ29" s="30"/>
      <c r="AK29" s="30"/>
      <c r="AL29" s="30"/>
      <c r="AM29" s="30"/>
      <c r="AN29" s="30"/>
      <c r="AO29" s="30"/>
      <c r="AP29" s="30"/>
      <c r="AQ29" s="30"/>
      <c r="AR29" s="30"/>
      <c r="AS29" s="30"/>
      <c r="AT29" s="26" t="s">
        <v>265</v>
      </c>
      <c r="AU29" s="26" t="s">
        <v>172</v>
      </c>
      <c r="AV29" s="26" t="s">
        <v>185</v>
      </c>
      <c r="AW29" s="52" t="s">
        <v>266</v>
      </c>
      <c r="AX29" s="48" t="s">
        <v>267</v>
      </c>
      <c r="AY29" s="48" t="s">
        <v>268</v>
      </c>
      <c r="AZ29" s="48" t="s">
        <v>227</v>
      </c>
      <c r="BA29" s="49">
        <v>44197</v>
      </c>
      <c r="BB29" s="49">
        <v>44285</v>
      </c>
      <c r="BC29" s="48" t="s">
        <v>269</v>
      </c>
      <c r="BD29" s="33" t="s">
        <v>728</v>
      </c>
      <c r="BE29" s="33" t="s">
        <v>728</v>
      </c>
      <c r="BF29" s="33" t="s">
        <v>728</v>
      </c>
      <c r="BG29" s="33" t="s">
        <v>728</v>
      </c>
      <c r="BH29" s="33" t="s">
        <v>728</v>
      </c>
      <c r="BI29" s="33" t="s">
        <v>728</v>
      </c>
      <c r="BJ29" s="33" t="s">
        <v>740</v>
      </c>
      <c r="BK29" s="31" t="s">
        <v>741</v>
      </c>
      <c r="BL29" s="30"/>
      <c r="BM29" s="30"/>
      <c r="BN29" s="30"/>
      <c r="BO29" s="30"/>
      <c r="BP29" s="30"/>
      <c r="BQ29" s="30"/>
      <c r="BR29" s="30"/>
      <c r="BS29" s="30"/>
      <c r="BT29" s="30"/>
      <c r="BU29" s="30"/>
      <c r="BV29" s="30"/>
      <c r="BW29" s="30"/>
      <c r="BX29" s="30"/>
      <c r="BY29" s="30"/>
      <c r="BZ29" s="30"/>
      <c r="CA29" s="30"/>
      <c r="CB29" s="50"/>
      <c r="CC29" s="30">
        <v>44322</v>
      </c>
      <c r="CD29" s="38" t="s">
        <v>750</v>
      </c>
      <c r="CE29" s="38" t="s">
        <v>787</v>
      </c>
      <c r="CF29" s="30"/>
      <c r="CG29" s="38"/>
      <c r="CH29" s="38"/>
      <c r="CI29" s="38"/>
      <c r="CJ29" s="38"/>
      <c r="CK29" s="38"/>
    </row>
    <row r="30" spans="2:89" ht="214.5" x14ac:dyDescent="0.25">
      <c r="B30" s="23">
        <v>13</v>
      </c>
      <c r="C30" s="37" t="s">
        <v>270</v>
      </c>
      <c r="D30" s="24" t="s">
        <v>832</v>
      </c>
      <c r="E30" s="24" t="s">
        <v>271</v>
      </c>
      <c r="F30" s="25" t="s">
        <v>272</v>
      </c>
      <c r="G30" s="25" t="s">
        <v>273</v>
      </c>
      <c r="H30" s="25" t="s">
        <v>85</v>
      </c>
      <c r="I30" s="25" t="s">
        <v>274</v>
      </c>
      <c r="J30" s="25" t="s">
        <v>275</v>
      </c>
      <c r="K30" s="25" t="s">
        <v>276</v>
      </c>
      <c r="L30" s="26" t="s">
        <v>89</v>
      </c>
      <c r="M30" s="26" t="s">
        <v>69</v>
      </c>
      <c r="N30" s="27" t="s">
        <v>61</v>
      </c>
      <c r="O30" s="28" t="s">
        <v>833</v>
      </c>
      <c r="P30" s="28" t="s">
        <v>277</v>
      </c>
      <c r="Q30" s="28" t="s">
        <v>278</v>
      </c>
      <c r="R30" s="28" t="s">
        <v>77</v>
      </c>
      <c r="S30" s="28" t="s">
        <v>108</v>
      </c>
      <c r="T30" s="28" t="s">
        <v>279</v>
      </c>
      <c r="U30" s="28" t="s">
        <v>834</v>
      </c>
      <c r="V30" s="69">
        <v>1</v>
      </c>
      <c r="W30" s="30" t="s">
        <v>835</v>
      </c>
      <c r="X30" s="69">
        <v>1</v>
      </c>
      <c r="Y30" s="30" t="s">
        <v>835</v>
      </c>
      <c r="Z30" s="69">
        <v>1</v>
      </c>
      <c r="AA30" s="30" t="s">
        <v>835</v>
      </c>
      <c r="AB30" s="69">
        <v>1</v>
      </c>
      <c r="AC30" s="30" t="s">
        <v>835</v>
      </c>
      <c r="AD30" s="30"/>
      <c r="AE30" s="30"/>
      <c r="AF30" s="30"/>
      <c r="AG30" s="30"/>
      <c r="AH30" s="30"/>
      <c r="AI30" s="30"/>
      <c r="AJ30" s="30"/>
      <c r="AK30" s="30"/>
      <c r="AL30" s="30"/>
      <c r="AM30" s="30"/>
      <c r="AN30" s="30"/>
      <c r="AO30" s="30"/>
      <c r="AP30" s="30"/>
      <c r="AQ30" s="30"/>
      <c r="AR30" s="30"/>
      <c r="AS30" s="30"/>
      <c r="AT30" s="26" t="s">
        <v>68</v>
      </c>
      <c r="AU30" s="26" t="s">
        <v>172</v>
      </c>
      <c r="AV30" s="26" t="s">
        <v>185</v>
      </c>
      <c r="AW30" s="52" t="s">
        <v>70</v>
      </c>
      <c r="AX30" s="48" t="s">
        <v>280</v>
      </c>
      <c r="AY30" s="48" t="s">
        <v>836</v>
      </c>
      <c r="AZ30" s="48" t="s">
        <v>281</v>
      </c>
      <c r="BA30" s="49">
        <v>44197</v>
      </c>
      <c r="BB30" s="49">
        <v>44530</v>
      </c>
      <c r="BC30" s="48" t="s">
        <v>837</v>
      </c>
      <c r="BD30" s="33" t="s">
        <v>674</v>
      </c>
      <c r="BE30" s="31" t="s">
        <v>838</v>
      </c>
      <c r="BF30" s="33" t="s">
        <v>675</v>
      </c>
      <c r="BG30" s="31" t="s">
        <v>838</v>
      </c>
      <c r="BH30" s="33" t="s">
        <v>676</v>
      </c>
      <c r="BI30" s="31" t="s">
        <v>838</v>
      </c>
      <c r="BJ30" s="33" t="s">
        <v>677</v>
      </c>
      <c r="BK30" s="31" t="s">
        <v>838</v>
      </c>
      <c r="BL30" s="30"/>
      <c r="BM30" s="30"/>
      <c r="BN30" s="30"/>
      <c r="BO30" s="30"/>
      <c r="BP30" s="30"/>
      <c r="BQ30" s="30"/>
      <c r="BR30" s="30"/>
      <c r="BS30" s="30"/>
      <c r="BT30" s="30"/>
      <c r="BU30" s="30"/>
      <c r="BV30" s="30"/>
      <c r="BW30" s="30"/>
      <c r="BX30" s="30"/>
      <c r="BY30" s="30"/>
      <c r="BZ30" s="30"/>
      <c r="CA30" s="30"/>
      <c r="CB30" s="50"/>
      <c r="CC30" s="30">
        <v>44323</v>
      </c>
      <c r="CD30" s="38" t="s">
        <v>747</v>
      </c>
      <c r="CE30" s="38" t="s">
        <v>766</v>
      </c>
      <c r="CF30" s="30"/>
      <c r="CG30" s="38"/>
      <c r="CH30" s="38"/>
      <c r="CI30" s="38"/>
      <c r="CJ30" s="38"/>
      <c r="CK30" s="38"/>
    </row>
    <row r="31" spans="2:89" ht="214.5" x14ac:dyDescent="0.25">
      <c r="B31" s="23">
        <v>13</v>
      </c>
      <c r="C31" s="37" t="s">
        <v>270</v>
      </c>
      <c r="D31" s="24" t="s">
        <v>832</v>
      </c>
      <c r="E31" s="24" t="s">
        <v>271</v>
      </c>
      <c r="F31" s="25" t="s">
        <v>272</v>
      </c>
      <c r="G31" s="25" t="s">
        <v>273</v>
      </c>
      <c r="H31" s="25" t="s">
        <v>85</v>
      </c>
      <c r="I31" s="25" t="s">
        <v>282</v>
      </c>
      <c r="J31" s="25" t="s">
        <v>283</v>
      </c>
      <c r="K31" s="25" t="s">
        <v>284</v>
      </c>
      <c r="L31" s="26" t="s">
        <v>59</v>
      </c>
      <c r="M31" s="26" t="s">
        <v>69</v>
      </c>
      <c r="N31" s="27" t="s">
        <v>61</v>
      </c>
      <c r="O31" s="28" t="s">
        <v>833</v>
      </c>
      <c r="P31" s="28" t="s">
        <v>277</v>
      </c>
      <c r="Q31" s="28" t="s">
        <v>278</v>
      </c>
      <c r="R31" s="28" t="s">
        <v>77</v>
      </c>
      <c r="S31" s="28" t="s">
        <v>108</v>
      </c>
      <c r="T31" s="28" t="s">
        <v>279</v>
      </c>
      <c r="U31" s="28" t="s">
        <v>834</v>
      </c>
      <c r="V31" s="69">
        <v>1</v>
      </c>
      <c r="W31" s="30" t="s">
        <v>835</v>
      </c>
      <c r="X31" s="69">
        <v>1</v>
      </c>
      <c r="Y31" s="30" t="s">
        <v>835</v>
      </c>
      <c r="Z31" s="69">
        <v>1</v>
      </c>
      <c r="AA31" s="30" t="s">
        <v>835</v>
      </c>
      <c r="AB31" s="69">
        <v>1</v>
      </c>
      <c r="AC31" s="30" t="s">
        <v>835</v>
      </c>
      <c r="AD31" s="30"/>
      <c r="AE31" s="30"/>
      <c r="AF31" s="30"/>
      <c r="AG31" s="30"/>
      <c r="AH31" s="30"/>
      <c r="AI31" s="30"/>
      <c r="AJ31" s="30"/>
      <c r="AK31" s="30"/>
      <c r="AL31" s="30"/>
      <c r="AM31" s="30"/>
      <c r="AN31" s="30"/>
      <c r="AO31" s="30"/>
      <c r="AP31" s="30"/>
      <c r="AQ31" s="30"/>
      <c r="AR31" s="30"/>
      <c r="AS31" s="30"/>
      <c r="AT31" s="26" t="s">
        <v>68</v>
      </c>
      <c r="AU31" s="26" t="s">
        <v>172</v>
      </c>
      <c r="AV31" s="26" t="s">
        <v>185</v>
      </c>
      <c r="AW31" s="52" t="s">
        <v>70</v>
      </c>
      <c r="AX31" s="48" t="s">
        <v>280</v>
      </c>
      <c r="AY31" s="48" t="s">
        <v>836</v>
      </c>
      <c r="AZ31" s="48" t="s">
        <v>281</v>
      </c>
      <c r="BA31" s="49">
        <v>44197</v>
      </c>
      <c r="BB31" s="49">
        <v>44530</v>
      </c>
      <c r="BC31" s="48" t="s">
        <v>837</v>
      </c>
      <c r="BD31" s="33" t="s">
        <v>674</v>
      </c>
      <c r="BE31" s="31" t="s">
        <v>838</v>
      </c>
      <c r="BF31" s="33" t="s">
        <v>675</v>
      </c>
      <c r="BG31" s="31" t="s">
        <v>838</v>
      </c>
      <c r="BH31" s="33" t="s">
        <v>676</v>
      </c>
      <c r="BI31" s="31" t="s">
        <v>838</v>
      </c>
      <c r="BJ31" s="33" t="s">
        <v>677</v>
      </c>
      <c r="BK31" s="31" t="s">
        <v>838</v>
      </c>
      <c r="BL31" s="30"/>
      <c r="BM31" s="30"/>
      <c r="BN31" s="30"/>
      <c r="BO31" s="30"/>
      <c r="BP31" s="30"/>
      <c r="BQ31" s="30"/>
      <c r="BR31" s="30"/>
      <c r="BS31" s="30"/>
      <c r="BT31" s="30"/>
      <c r="BU31" s="30"/>
      <c r="BV31" s="30"/>
      <c r="BW31" s="30"/>
      <c r="BX31" s="30"/>
      <c r="BY31" s="30"/>
      <c r="BZ31" s="30"/>
      <c r="CA31" s="30"/>
      <c r="CB31" s="50"/>
      <c r="CC31" s="30">
        <v>44323</v>
      </c>
      <c r="CD31" s="38" t="s">
        <v>747</v>
      </c>
      <c r="CE31" s="38" t="s">
        <v>766</v>
      </c>
      <c r="CF31" s="30"/>
      <c r="CG31" s="38"/>
      <c r="CH31" s="38"/>
      <c r="CI31" s="38"/>
      <c r="CJ31" s="38"/>
      <c r="CK31" s="38"/>
    </row>
    <row r="32" spans="2:89" ht="247.5" x14ac:dyDescent="0.25">
      <c r="B32" s="23">
        <v>14</v>
      </c>
      <c r="C32" s="37" t="s">
        <v>285</v>
      </c>
      <c r="D32" s="24" t="s">
        <v>286</v>
      </c>
      <c r="E32" s="24" t="s">
        <v>287</v>
      </c>
      <c r="F32" s="25" t="s">
        <v>288</v>
      </c>
      <c r="G32" s="25" t="s">
        <v>289</v>
      </c>
      <c r="H32" s="25" t="s">
        <v>55</v>
      </c>
      <c r="I32" s="25" t="s">
        <v>290</v>
      </c>
      <c r="J32" s="25" t="s">
        <v>291</v>
      </c>
      <c r="K32" s="25" t="s">
        <v>292</v>
      </c>
      <c r="L32" s="26" t="s">
        <v>59</v>
      </c>
      <c r="M32" s="26" t="s">
        <v>60</v>
      </c>
      <c r="N32" s="27" t="s">
        <v>61</v>
      </c>
      <c r="O32" s="28" t="s">
        <v>293</v>
      </c>
      <c r="P32" s="28" t="s">
        <v>287</v>
      </c>
      <c r="Q32" s="28" t="s">
        <v>839</v>
      </c>
      <c r="R32" s="28" t="s">
        <v>77</v>
      </c>
      <c r="S32" s="28" t="s">
        <v>65</v>
      </c>
      <c r="T32" s="28" t="s">
        <v>294</v>
      </c>
      <c r="U32" s="28" t="s">
        <v>295</v>
      </c>
      <c r="V32" s="30" t="s">
        <v>931</v>
      </c>
      <c r="W32" s="30" t="s">
        <v>932</v>
      </c>
      <c r="X32" s="30" t="s">
        <v>931</v>
      </c>
      <c r="Y32" s="30" t="s">
        <v>932</v>
      </c>
      <c r="Z32" s="30" t="s">
        <v>931</v>
      </c>
      <c r="AA32" s="30" t="s">
        <v>932</v>
      </c>
      <c r="AB32" s="30" t="s">
        <v>931</v>
      </c>
      <c r="AC32" s="30" t="s">
        <v>932</v>
      </c>
      <c r="AD32" s="30"/>
      <c r="AE32" s="30"/>
      <c r="AF32" s="30"/>
      <c r="AG32" s="30"/>
      <c r="AH32" s="30"/>
      <c r="AI32" s="30"/>
      <c r="AJ32" s="30"/>
      <c r="AK32" s="30"/>
      <c r="AL32" s="30"/>
      <c r="AM32" s="30"/>
      <c r="AN32" s="30"/>
      <c r="AO32" s="30"/>
      <c r="AP32" s="30"/>
      <c r="AQ32" s="30"/>
      <c r="AR32" s="30"/>
      <c r="AS32" s="30"/>
      <c r="AT32" s="26" t="s">
        <v>68</v>
      </c>
      <c r="AU32" s="26" t="s">
        <v>69</v>
      </c>
      <c r="AV32" s="26" t="s">
        <v>60</v>
      </c>
      <c r="AW32" s="52" t="s">
        <v>296</v>
      </c>
      <c r="AX32" s="48" t="s">
        <v>297</v>
      </c>
      <c r="AY32" s="48" t="s">
        <v>298</v>
      </c>
      <c r="AZ32" s="48" t="s">
        <v>299</v>
      </c>
      <c r="BA32" s="49">
        <v>44197</v>
      </c>
      <c r="BB32" s="49">
        <v>44561</v>
      </c>
      <c r="BC32" s="48" t="s">
        <v>300</v>
      </c>
      <c r="BD32" s="111">
        <v>1</v>
      </c>
      <c r="BE32" s="30" t="s">
        <v>933</v>
      </c>
      <c r="BF32" s="111">
        <v>1</v>
      </c>
      <c r="BG32" s="30" t="s">
        <v>934</v>
      </c>
      <c r="BH32" s="111">
        <v>1</v>
      </c>
      <c r="BI32" s="30" t="s">
        <v>935</v>
      </c>
      <c r="BJ32" s="111">
        <v>1</v>
      </c>
      <c r="BK32" s="30" t="s">
        <v>936</v>
      </c>
      <c r="BL32" s="30"/>
      <c r="BM32" s="30"/>
      <c r="BN32" s="30"/>
      <c r="BO32" s="30"/>
      <c r="BP32" s="30"/>
      <c r="BQ32" s="30"/>
      <c r="BR32" s="30"/>
      <c r="BS32" s="30"/>
      <c r="BT32" s="30"/>
      <c r="BU32" s="30"/>
      <c r="BV32" s="30"/>
      <c r="BW32" s="30"/>
      <c r="BX32" s="30"/>
      <c r="BY32" s="30"/>
      <c r="BZ32" s="30"/>
      <c r="CA32" s="30"/>
      <c r="CB32" s="52"/>
      <c r="CC32" s="30">
        <v>44326</v>
      </c>
      <c r="CD32" s="38" t="s">
        <v>747</v>
      </c>
      <c r="CE32" s="38" t="s">
        <v>1007</v>
      </c>
      <c r="CF32" s="30"/>
      <c r="CG32" s="38"/>
      <c r="CH32" s="38"/>
      <c r="CI32" s="38"/>
      <c r="CJ32" s="38"/>
      <c r="CK32" s="38"/>
    </row>
    <row r="33" spans="2:89" ht="198" x14ac:dyDescent="0.25">
      <c r="B33" s="23">
        <v>14</v>
      </c>
      <c r="C33" s="37" t="s">
        <v>285</v>
      </c>
      <c r="D33" s="24" t="s">
        <v>286</v>
      </c>
      <c r="E33" s="24" t="s">
        <v>287</v>
      </c>
      <c r="F33" s="25" t="s">
        <v>288</v>
      </c>
      <c r="G33" s="25" t="s">
        <v>289</v>
      </c>
      <c r="H33" s="25" t="s">
        <v>55</v>
      </c>
      <c r="I33" s="25" t="s">
        <v>301</v>
      </c>
      <c r="J33" s="25" t="s">
        <v>840</v>
      </c>
      <c r="K33" s="25" t="s">
        <v>302</v>
      </c>
      <c r="L33" s="26" t="s">
        <v>59</v>
      </c>
      <c r="M33" s="26" t="s">
        <v>60</v>
      </c>
      <c r="N33" s="27" t="s">
        <v>61</v>
      </c>
      <c r="O33" s="28" t="s">
        <v>841</v>
      </c>
      <c r="P33" s="28" t="s">
        <v>287</v>
      </c>
      <c r="Q33" s="28" t="s">
        <v>839</v>
      </c>
      <c r="R33" s="28" t="s">
        <v>77</v>
      </c>
      <c r="S33" s="28" t="s">
        <v>65</v>
      </c>
      <c r="T33" s="28" t="s">
        <v>842</v>
      </c>
      <c r="U33" s="28" t="s">
        <v>303</v>
      </c>
      <c r="V33" s="110">
        <v>1</v>
      </c>
      <c r="W33" s="30" t="s">
        <v>1008</v>
      </c>
      <c r="X33" s="110">
        <v>1</v>
      </c>
      <c r="Y33" s="30" t="s">
        <v>1009</v>
      </c>
      <c r="Z33" s="110">
        <v>1</v>
      </c>
      <c r="AA33" s="30" t="s">
        <v>1010</v>
      </c>
      <c r="AB33" s="110">
        <v>1</v>
      </c>
      <c r="AC33" s="30" t="s">
        <v>1011</v>
      </c>
      <c r="AD33" s="30"/>
      <c r="AE33" s="30"/>
      <c r="AF33" s="30"/>
      <c r="AG33" s="30"/>
      <c r="AH33" s="30"/>
      <c r="AI33" s="30"/>
      <c r="AJ33" s="30"/>
      <c r="AK33" s="30"/>
      <c r="AL33" s="30"/>
      <c r="AM33" s="30"/>
      <c r="AN33" s="30"/>
      <c r="AO33" s="30"/>
      <c r="AP33" s="30"/>
      <c r="AQ33" s="30"/>
      <c r="AR33" s="30"/>
      <c r="AS33" s="30"/>
      <c r="AT33" s="26" t="s">
        <v>68</v>
      </c>
      <c r="AU33" s="26" t="s">
        <v>69</v>
      </c>
      <c r="AV33" s="26" t="s">
        <v>60</v>
      </c>
      <c r="AW33" s="52" t="s">
        <v>296</v>
      </c>
      <c r="AX33" s="48" t="s">
        <v>297</v>
      </c>
      <c r="AY33" s="48" t="s">
        <v>298</v>
      </c>
      <c r="AZ33" s="48" t="s">
        <v>299</v>
      </c>
      <c r="BA33" s="49">
        <v>44197</v>
      </c>
      <c r="BB33" s="49">
        <v>44561</v>
      </c>
      <c r="BC33" s="48" t="s">
        <v>304</v>
      </c>
      <c r="BD33" s="111">
        <v>1</v>
      </c>
      <c r="BE33" s="30" t="s">
        <v>933</v>
      </c>
      <c r="BF33" s="111">
        <v>1</v>
      </c>
      <c r="BG33" s="30" t="s">
        <v>934</v>
      </c>
      <c r="BH33" s="111">
        <v>1</v>
      </c>
      <c r="BI33" s="30" t="s">
        <v>935</v>
      </c>
      <c r="BJ33" s="111">
        <v>1</v>
      </c>
      <c r="BK33" s="30" t="s">
        <v>936</v>
      </c>
      <c r="BL33" s="30"/>
      <c r="BM33" s="30"/>
      <c r="BN33" s="30"/>
      <c r="BO33" s="30"/>
      <c r="BP33" s="30"/>
      <c r="BQ33" s="30"/>
      <c r="BR33" s="30"/>
      <c r="BS33" s="30"/>
      <c r="BT33" s="30"/>
      <c r="BU33" s="30"/>
      <c r="BV33" s="30"/>
      <c r="BW33" s="30"/>
      <c r="BX33" s="30"/>
      <c r="BY33" s="30"/>
      <c r="BZ33" s="30"/>
      <c r="CA33" s="30"/>
      <c r="CB33" s="52"/>
      <c r="CC33" s="30">
        <v>44326</v>
      </c>
      <c r="CD33" s="38" t="s">
        <v>747</v>
      </c>
      <c r="CE33" s="38" t="s">
        <v>765</v>
      </c>
      <c r="CF33" s="30"/>
      <c r="CG33" s="38"/>
      <c r="CH33" s="38"/>
      <c r="CI33" s="38"/>
      <c r="CJ33" s="38"/>
      <c r="CK33" s="38"/>
    </row>
    <row r="34" spans="2:89" ht="198" x14ac:dyDescent="0.25">
      <c r="B34" s="23">
        <v>14</v>
      </c>
      <c r="C34" s="37" t="s">
        <v>285</v>
      </c>
      <c r="D34" s="24" t="s">
        <v>286</v>
      </c>
      <c r="E34" s="24" t="s">
        <v>287</v>
      </c>
      <c r="F34" s="25" t="s">
        <v>288</v>
      </c>
      <c r="G34" s="25" t="s">
        <v>289</v>
      </c>
      <c r="H34" s="25" t="s">
        <v>55</v>
      </c>
      <c r="I34" s="25" t="s">
        <v>305</v>
      </c>
      <c r="J34" s="25" t="s">
        <v>843</v>
      </c>
      <c r="K34" s="25" t="s">
        <v>844</v>
      </c>
      <c r="L34" s="26" t="s">
        <v>59</v>
      </c>
      <c r="M34" s="26" t="s">
        <v>60</v>
      </c>
      <c r="N34" s="27" t="s">
        <v>61</v>
      </c>
      <c r="O34" s="28" t="s">
        <v>845</v>
      </c>
      <c r="P34" s="28" t="s">
        <v>287</v>
      </c>
      <c r="Q34" s="28" t="s">
        <v>839</v>
      </c>
      <c r="R34" s="28" t="s">
        <v>77</v>
      </c>
      <c r="S34" s="28" t="s">
        <v>65</v>
      </c>
      <c r="T34" s="28" t="s">
        <v>306</v>
      </c>
      <c r="U34" s="28" t="s">
        <v>846</v>
      </c>
      <c r="V34" s="30" t="s">
        <v>937</v>
      </c>
      <c r="W34" s="30" t="s">
        <v>938</v>
      </c>
      <c r="X34" s="110">
        <v>1</v>
      </c>
      <c r="Y34" s="30" t="s">
        <v>939</v>
      </c>
      <c r="Z34" s="110">
        <v>1</v>
      </c>
      <c r="AA34" s="30" t="s">
        <v>939</v>
      </c>
      <c r="AB34" s="110">
        <v>1</v>
      </c>
      <c r="AC34" s="30" t="s">
        <v>939</v>
      </c>
      <c r="AD34" s="30"/>
      <c r="AE34" s="30"/>
      <c r="AF34" s="30"/>
      <c r="AG34" s="30"/>
      <c r="AH34" s="30"/>
      <c r="AI34" s="30"/>
      <c r="AJ34" s="30"/>
      <c r="AK34" s="30"/>
      <c r="AL34" s="30"/>
      <c r="AM34" s="30"/>
      <c r="AN34" s="30"/>
      <c r="AO34" s="30"/>
      <c r="AP34" s="30"/>
      <c r="AQ34" s="30"/>
      <c r="AR34" s="30"/>
      <c r="AS34" s="30"/>
      <c r="AT34" s="26" t="s">
        <v>68</v>
      </c>
      <c r="AU34" s="26" t="s">
        <v>69</v>
      </c>
      <c r="AV34" s="26" t="s">
        <v>60</v>
      </c>
      <c r="AW34" s="52" t="s">
        <v>296</v>
      </c>
      <c r="AX34" s="48" t="s">
        <v>297</v>
      </c>
      <c r="AY34" s="48" t="s">
        <v>298</v>
      </c>
      <c r="AZ34" s="48" t="s">
        <v>299</v>
      </c>
      <c r="BA34" s="49">
        <v>44197</v>
      </c>
      <c r="BB34" s="49">
        <v>44561</v>
      </c>
      <c r="BC34" s="48" t="s">
        <v>307</v>
      </c>
      <c r="BD34" s="111">
        <v>1</v>
      </c>
      <c r="BE34" s="30" t="s">
        <v>933</v>
      </c>
      <c r="BF34" s="111">
        <v>1</v>
      </c>
      <c r="BG34" s="30" t="s">
        <v>934</v>
      </c>
      <c r="BH34" s="111">
        <v>1</v>
      </c>
      <c r="BI34" s="30" t="s">
        <v>935</v>
      </c>
      <c r="BJ34" s="111">
        <v>1</v>
      </c>
      <c r="BK34" s="30" t="s">
        <v>936</v>
      </c>
      <c r="BL34" s="30"/>
      <c r="BM34" s="30"/>
      <c r="BN34" s="30"/>
      <c r="BO34" s="30"/>
      <c r="BP34" s="30"/>
      <c r="BQ34" s="30"/>
      <c r="BR34" s="30"/>
      <c r="BS34" s="30"/>
      <c r="BT34" s="30"/>
      <c r="BU34" s="30"/>
      <c r="BV34" s="30"/>
      <c r="BW34" s="30"/>
      <c r="BX34" s="30"/>
      <c r="BY34" s="30"/>
      <c r="BZ34" s="30"/>
      <c r="CA34" s="30"/>
      <c r="CB34" s="52"/>
      <c r="CC34" s="30">
        <v>44326</v>
      </c>
      <c r="CD34" s="38" t="s">
        <v>747</v>
      </c>
      <c r="CE34" s="38" t="s">
        <v>1012</v>
      </c>
      <c r="CF34" s="30"/>
      <c r="CG34" s="38"/>
      <c r="CH34" s="38"/>
      <c r="CI34" s="38"/>
      <c r="CJ34" s="38"/>
      <c r="CK34" s="38"/>
    </row>
    <row r="35" spans="2:89" ht="181.5" x14ac:dyDescent="0.25">
      <c r="B35" s="23">
        <v>14</v>
      </c>
      <c r="C35" s="37" t="s">
        <v>285</v>
      </c>
      <c r="D35" s="24" t="s">
        <v>286</v>
      </c>
      <c r="E35" s="24" t="s">
        <v>287</v>
      </c>
      <c r="F35" s="25" t="s">
        <v>288</v>
      </c>
      <c r="G35" s="25" t="s">
        <v>289</v>
      </c>
      <c r="H35" s="25" t="s">
        <v>55</v>
      </c>
      <c r="I35" s="25" t="s">
        <v>308</v>
      </c>
      <c r="J35" s="25" t="s">
        <v>847</v>
      </c>
      <c r="K35" s="25" t="s">
        <v>848</v>
      </c>
      <c r="L35" s="26" t="s">
        <v>59</v>
      </c>
      <c r="M35" s="26" t="s">
        <v>60</v>
      </c>
      <c r="N35" s="27" t="s">
        <v>61</v>
      </c>
      <c r="O35" s="28" t="s">
        <v>849</v>
      </c>
      <c r="P35" s="28" t="s">
        <v>287</v>
      </c>
      <c r="Q35" s="28" t="s">
        <v>839</v>
      </c>
      <c r="R35" s="28" t="s">
        <v>137</v>
      </c>
      <c r="S35" s="28" t="s">
        <v>65</v>
      </c>
      <c r="T35" s="28" t="s">
        <v>850</v>
      </c>
      <c r="U35" s="28" t="s">
        <v>309</v>
      </c>
      <c r="V35" s="30" t="s">
        <v>940</v>
      </c>
      <c r="W35" s="30" t="s">
        <v>941</v>
      </c>
      <c r="X35" s="30" t="s">
        <v>942</v>
      </c>
      <c r="Y35" s="30" t="s">
        <v>943</v>
      </c>
      <c r="Z35" s="30" t="s">
        <v>944</v>
      </c>
      <c r="AA35" s="30" t="s">
        <v>945</v>
      </c>
      <c r="AB35" s="30" t="s">
        <v>946</v>
      </c>
      <c r="AC35" s="30" t="s">
        <v>947</v>
      </c>
      <c r="AD35" s="30"/>
      <c r="AE35" s="30"/>
      <c r="AF35" s="30"/>
      <c r="AG35" s="30"/>
      <c r="AH35" s="30"/>
      <c r="AI35" s="30"/>
      <c r="AJ35" s="30"/>
      <c r="AK35" s="30"/>
      <c r="AL35" s="30"/>
      <c r="AM35" s="30"/>
      <c r="AN35" s="30"/>
      <c r="AO35" s="30"/>
      <c r="AP35" s="30"/>
      <c r="AQ35" s="30"/>
      <c r="AR35" s="30"/>
      <c r="AS35" s="30"/>
      <c r="AT35" s="26" t="s">
        <v>68</v>
      </c>
      <c r="AU35" s="26" t="s">
        <v>69</v>
      </c>
      <c r="AV35" s="26" t="s">
        <v>60</v>
      </c>
      <c r="AW35" s="52" t="s">
        <v>296</v>
      </c>
      <c r="AX35" s="48" t="s">
        <v>310</v>
      </c>
      <c r="AY35" s="48" t="s">
        <v>311</v>
      </c>
      <c r="AZ35" s="48" t="s">
        <v>312</v>
      </c>
      <c r="BA35" s="49">
        <v>44197</v>
      </c>
      <c r="BB35" s="49">
        <v>44561</v>
      </c>
      <c r="BC35" s="48" t="s">
        <v>313</v>
      </c>
      <c r="BD35" s="111">
        <v>1</v>
      </c>
      <c r="BE35" s="30" t="s">
        <v>933</v>
      </c>
      <c r="BF35" s="111">
        <v>1</v>
      </c>
      <c r="BG35" s="30" t="s">
        <v>934</v>
      </c>
      <c r="BH35" s="111">
        <v>1</v>
      </c>
      <c r="BI35" s="30" t="s">
        <v>935</v>
      </c>
      <c r="BJ35" s="111">
        <v>1</v>
      </c>
      <c r="BK35" s="30" t="s">
        <v>936</v>
      </c>
      <c r="BL35" s="30"/>
      <c r="BM35" s="30"/>
      <c r="BN35" s="30"/>
      <c r="BO35" s="30"/>
      <c r="BP35" s="30"/>
      <c r="BQ35" s="30"/>
      <c r="BR35" s="30"/>
      <c r="BS35" s="30"/>
      <c r="BT35" s="30"/>
      <c r="BU35" s="30"/>
      <c r="BV35" s="30"/>
      <c r="BW35" s="30"/>
      <c r="BX35" s="30"/>
      <c r="BY35" s="30"/>
      <c r="BZ35" s="30"/>
      <c r="CA35" s="30"/>
      <c r="CB35" s="52"/>
      <c r="CC35" s="30">
        <v>44326</v>
      </c>
      <c r="CD35" s="38" t="s">
        <v>747</v>
      </c>
      <c r="CE35" s="38" t="s">
        <v>1013</v>
      </c>
      <c r="CF35" s="30"/>
      <c r="CG35" s="38"/>
      <c r="CH35" s="38"/>
      <c r="CI35" s="38"/>
      <c r="CJ35" s="38"/>
      <c r="CK35" s="38"/>
    </row>
    <row r="36" spans="2:89" ht="181.5" x14ac:dyDescent="0.25">
      <c r="B36" s="23">
        <v>15</v>
      </c>
      <c r="C36" s="37" t="s">
        <v>270</v>
      </c>
      <c r="D36" s="24" t="s">
        <v>832</v>
      </c>
      <c r="E36" s="24" t="s">
        <v>271</v>
      </c>
      <c r="F36" s="25" t="s">
        <v>314</v>
      </c>
      <c r="G36" s="25" t="s">
        <v>315</v>
      </c>
      <c r="H36" s="25" t="s">
        <v>85</v>
      </c>
      <c r="I36" s="25" t="s">
        <v>316</v>
      </c>
      <c r="J36" s="25" t="s">
        <v>317</v>
      </c>
      <c r="K36" s="25" t="s">
        <v>318</v>
      </c>
      <c r="L36" s="26" t="s">
        <v>59</v>
      </c>
      <c r="M36" s="26" t="s">
        <v>851</v>
      </c>
      <c r="N36" s="27" t="s">
        <v>90</v>
      </c>
      <c r="O36" s="28" t="s">
        <v>319</v>
      </c>
      <c r="P36" s="28" t="s">
        <v>320</v>
      </c>
      <c r="Q36" s="28">
        <v>0</v>
      </c>
      <c r="R36" s="28" t="s">
        <v>64</v>
      </c>
      <c r="S36" s="28" t="s">
        <v>108</v>
      </c>
      <c r="T36" s="28" t="s">
        <v>321</v>
      </c>
      <c r="U36" s="28" t="s">
        <v>322</v>
      </c>
      <c r="V36" s="70"/>
      <c r="W36" s="30"/>
      <c r="X36" s="70"/>
      <c r="Y36" s="30"/>
      <c r="Z36" s="69">
        <v>1</v>
      </c>
      <c r="AA36" s="30" t="s">
        <v>852</v>
      </c>
      <c r="AB36" s="69"/>
      <c r="AC36" s="30"/>
      <c r="AD36" s="30"/>
      <c r="AE36" s="30"/>
      <c r="AF36" s="30"/>
      <c r="AG36" s="30"/>
      <c r="AH36" s="30"/>
      <c r="AI36" s="30"/>
      <c r="AJ36" s="30"/>
      <c r="AK36" s="30"/>
      <c r="AL36" s="30"/>
      <c r="AM36" s="30"/>
      <c r="AN36" s="30"/>
      <c r="AO36" s="30"/>
      <c r="AP36" s="30"/>
      <c r="AQ36" s="30"/>
      <c r="AR36" s="30"/>
      <c r="AS36" s="30"/>
      <c r="AT36" s="26" t="s">
        <v>184</v>
      </c>
      <c r="AU36" s="26" t="s">
        <v>851</v>
      </c>
      <c r="AV36" s="26" t="s">
        <v>90</v>
      </c>
      <c r="AW36" s="52" t="s">
        <v>70</v>
      </c>
      <c r="AX36" s="48" t="s">
        <v>323</v>
      </c>
      <c r="AY36" s="48" t="s">
        <v>324</v>
      </c>
      <c r="AZ36" s="48" t="s">
        <v>281</v>
      </c>
      <c r="BA36" s="49">
        <v>44197</v>
      </c>
      <c r="BB36" s="49">
        <v>44561</v>
      </c>
      <c r="BC36" s="48" t="s">
        <v>853</v>
      </c>
      <c r="BD36" s="33"/>
      <c r="BE36" s="31"/>
      <c r="BF36" s="33"/>
      <c r="BG36" s="31"/>
      <c r="BH36" s="33"/>
      <c r="BI36" s="31"/>
      <c r="BJ36" s="33" t="s">
        <v>678</v>
      </c>
      <c r="BK36" s="31" t="s">
        <v>854</v>
      </c>
      <c r="BL36" s="30"/>
      <c r="BM36" s="30"/>
      <c r="BN36" s="30"/>
      <c r="BO36" s="30"/>
      <c r="BP36" s="30"/>
      <c r="BQ36" s="30"/>
      <c r="BR36" s="30"/>
      <c r="BS36" s="30"/>
      <c r="BT36" s="30"/>
      <c r="BU36" s="30"/>
      <c r="BV36" s="30"/>
      <c r="BW36" s="30"/>
      <c r="BX36" s="30"/>
      <c r="BY36" s="30"/>
      <c r="BZ36" s="30"/>
      <c r="CA36" s="30"/>
      <c r="CB36" s="109"/>
      <c r="CC36" s="30">
        <v>44323</v>
      </c>
      <c r="CD36" s="38" t="s">
        <v>747</v>
      </c>
      <c r="CE36" s="38" t="s">
        <v>766</v>
      </c>
      <c r="CF36" s="30"/>
      <c r="CG36" s="38"/>
      <c r="CH36" s="38"/>
      <c r="CI36" s="38"/>
      <c r="CJ36" s="38"/>
      <c r="CK36" s="38"/>
    </row>
    <row r="37" spans="2:89" ht="198" x14ac:dyDescent="0.25">
      <c r="B37" s="23">
        <v>16</v>
      </c>
      <c r="C37" s="37" t="s">
        <v>285</v>
      </c>
      <c r="D37" s="24" t="s">
        <v>286</v>
      </c>
      <c r="E37" s="24" t="s">
        <v>287</v>
      </c>
      <c r="F37" s="25" t="s">
        <v>325</v>
      </c>
      <c r="G37" s="25" t="s">
        <v>326</v>
      </c>
      <c r="H37" s="25" t="s">
        <v>55</v>
      </c>
      <c r="I37" s="25" t="s">
        <v>327</v>
      </c>
      <c r="J37" s="25" t="s">
        <v>328</v>
      </c>
      <c r="K37" s="25" t="s">
        <v>855</v>
      </c>
      <c r="L37" s="26" t="s">
        <v>89</v>
      </c>
      <c r="M37" s="26" t="s">
        <v>69</v>
      </c>
      <c r="N37" s="27" t="s">
        <v>61</v>
      </c>
      <c r="O37" s="28" t="s">
        <v>856</v>
      </c>
      <c r="P37" s="28" t="s">
        <v>329</v>
      </c>
      <c r="Q37" s="28" t="s">
        <v>330</v>
      </c>
      <c r="R37" s="28" t="s">
        <v>169</v>
      </c>
      <c r="S37" s="28" t="s">
        <v>108</v>
      </c>
      <c r="T37" s="28" t="s">
        <v>331</v>
      </c>
      <c r="U37" s="28" t="s">
        <v>332</v>
      </c>
      <c r="V37" s="52" t="s">
        <v>948</v>
      </c>
      <c r="W37" s="52" t="s">
        <v>949</v>
      </c>
      <c r="X37" s="52" t="s">
        <v>948</v>
      </c>
      <c r="Y37" s="52" t="s">
        <v>949</v>
      </c>
      <c r="Z37" s="52" t="s">
        <v>948</v>
      </c>
      <c r="AA37" s="52" t="s">
        <v>949</v>
      </c>
      <c r="AB37" s="52" t="s">
        <v>950</v>
      </c>
      <c r="AC37" s="52" t="s">
        <v>951</v>
      </c>
      <c r="AD37" s="52"/>
      <c r="AE37" s="52"/>
      <c r="AF37" s="52"/>
      <c r="AG37" s="52"/>
      <c r="AH37" s="52"/>
      <c r="AI37" s="52"/>
      <c r="AJ37" s="52"/>
      <c r="AK37" s="52"/>
      <c r="AL37" s="52"/>
      <c r="AM37" s="52"/>
      <c r="AN37" s="52"/>
      <c r="AO37" s="52"/>
      <c r="AP37" s="52"/>
      <c r="AQ37" s="52"/>
      <c r="AR37" s="52"/>
      <c r="AS37" s="52"/>
      <c r="AT37" s="26" t="s">
        <v>59</v>
      </c>
      <c r="AU37" s="26" t="s">
        <v>172</v>
      </c>
      <c r="AV37" s="26" t="s">
        <v>60</v>
      </c>
      <c r="AW37" s="52" t="s">
        <v>296</v>
      </c>
      <c r="AX37" s="48" t="s">
        <v>857</v>
      </c>
      <c r="AY37" s="48" t="s">
        <v>333</v>
      </c>
      <c r="AZ37" s="48" t="s">
        <v>334</v>
      </c>
      <c r="BA37" s="49">
        <v>44197</v>
      </c>
      <c r="BB37" s="49">
        <v>44561</v>
      </c>
      <c r="BC37" s="48" t="s">
        <v>335</v>
      </c>
      <c r="BD37" s="111">
        <v>1</v>
      </c>
      <c r="BE37" s="38" t="s">
        <v>995</v>
      </c>
      <c r="BF37" s="111">
        <v>1</v>
      </c>
      <c r="BG37" s="38" t="s">
        <v>996</v>
      </c>
      <c r="BH37" s="111">
        <v>1</v>
      </c>
      <c r="BI37" s="38" t="s">
        <v>997</v>
      </c>
      <c r="BJ37" s="111">
        <v>1</v>
      </c>
      <c r="BK37" s="38" t="s">
        <v>998</v>
      </c>
      <c r="BL37" s="52"/>
      <c r="BM37" s="52"/>
      <c r="BN37" s="52"/>
      <c r="BO37" s="52"/>
      <c r="BP37" s="52"/>
      <c r="BQ37" s="52"/>
      <c r="BR37" s="52"/>
      <c r="BS37" s="52"/>
      <c r="BT37" s="52"/>
      <c r="BU37" s="52"/>
      <c r="BV37" s="52"/>
      <c r="BW37" s="52"/>
      <c r="BX37" s="52"/>
      <c r="BY37" s="52"/>
      <c r="BZ37" s="52"/>
      <c r="CA37" s="52"/>
      <c r="CB37" s="52"/>
      <c r="CC37" s="30">
        <v>44326</v>
      </c>
      <c r="CD37" s="38" t="s">
        <v>747</v>
      </c>
      <c r="CE37" s="38" t="s">
        <v>765</v>
      </c>
      <c r="CF37" s="30"/>
      <c r="CG37" s="38"/>
      <c r="CH37" s="38"/>
      <c r="CI37" s="38"/>
      <c r="CJ37" s="38"/>
      <c r="CK37" s="38"/>
    </row>
    <row r="38" spans="2:89" ht="198" x14ac:dyDescent="0.25">
      <c r="B38" s="23">
        <v>16</v>
      </c>
      <c r="C38" s="37" t="s">
        <v>285</v>
      </c>
      <c r="D38" s="24" t="s">
        <v>286</v>
      </c>
      <c r="E38" s="24" t="s">
        <v>287</v>
      </c>
      <c r="F38" s="25" t="s">
        <v>325</v>
      </c>
      <c r="G38" s="25" t="s">
        <v>326</v>
      </c>
      <c r="H38" s="25" t="s">
        <v>55</v>
      </c>
      <c r="I38" s="25" t="s">
        <v>336</v>
      </c>
      <c r="J38" s="25" t="s">
        <v>337</v>
      </c>
      <c r="K38" s="25" t="s">
        <v>338</v>
      </c>
      <c r="L38" s="26" t="s">
        <v>89</v>
      </c>
      <c r="M38" s="26" t="s">
        <v>69</v>
      </c>
      <c r="N38" s="27" t="s">
        <v>61</v>
      </c>
      <c r="O38" s="28" t="s">
        <v>858</v>
      </c>
      <c r="P38" s="28" t="s">
        <v>329</v>
      </c>
      <c r="Q38" s="28" t="s">
        <v>330</v>
      </c>
      <c r="R38" s="28" t="s">
        <v>77</v>
      </c>
      <c r="S38" s="28" t="s">
        <v>108</v>
      </c>
      <c r="T38" s="28" t="s">
        <v>859</v>
      </c>
      <c r="U38" s="28" t="s">
        <v>339</v>
      </c>
      <c r="V38" s="52" t="s">
        <v>931</v>
      </c>
      <c r="W38" s="52" t="s">
        <v>952</v>
      </c>
      <c r="X38" s="52" t="s">
        <v>931</v>
      </c>
      <c r="Y38" s="52" t="s">
        <v>953</v>
      </c>
      <c r="Z38" s="52" t="s">
        <v>954</v>
      </c>
      <c r="AA38" s="52" t="s">
        <v>955</v>
      </c>
      <c r="AB38" s="52" t="s">
        <v>956</v>
      </c>
      <c r="AC38" s="52" t="s">
        <v>957</v>
      </c>
      <c r="AD38" s="52"/>
      <c r="AE38" s="52"/>
      <c r="AF38" s="52"/>
      <c r="AG38" s="52"/>
      <c r="AH38" s="52"/>
      <c r="AI38" s="52"/>
      <c r="AJ38" s="52"/>
      <c r="AK38" s="52"/>
      <c r="AL38" s="52"/>
      <c r="AM38" s="52"/>
      <c r="AN38" s="52"/>
      <c r="AO38" s="52"/>
      <c r="AP38" s="52"/>
      <c r="AQ38" s="52"/>
      <c r="AR38" s="52"/>
      <c r="AS38" s="52"/>
      <c r="AT38" s="26" t="s">
        <v>59</v>
      </c>
      <c r="AU38" s="26" t="s">
        <v>172</v>
      </c>
      <c r="AV38" s="26" t="s">
        <v>60</v>
      </c>
      <c r="AW38" s="52" t="s">
        <v>296</v>
      </c>
      <c r="AX38" s="48" t="s">
        <v>857</v>
      </c>
      <c r="AY38" s="48" t="s">
        <v>333</v>
      </c>
      <c r="AZ38" s="48" t="s">
        <v>334</v>
      </c>
      <c r="BA38" s="49">
        <v>44197</v>
      </c>
      <c r="BB38" s="49">
        <v>44561</v>
      </c>
      <c r="BC38" s="48" t="s">
        <v>335</v>
      </c>
      <c r="BD38" s="111">
        <v>1</v>
      </c>
      <c r="BE38" s="38" t="s">
        <v>995</v>
      </c>
      <c r="BF38" s="111">
        <v>1</v>
      </c>
      <c r="BG38" s="38" t="s">
        <v>996</v>
      </c>
      <c r="BH38" s="111">
        <v>1</v>
      </c>
      <c r="BI38" s="38" t="s">
        <v>997</v>
      </c>
      <c r="BJ38" s="111">
        <v>1</v>
      </c>
      <c r="BK38" s="38" t="s">
        <v>998</v>
      </c>
      <c r="BL38" s="52"/>
      <c r="BM38" s="52"/>
      <c r="BN38" s="52"/>
      <c r="BO38" s="52"/>
      <c r="BP38" s="52"/>
      <c r="BQ38" s="52"/>
      <c r="BR38" s="52"/>
      <c r="BS38" s="52"/>
      <c r="BT38" s="52"/>
      <c r="BU38" s="52"/>
      <c r="BV38" s="52"/>
      <c r="BW38" s="52"/>
      <c r="BX38" s="52"/>
      <c r="BY38" s="52"/>
      <c r="BZ38" s="52"/>
      <c r="CA38" s="52"/>
      <c r="CB38" s="52"/>
      <c r="CC38" s="30">
        <v>44326</v>
      </c>
      <c r="CD38" s="38" t="s">
        <v>747</v>
      </c>
      <c r="CE38" s="38" t="s">
        <v>765</v>
      </c>
      <c r="CF38" s="30"/>
      <c r="CG38" s="38"/>
      <c r="CH38" s="38"/>
      <c r="CI38" s="38"/>
      <c r="CJ38" s="38"/>
      <c r="CK38" s="38"/>
    </row>
    <row r="39" spans="2:89" ht="214.5" x14ac:dyDescent="0.25">
      <c r="B39" s="23">
        <v>16</v>
      </c>
      <c r="C39" s="37" t="s">
        <v>285</v>
      </c>
      <c r="D39" s="24" t="s">
        <v>286</v>
      </c>
      <c r="E39" s="24" t="s">
        <v>287</v>
      </c>
      <c r="F39" s="25" t="s">
        <v>325</v>
      </c>
      <c r="G39" s="25" t="s">
        <v>326</v>
      </c>
      <c r="H39" s="25" t="s">
        <v>55</v>
      </c>
      <c r="I39" s="25" t="s">
        <v>340</v>
      </c>
      <c r="J39" s="25" t="s">
        <v>341</v>
      </c>
      <c r="K39" s="25" t="s">
        <v>338</v>
      </c>
      <c r="L39" s="26" t="s">
        <v>89</v>
      </c>
      <c r="M39" s="26" t="s">
        <v>69</v>
      </c>
      <c r="N39" s="27" t="s">
        <v>61</v>
      </c>
      <c r="O39" s="28" t="s">
        <v>860</v>
      </c>
      <c r="P39" s="28" t="s">
        <v>329</v>
      </c>
      <c r="Q39" s="28" t="s">
        <v>330</v>
      </c>
      <c r="R39" s="28" t="s">
        <v>169</v>
      </c>
      <c r="S39" s="28" t="s">
        <v>108</v>
      </c>
      <c r="T39" s="28" t="s">
        <v>861</v>
      </c>
      <c r="U39" s="28" t="s">
        <v>154</v>
      </c>
      <c r="V39" s="52" t="s">
        <v>937</v>
      </c>
      <c r="W39" s="52" t="s">
        <v>958</v>
      </c>
      <c r="X39" s="52" t="s">
        <v>937</v>
      </c>
      <c r="Y39" s="52" t="s">
        <v>958</v>
      </c>
      <c r="Z39" s="52" t="s">
        <v>959</v>
      </c>
      <c r="AA39" s="52" t="s">
        <v>960</v>
      </c>
      <c r="AB39" s="52" t="s">
        <v>937</v>
      </c>
      <c r="AC39" s="52" t="s">
        <v>961</v>
      </c>
      <c r="AD39" s="52"/>
      <c r="AE39" s="52"/>
      <c r="AF39" s="52"/>
      <c r="AG39" s="52"/>
      <c r="AH39" s="52"/>
      <c r="AI39" s="52"/>
      <c r="AJ39" s="52"/>
      <c r="AK39" s="52"/>
      <c r="AL39" s="52"/>
      <c r="AM39" s="52"/>
      <c r="AN39" s="52"/>
      <c r="AO39" s="52"/>
      <c r="AP39" s="52"/>
      <c r="AQ39" s="52"/>
      <c r="AR39" s="52"/>
      <c r="AS39" s="52"/>
      <c r="AT39" s="26" t="s">
        <v>59</v>
      </c>
      <c r="AU39" s="26" t="s">
        <v>172</v>
      </c>
      <c r="AV39" s="26" t="s">
        <v>60</v>
      </c>
      <c r="AW39" s="52" t="s">
        <v>296</v>
      </c>
      <c r="AX39" s="48" t="s">
        <v>857</v>
      </c>
      <c r="AY39" s="48" t="s">
        <v>333</v>
      </c>
      <c r="AZ39" s="48" t="s">
        <v>334</v>
      </c>
      <c r="BA39" s="49">
        <v>44197</v>
      </c>
      <c r="BB39" s="49">
        <v>44561</v>
      </c>
      <c r="BC39" s="48" t="s">
        <v>335</v>
      </c>
      <c r="BD39" s="111">
        <v>1</v>
      </c>
      <c r="BE39" s="38" t="s">
        <v>995</v>
      </c>
      <c r="BF39" s="111">
        <v>1</v>
      </c>
      <c r="BG39" s="38" t="s">
        <v>996</v>
      </c>
      <c r="BH39" s="111">
        <v>1</v>
      </c>
      <c r="BI39" s="38" t="s">
        <v>997</v>
      </c>
      <c r="BJ39" s="111">
        <v>1</v>
      </c>
      <c r="BK39" s="38" t="s">
        <v>998</v>
      </c>
      <c r="BL39" s="52"/>
      <c r="BM39" s="52"/>
      <c r="BN39" s="52"/>
      <c r="BO39" s="52"/>
      <c r="BP39" s="52"/>
      <c r="BQ39" s="52"/>
      <c r="BR39" s="52"/>
      <c r="BS39" s="52"/>
      <c r="BT39" s="52"/>
      <c r="BU39" s="52"/>
      <c r="BV39" s="52"/>
      <c r="BW39" s="52"/>
      <c r="BX39" s="52"/>
      <c r="BY39" s="52"/>
      <c r="BZ39" s="52"/>
      <c r="CA39" s="52"/>
      <c r="CB39" s="52"/>
      <c r="CC39" s="30">
        <v>44326</v>
      </c>
      <c r="CD39" s="38" t="s">
        <v>747</v>
      </c>
      <c r="CE39" s="38" t="s">
        <v>1014</v>
      </c>
      <c r="CF39" s="30"/>
      <c r="CG39" s="38"/>
      <c r="CH39" s="38"/>
      <c r="CI39" s="38"/>
      <c r="CJ39" s="38"/>
      <c r="CK39" s="38"/>
    </row>
    <row r="40" spans="2:89" ht="181.5" x14ac:dyDescent="0.25">
      <c r="B40" s="23">
        <v>16</v>
      </c>
      <c r="C40" s="37" t="s">
        <v>285</v>
      </c>
      <c r="D40" s="24" t="s">
        <v>286</v>
      </c>
      <c r="E40" s="24" t="s">
        <v>287</v>
      </c>
      <c r="F40" s="25" t="s">
        <v>325</v>
      </c>
      <c r="G40" s="25" t="s">
        <v>326</v>
      </c>
      <c r="H40" s="25" t="s">
        <v>55</v>
      </c>
      <c r="I40" s="25" t="s">
        <v>342</v>
      </c>
      <c r="J40" s="25" t="s">
        <v>343</v>
      </c>
      <c r="K40" s="25" t="s">
        <v>862</v>
      </c>
      <c r="L40" s="26" t="s">
        <v>89</v>
      </c>
      <c r="M40" s="26" t="s">
        <v>69</v>
      </c>
      <c r="N40" s="27" t="s">
        <v>61</v>
      </c>
      <c r="O40" s="28" t="s">
        <v>863</v>
      </c>
      <c r="P40" s="28" t="s">
        <v>329</v>
      </c>
      <c r="Q40" s="28" t="s">
        <v>330</v>
      </c>
      <c r="R40" s="28" t="s">
        <v>77</v>
      </c>
      <c r="S40" s="28" t="s">
        <v>65</v>
      </c>
      <c r="T40" s="28" t="s">
        <v>344</v>
      </c>
      <c r="U40" s="28" t="s">
        <v>345</v>
      </c>
      <c r="V40" s="52" t="s">
        <v>931</v>
      </c>
      <c r="W40" s="52" t="s">
        <v>962</v>
      </c>
      <c r="X40" s="52" t="s">
        <v>931</v>
      </c>
      <c r="Y40" s="52" t="s">
        <v>962</v>
      </c>
      <c r="Z40" s="52" t="s">
        <v>963</v>
      </c>
      <c r="AA40" s="52" t="s">
        <v>964</v>
      </c>
      <c r="AB40" s="52" t="s">
        <v>963</v>
      </c>
      <c r="AC40" s="52" t="s">
        <v>965</v>
      </c>
      <c r="AD40" s="52"/>
      <c r="AE40" s="52"/>
      <c r="AF40" s="52"/>
      <c r="AG40" s="52"/>
      <c r="AH40" s="52"/>
      <c r="AI40" s="52"/>
      <c r="AJ40" s="52"/>
      <c r="AK40" s="52"/>
      <c r="AL40" s="52"/>
      <c r="AM40" s="52"/>
      <c r="AN40" s="52"/>
      <c r="AO40" s="52"/>
      <c r="AP40" s="52"/>
      <c r="AQ40" s="52"/>
      <c r="AR40" s="52"/>
      <c r="AS40" s="52"/>
      <c r="AT40" s="26" t="s">
        <v>59</v>
      </c>
      <c r="AU40" s="26" t="s">
        <v>172</v>
      </c>
      <c r="AV40" s="26" t="s">
        <v>60</v>
      </c>
      <c r="AW40" s="52" t="s">
        <v>296</v>
      </c>
      <c r="AX40" s="48" t="s">
        <v>857</v>
      </c>
      <c r="AY40" s="48" t="s">
        <v>333</v>
      </c>
      <c r="AZ40" s="48" t="s">
        <v>334</v>
      </c>
      <c r="BA40" s="49">
        <v>44197</v>
      </c>
      <c r="BB40" s="49">
        <v>44561</v>
      </c>
      <c r="BC40" s="48" t="s">
        <v>335</v>
      </c>
      <c r="BD40" s="111">
        <v>1</v>
      </c>
      <c r="BE40" s="38" t="s">
        <v>995</v>
      </c>
      <c r="BF40" s="111">
        <v>1</v>
      </c>
      <c r="BG40" s="38" t="s">
        <v>996</v>
      </c>
      <c r="BH40" s="111">
        <v>1</v>
      </c>
      <c r="BI40" s="38" t="s">
        <v>997</v>
      </c>
      <c r="BJ40" s="111">
        <v>1</v>
      </c>
      <c r="BK40" s="38" t="s">
        <v>998</v>
      </c>
      <c r="BL40" s="52"/>
      <c r="BM40" s="52"/>
      <c r="BN40" s="52"/>
      <c r="BO40" s="52"/>
      <c r="BP40" s="52"/>
      <c r="BQ40" s="52"/>
      <c r="BR40" s="52"/>
      <c r="BS40" s="52"/>
      <c r="BT40" s="52"/>
      <c r="BU40" s="52"/>
      <c r="BV40" s="52"/>
      <c r="BW40" s="52"/>
      <c r="BX40" s="52"/>
      <c r="BY40" s="52"/>
      <c r="BZ40" s="52"/>
      <c r="CA40" s="52"/>
      <c r="CB40" s="52"/>
      <c r="CC40" s="30">
        <v>44326</v>
      </c>
      <c r="CD40" s="38" t="s">
        <v>747</v>
      </c>
      <c r="CE40" s="38" t="s">
        <v>1013</v>
      </c>
      <c r="CF40" s="30"/>
      <c r="CG40" s="38"/>
      <c r="CH40" s="38"/>
      <c r="CI40" s="38"/>
      <c r="CJ40" s="38"/>
      <c r="CK40" s="38"/>
    </row>
    <row r="41" spans="2:89" ht="409.5" x14ac:dyDescent="0.25">
      <c r="B41" s="23">
        <v>17</v>
      </c>
      <c r="C41" s="37" t="s">
        <v>346</v>
      </c>
      <c r="D41" s="24" t="s">
        <v>347</v>
      </c>
      <c r="E41" s="24" t="s">
        <v>348</v>
      </c>
      <c r="F41" s="25" t="s">
        <v>349</v>
      </c>
      <c r="G41" s="25" t="s">
        <v>350</v>
      </c>
      <c r="H41" s="25" t="s">
        <v>85</v>
      </c>
      <c r="I41" s="25" t="s">
        <v>351</v>
      </c>
      <c r="J41" s="25" t="s">
        <v>352</v>
      </c>
      <c r="K41" s="25" t="s">
        <v>353</v>
      </c>
      <c r="L41" s="26" t="s">
        <v>184</v>
      </c>
      <c r="M41" s="26" t="s">
        <v>172</v>
      </c>
      <c r="N41" s="27" t="s">
        <v>185</v>
      </c>
      <c r="O41" s="28" t="s">
        <v>864</v>
      </c>
      <c r="P41" s="28" t="s">
        <v>354</v>
      </c>
      <c r="Q41" s="28">
        <v>0</v>
      </c>
      <c r="R41" s="28" t="s">
        <v>169</v>
      </c>
      <c r="S41" s="28" t="s">
        <v>108</v>
      </c>
      <c r="T41" s="28" t="s">
        <v>865</v>
      </c>
      <c r="U41" s="28" t="s">
        <v>355</v>
      </c>
      <c r="V41" s="105">
        <v>1</v>
      </c>
      <c r="W41" s="52" t="s">
        <v>742</v>
      </c>
      <c r="X41" s="105">
        <v>1</v>
      </c>
      <c r="Y41" s="52" t="s">
        <v>743</v>
      </c>
      <c r="Z41" s="105">
        <v>1</v>
      </c>
      <c r="AA41" s="52" t="s">
        <v>744</v>
      </c>
      <c r="AB41" s="52"/>
      <c r="AC41" s="52"/>
      <c r="AD41" s="52"/>
      <c r="AE41" s="52"/>
      <c r="AF41" s="52"/>
      <c r="AG41" s="52"/>
      <c r="AH41" s="52"/>
      <c r="AI41" s="52"/>
      <c r="AJ41" s="52"/>
      <c r="AK41" s="52"/>
      <c r="AL41" s="52"/>
      <c r="AM41" s="52"/>
      <c r="AN41" s="52"/>
      <c r="AO41" s="52"/>
      <c r="AP41" s="52"/>
      <c r="AQ41" s="52"/>
      <c r="AR41" s="52"/>
      <c r="AS41" s="52"/>
      <c r="AT41" s="26" t="s">
        <v>184</v>
      </c>
      <c r="AU41" s="26" t="s">
        <v>172</v>
      </c>
      <c r="AV41" s="26" t="s">
        <v>185</v>
      </c>
      <c r="AW41" s="52" t="s">
        <v>266</v>
      </c>
      <c r="AX41" s="48" t="s">
        <v>866</v>
      </c>
      <c r="AY41" s="55" t="s">
        <v>356</v>
      </c>
      <c r="AZ41" s="38" t="s">
        <v>354</v>
      </c>
      <c r="BA41" s="56">
        <v>44228</v>
      </c>
      <c r="BB41" s="56">
        <v>44561</v>
      </c>
      <c r="BC41" s="48" t="s">
        <v>357</v>
      </c>
      <c r="BD41" s="38"/>
      <c r="BE41" s="38"/>
      <c r="BF41" s="38"/>
      <c r="BG41" s="98"/>
      <c r="BH41" s="98"/>
      <c r="BI41" s="38"/>
      <c r="BJ41" s="38" t="s">
        <v>768</v>
      </c>
      <c r="BK41" s="38" t="s">
        <v>769</v>
      </c>
      <c r="BL41" s="52"/>
      <c r="BM41" s="52"/>
      <c r="BN41" s="52"/>
      <c r="BO41" s="52"/>
      <c r="BP41" s="52"/>
      <c r="BQ41" s="52"/>
      <c r="BR41" s="52"/>
      <c r="BS41" s="52"/>
      <c r="BT41" s="52"/>
      <c r="BU41" s="52"/>
      <c r="BV41" s="52"/>
      <c r="BW41" s="52"/>
      <c r="BX41" s="52"/>
      <c r="BY41" s="52"/>
      <c r="BZ41" s="52"/>
      <c r="CA41" s="52"/>
      <c r="CB41" s="53"/>
      <c r="CC41" s="30">
        <v>44323</v>
      </c>
      <c r="CD41" s="38" t="s">
        <v>764</v>
      </c>
      <c r="CE41" s="38" t="s">
        <v>770</v>
      </c>
      <c r="CF41" s="30"/>
      <c r="CG41" s="38"/>
      <c r="CH41" s="38"/>
      <c r="CI41" s="38"/>
      <c r="CJ41" s="38"/>
      <c r="CK41" s="38"/>
    </row>
    <row r="42" spans="2:89" ht="181.5" x14ac:dyDescent="0.25">
      <c r="B42" s="23">
        <v>17</v>
      </c>
      <c r="C42" s="37" t="s">
        <v>346</v>
      </c>
      <c r="D42" s="24" t="s">
        <v>347</v>
      </c>
      <c r="E42" s="24" t="s">
        <v>348</v>
      </c>
      <c r="F42" s="25" t="s">
        <v>349</v>
      </c>
      <c r="G42" s="25" t="s">
        <v>350</v>
      </c>
      <c r="H42" s="25" t="s">
        <v>85</v>
      </c>
      <c r="I42" s="25" t="s">
        <v>358</v>
      </c>
      <c r="J42" s="25" t="s">
        <v>359</v>
      </c>
      <c r="K42" s="25" t="s">
        <v>360</v>
      </c>
      <c r="L42" s="26" t="s">
        <v>184</v>
      </c>
      <c r="M42" s="26" t="s">
        <v>172</v>
      </c>
      <c r="N42" s="27" t="s">
        <v>185</v>
      </c>
      <c r="O42" s="28" t="s">
        <v>361</v>
      </c>
      <c r="P42" s="28"/>
      <c r="Q42" s="28"/>
      <c r="R42" s="28"/>
      <c r="S42" s="28"/>
      <c r="T42" s="28"/>
      <c r="U42" s="28"/>
      <c r="V42" s="51"/>
      <c r="W42" s="52"/>
      <c r="X42" s="51"/>
      <c r="Y42" s="52"/>
      <c r="Z42" s="51"/>
      <c r="AA42" s="52"/>
      <c r="AB42" s="51"/>
      <c r="AC42" s="52"/>
      <c r="AD42" s="52"/>
      <c r="AE42" s="52"/>
      <c r="AF42" s="52"/>
      <c r="AG42" s="52"/>
      <c r="AH42" s="52"/>
      <c r="AI42" s="52"/>
      <c r="AJ42" s="52"/>
      <c r="AK42" s="52"/>
      <c r="AL42" s="52"/>
      <c r="AM42" s="52"/>
      <c r="AN42" s="52"/>
      <c r="AO42" s="52"/>
      <c r="AP42" s="52"/>
      <c r="AQ42" s="52"/>
      <c r="AR42" s="52"/>
      <c r="AS42" s="52"/>
      <c r="AT42" s="26" t="s">
        <v>184</v>
      </c>
      <c r="AU42" s="26" t="s">
        <v>172</v>
      </c>
      <c r="AV42" s="26" t="s">
        <v>185</v>
      </c>
      <c r="AW42" s="52" t="s">
        <v>266</v>
      </c>
      <c r="AX42" s="48" t="s">
        <v>867</v>
      </c>
      <c r="AY42" s="55" t="s">
        <v>362</v>
      </c>
      <c r="AZ42" s="38" t="s">
        <v>354</v>
      </c>
      <c r="BA42" s="56">
        <v>44228</v>
      </c>
      <c r="BB42" s="56">
        <v>44561</v>
      </c>
      <c r="BC42" s="48" t="s">
        <v>363</v>
      </c>
      <c r="BD42" s="38"/>
      <c r="BE42" s="38"/>
      <c r="BF42" s="38"/>
      <c r="BG42" s="98"/>
      <c r="BH42" s="98"/>
      <c r="BI42" s="38"/>
      <c r="BJ42" s="98"/>
      <c r="BK42" s="51" t="s">
        <v>745</v>
      </c>
      <c r="BL42" s="52"/>
      <c r="BM42" s="52"/>
      <c r="BN42" s="52"/>
      <c r="BO42" s="52"/>
      <c r="BP42" s="52"/>
      <c r="BQ42" s="52"/>
      <c r="BR42" s="52"/>
      <c r="BS42" s="52"/>
      <c r="BT42" s="52"/>
      <c r="BU42" s="52"/>
      <c r="BV42" s="52"/>
      <c r="BW42" s="52"/>
      <c r="BX42" s="52"/>
      <c r="BY42" s="52"/>
      <c r="BZ42" s="52"/>
      <c r="CA42" s="52"/>
      <c r="CB42" s="54"/>
      <c r="CC42" s="30">
        <v>44323</v>
      </c>
      <c r="CD42" s="38" t="s">
        <v>762</v>
      </c>
      <c r="CE42" s="38" t="s">
        <v>763</v>
      </c>
      <c r="CF42" s="30"/>
      <c r="CG42" s="38"/>
      <c r="CH42" s="38"/>
      <c r="CI42" s="38"/>
      <c r="CJ42" s="38"/>
      <c r="CK42" s="38"/>
    </row>
    <row r="43" spans="2:89" ht="165" x14ac:dyDescent="0.25">
      <c r="B43" s="23">
        <v>18</v>
      </c>
      <c r="C43" s="37" t="s">
        <v>285</v>
      </c>
      <c r="D43" s="24" t="s">
        <v>286</v>
      </c>
      <c r="E43" s="24" t="s">
        <v>287</v>
      </c>
      <c r="F43" s="25" t="s">
        <v>364</v>
      </c>
      <c r="G43" s="25" t="s">
        <v>365</v>
      </c>
      <c r="H43" s="25" t="s">
        <v>218</v>
      </c>
      <c r="I43" s="25" t="s">
        <v>366</v>
      </c>
      <c r="J43" s="25" t="s">
        <v>367</v>
      </c>
      <c r="K43" s="25" t="s">
        <v>368</v>
      </c>
      <c r="L43" s="26" t="s">
        <v>68</v>
      </c>
      <c r="M43" s="26" t="s">
        <v>60</v>
      </c>
      <c r="N43" s="27" t="s">
        <v>61</v>
      </c>
      <c r="O43" s="28" t="s">
        <v>868</v>
      </c>
      <c r="P43" s="28" t="s">
        <v>329</v>
      </c>
      <c r="Q43" s="28" t="s">
        <v>369</v>
      </c>
      <c r="R43" s="28" t="s">
        <v>169</v>
      </c>
      <c r="S43" s="28" t="s">
        <v>108</v>
      </c>
      <c r="T43" s="28" t="s">
        <v>370</v>
      </c>
      <c r="U43" s="28" t="s">
        <v>371</v>
      </c>
      <c r="V43" s="52" t="s">
        <v>966</v>
      </c>
      <c r="W43" s="52" t="s">
        <v>967</v>
      </c>
      <c r="X43" s="52" t="s">
        <v>937</v>
      </c>
      <c r="Y43" s="52" t="s">
        <v>968</v>
      </c>
      <c r="Z43" s="52" t="s">
        <v>937</v>
      </c>
      <c r="AA43" s="52" t="s">
        <v>968</v>
      </c>
      <c r="AB43" s="52" t="s">
        <v>937</v>
      </c>
      <c r="AC43" s="52" t="s">
        <v>968</v>
      </c>
      <c r="AD43" s="52"/>
      <c r="AE43" s="52"/>
      <c r="AF43" s="52"/>
      <c r="AG43" s="52"/>
      <c r="AH43" s="52"/>
      <c r="AI43" s="52"/>
      <c r="AJ43" s="52"/>
      <c r="AK43" s="52"/>
      <c r="AL43" s="52"/>
      <c r="AM43" s="52"/>
      <c r="AN43" s="52"/>
      <c r="AO43" s="52"/>
      <c r="AP43" s="52"/>
      <c r="AQ43" s="52"/>
      <c r="AR43" s="52"/>
      <c r="AS43" s="52"/>
      <c r="AT43" s="26" t="s">
        <v>184</v>
      </c>
      <c r="AU43" s="26" t="s">
        <v>69</v>
      </c>
      <c r="AV43" s="26" t="s">
        <v>185</v>
      </c>
      <c r="AW43" s="52" t="s">
        <v>201</v>
      </c>
      <c r="AX43" s="48" t="s">
        <v>869</v>
      </c>
      <c r="AY43" s="48" t="s">
        <v>244</v>
      </c>
      <c r="AZ43" s="48" t="s">
        <v>372</v>
      </c>
      <c r="BA43" s="49">
        <v>44197</v>
      </c>
      <c r="BB43" s="49">
        <v>44316</v>
      </c>
      <c r="BC43" s="48" t="s">
        <v>373</v>
      </c>
      <c r="BD43" s="51" t="s">
        <v>967</v>
      </c>
      <c r="BE43" s="38" t="s">
        <v>966</v>
      </c>
      <c r="BF43" s="51" t="s">
        <v>937</v>
      </c>
      <c r="BG43" s="38" t="s">
        <v>968</v>
      </c>
      <c r="BH43" s="51" t="s">
        <v>937</v>
      </c>
      <c r="BI43" s="38" t="s">
        <v>968</v>
      </c>
      <c r="BJ43" s="51" t="s">
        <v>937</v>
      </c>
      <c r="BK43" s="38" t="s">
        <v>968</v>
      </c>
      <c r="BL43" s="52"/>
      <c r="BM43" s="52"/>
      <c r="BN43" s="52"/>
      <c r="BO43" s="52"/>
      <c r="BP43" s="52"/>
      <c r="BQ43" s="52"/>
      <c r="BR43" s="52"/>
      <c r="BS43" s="52"/>
      <c r="BT43" s="52"/>
      <c r="BU43" s="52"/>
      <c r="BV43" s="52"/>
      <c r="BW43" s="52"/>
      <c r="BX43" s="52"/>
      <c r="BY43" s="52"/>
      <c r="BZ43" s="52"/>
      <c r="CA43" s="52"/>
      <c r="CB43" s="52"/>
      <c r="CC43" s="30">
        <v>44326</v>
      </c>
      <c r="CD43" s="38" t="s">
        <v>762</v>
      </c>
      <c r="CE43" s="38" t="s">
        <v>754</v>
      </c>
      <c r="CF43" s="30"/>
      <c r="CG43" s="38"/>
      <c r="CH43" s="38"/>
      <c r="CI43" s="38"/>
      <c r="CJ43" s="38"/>
      <c r="CK43" s="38"/>
    </row>
    <row r="44" spans="2:89" ht="231" x14ac:dyDescent="0.25">
      <c r="B44" s="23">
        <v>18</v>
      </c>
      <c r="C44" s="37" t="s">
        <v>285</v>
      </c>
      <c r="D44" s="24" t="s">
        <v>286</v>
      </c>
      <c r="E44" s="24" t="s">
        <v>287</v>
      </c>
      <c r="F44" s="25" t="s">
        <v>364</v>
      </c>
      <c r="G44" s="25" t="s">
        <v>365</v>
      </c>
      <c r="H44" s="25" t="s">
        <v>218</v>
      </c>
      <c r="I44" s="25" t="s">
        <v>374</v>
      </c>
      <c r="J44" s="25" t="s">
        <v>375</v>
      </c>
      <c r="K44" s="25" t="s">
        <v>376</v>
      </c>
      <c r="L44" s="26" t="s">
        <v>68</v>
      </c>
      <c r="M44" s="26" t="s">
        <v>60</v>
      </c>
      <c r="N44" s="27" t="s">
        <v>61</v>
      </c>
      <c r="O44" s="28" t="s">
        <v>377</v>
      </c>
      <c r="P44" s="28" t="s">
        <v>378</v>
      </c>
      <c r="Q44" s="28" t="s">
        <v>369</v>
      </c>
      <c r="R44" s="28" t="s">
        <v>169</v>
      </c>
      <c r="S44" s="28" t="s">
        <v>65</v>
      </c>
      <c r="T44" s="28" t="s">
        <v>379</v>
      </c>
      <c r="U44" s="28" t="s">
        <v>380</v>
      </c>
      <c r="V44" s="52" t="s">
        <v>937</v>
      </c>
      <c r="W44" s="52" t="s">
        <v>969</v>
      </c>
      <c r="X44" s="52" t="s">
        <v>937</v>
      </c>
      <c r="Y44" s="52" t="s">
        <v>969</v>
      </c>
      <c r="Z44" s="52" t="s">
        <v>937</v>
      </c>
      <c r="AA44" s="52" t="s">
        <v>969</v>
      </c>
      <c r="AB44" s="52" t="s">
        <v>970</v>
      </c>
      <c r="AC44" s="52" t="s">
        <v>971</v>
      </c>
      <c r="AD44" s="52"/>
      <c r="AE44" s="52"/>
      <c r="AF44" s="52"/>
      <c r="AG44" s="52"/>
      <c r="AH44" s="52"/>
      <c r="AI44" s="52"/>
      <c r="AJ44" s="52"/>
      <c r="AK44" s="52"/>
      <c r="AL44" s="52"/>
      <c r="AM44" s="52"/>
      <c r="AN44" s="52"/>
      <c r="AO44" s="52"/>
      <c r="AP44" s="52"/>
      <c r="AQ44" s="52"/>
      <c r="AR44" s="52"/>
      <c r="AS44" s="52"/>
      <c r="AT44" s="26" t="s">
        <v>184</v>
      </c>
      <c r="AU44" s="26" t="s">
        <v>69</v>
      </c>
      <c r="AV44" s="26" t="s">
        <v>185</v>
      </c>
      <c r="AW44" s="52" t="s">
        <v>201</v>
      </c>
      <c r="AX44" s="48" t="s">
        <v>869</v>
      </c>
      <c r="AY44" s="48" t="s">
        <v>244</v>
      </c>
      <c r="AZ44" s="48" t="s">
        <v>372</v>
      </c>
      <c r="BA44" s="49">
        <v>44197</v>
      </c>
      <c r="BB44" s="49">
        <v>44316</v>
      </c>
      <c r="BC44" s="48" t="s">
        <v>373</v>
      </c>
      <c r="BD44" s="51" t="s">
        <v>967</v>
      </c>
      <c r="BE44" s="38" t="s">
        <v>966</v>
      </c>
      <c r="BF44" s="51" t="s">
        <v>937</v>
      </c>
      <c r="BG44" s="38" t="s">
        <v>968</v>
      </c>
      <c r="BH44" s="51" t="s">
        <v>937</v>
      </c>
      <c r="BI44" s="38" t="s">
        <v>968</v>
      </c>
      <c r="BJ44" s="51" t="s">
        <v>937</v>
      </c>
      <c r="BK44" s="38" t="s">
        <v>968</v>
      </c>
      <c r="BL44" s="52"/>
      <c r="BM44" s="52"/>
      <c r="BN44" s="52"/>
      <c r="BO44" s="52"/>
      <c r="BP44" s="52"/>
      <c r="BQ44" s="52"/>
      <c r="BR44" s="52"/>
      <c r="BS44" s="52"/>
      <c r="BT44" s="52"/>
      <c r="BU44" s="52"/>
      <c r="BV44" s="52"/>
      <c r="BW44" s="52"/>
      <c r="BX44" s="52"/>
      <c r="BY44" s="52"/>
      <c r="BZ44" s="52"/>
      <c r="CA44" s="52"/>
      <c r="CB44" s="52"/>
      <c r="CC44" s="30">
        <v>44326</v>
      </c>
      <c r="CD44" s="38" t="s">
        <v>762</v>
      </c>
      <c r="CE44" s="38" t="s">
        <v>754</v>
      </c>
      <c r="CF44" s="30"/>
      <c r="CG44" s="38"/>
      <c r="CH44" s="38"/>
      <c r="CI44" s="38"/>
      <c r="CJ44" s="38"/>
      <c r="CK44" s="38"/>
    </row>
    <row r="45" spans="2:89" ht="181.5" x14ac:dyDescent="0.25">
      <c r="B45" s="23">
        <v>18</v>
      </c>
      <c r="C45" s="37" t="s">
        <v>285</v>
      </c>
      <c r="D45" s="24" t="s">
        <v>286</v>
      </c>
      <c r="E45" s="24" t="s">
        <v>287</v>
      </c>
      <c r="F45" s="25" t="s">
        <v>364</v>
      </c>
      <c r="G45" s="25" t="s">
        <v>365</v>
      </c>
      <c r="H45" s="25" t="s">
        <v>218</v>
      </c>
      <c r="I45" s="25" t="s">
        <v>381</v>
      </c>
      <c r="J45" s="25" t="s">
        <v>870</v>
      </c>
      <c r="K45" s="25" t="s">
        <v>871</v>
      </c>
      <c r="L45" s="26" t="s">
        <v>68</v>
      </c>
      <c r="M45" s="26" t="s">
        <v>60</v>
      </c>
      <c r="N45" s="27" t="s">
        <v>61</v>
      </c>
      <c r="O45" s="28" t="s">
        <v>872</v>
      </c>
      <c r="P45" s="28" t="s">
        <v>378</v>
      </c>
      <c r="Q45" s="28" t="s">
        <v>369</v>
      </c>
      <c r="R45" s="28" t="s">
        <v>169</v>
      </c>
      <c r="S45" s="28" t="s">
        <v>65</v>
      </c>
      <c r="T45" s="28" t="s">
        <v>379</v>
      </c>
      <c r="U45" s="28" t="s">
        <v>380</v>
      </c>
      <c r="V45" s="52" t="s">
        <v>937</v>
      </c>
      <c r="W45" s="52" t="s">
        <v>972</v>
      </c>
      <c r="X45" s="52" t="s">
        <v>937</v>
      </c>
      <c r="Y45" s="52" t="s">
        <v>972</v>
      </c>
      <c r="Z45" s="52" t="s">
        <v>937</v>
      </c>
      <c r="AA45" s="52" t="s">
        <v>972</v>
      </c>
      <c r="AB45" s="52" t="s">
        <v>970</v>
      </c>
      <c r="AC45" s="52" t="s">
        <v>971</v>
      </c>
      <c r="AD45" s="52"/>
      <c r="AE45" s="52"/>
      <c r="AF45" s="52"/>
      <c r="AG45" s="52"/>
      <c r="AH45" s="52"/>
      <c r="AI45" s="52"/>
      <c r="AJ45" s="52"/>
      <c r="AK45" s="52"/>
      <c r="AL45" s="52"/>
      <c r="AM45" s="52"/>
      <c r="AN45" s="52"/>
      <c r="AO45" s="52"/>
      <c r="AP45" s="52"/>
      <c r="AQ45" s="52"/>
      <c r="AR45" s="52"/>
      <c r="AS45" s="52"/>
      <c r="AT45" s="26" t="s">
        <v>184</v>
      </c>
      <c r="AU45" s="26" t="s">
        <v>69</v>
      </c>
      <c r="AV45" s="26" t="s">
        <v>185</v>
      </c>
      <c r="AW45" s="52" t="s">
        <v>201</v>
      </c>
      <c r="AX45" s="48" t="s">
        <v>869</v>
      </c>
      <c r="AY45" s="48" t="s">
        <v>244</v>
      </c>
      <c r="AZ45" s="48" t="s">
        <v>372</v>
      </c>
      <c r="BA45" s="49">
        <v>44197</v>
      </c>
      <c r="BB45" s="49">
        <v>44316</v>
      </c>
      <c r="BC45" s="48" t="s">
        <v>373</v>
      </c>
      <c r="BD45" s="51"/>
      <c r="BE45" s="38"/>
      <c r="BF45" s="51"/>
      <c r="BG45" s="38"/>
      <c r="BH45" s="51"/>
      <c r="BI45" s="38"/>
      <c r="BJ45" s="51"/>
      <c r="BK45" s="38"/>
      <c r="BL45" s="52"/>
      <c r="BM45" s="52"/>
      <c r="BN45" s="52"/>
      <c r="BO45" s="52"/>
      <c r="BP45" s="52"/>
      <c r="BQ45" s="52"/>
      <c r="BR45" s="52"/>
      <c r="BS45" s="52"/>
      <c r="BT45" s="52"/>
      <c r="BU45" s="52"/>
      <c r="BV45" s="52"/>
      <c r="BW45" s="52"/>
      <c r="BX45" s="52"/>
      <c r="BY45" s="52"/>
      <c r="BZ45" s="52"/>
      <c r="CA45" s="52"/>
      <c r="CB45" s="52"/>
      <c r="CC45" s="30">
        <v>44326</v>
      </c>
      <c r="CD45" s="38" t="s">
        <v>762</v>
      </c>
      <c r="CE45" s="38" t="s">
        <v>754</v>
      </c>
      <c r="CF45" s="30"/>
      <c r="CG45" s="38"/>
      <c r="CH45" s="38"/>
      <c r="CI45" s="38"/>
      <c r="CJ45" s="38"/>
      <c r="CK45" s="38"/>
    </row>
    <row r="46" spans="2:89" ht="165" x14ac:dyDescent="0.25">
      <c r="B46" s="23">
        <v>18</v>
      </c>
      <c r="C46" s="37" t="s">
        <v>285</v>
      </c>
      <c r="D46" s="24" t="s">
        <v>286</v>
      </c>
      <c r="E46" s="24" t="s">
        <v>287</v>
      </c>
      <c r="F46" s="25" t="s">
        <v>364</v>
      </c>
      <c r="G46" s="25" t="s">
        <v>365</v>
      </c>
      <c r="H46" s="25" t="s">
        <v>218</v>
      </c>
      <c r="I46" s="25" t="s">
        <v>382</v>
      </c>
      <c r="J46" s="25" t="s">
        <v>383</v>
      </c>
      <c r="K46" s="25" t="s">
        <v>873</v>
      </c>
      <c r="L46" s="26" t="s">
        <v>68</v>
      </c>
      <c r="M46" s="26" t="s">
        <v>60</v>
      </c>
      <c r="N46" s="27" t="s">
        <v>61</v>
      </c>
      <c r="O46" s="28" t="s">
        <v>874</v>
      </c>
      <c r="P46" s="28" t="s">
        <v>329</v>
      </c>
      <c r="Q46" s="28" t="s">
        <v>369</v>
      </c>
      <c r="R46" s="28" t="s">
        <v>384</v>
      </c>
      <c r="S46" s="28" t="s">
        <v>108</v>
      </c>
      <c r="T46" s="28" t="s">
        <v>385</v>
      </c>
      <c r="U46" s="28" t="s">
        <v>386</v>
      </c>
      <c r="V46" s="52" t="s">
        <v>937</v>
      </c>
      <c r="W46" s="52" t="s">
        <v>973</v>
      </c>
      <c r="X46" s="52" t="s">
        <v>937</v>
      </c>
      <c r="Y46" s="52" t="s">
        <v>973</v>
      </c>
      <c r="Z46" s="52" t="s">
        <v>937</v>
      </c>
      <c r="AA46" s="52" t="s">
        <v>973</v>
      </c>
      <c r="AB46" s="52" t="s">
        <v>970</v>
      </c>
      <c r="AC46" s="52" t="s">
        <v>971</v>
      </c>
      <c r="AD46" s="52"/>
      <c r="AE46" s="52"/>
      <c r="AF46" s="52"/>
      <c r="AG46" s="52"/>
      <c r="AH46" s="52"/>
      <c r="AI46" s="52"/>
      <c r="AJ46" s="52"/>
      <c r="AK46" s="52"/>
      <c r="AL46" s="52"/>
      <c r="AM46" s="52"/>
      <c r="AN46" s="52"/>
      <c r="AO46" s="52"/>
      <c r="AP46" s="52"/>
      <c r="AQ46" s="52"/>
      <c r="AR46" s="52"/>
      <c r="AS46" s="52"/>
      <c r="AT46" s="26" t="s">
        <v>184</v>
      </c>
      <c r="AU46" s="26" t="s">
        <v>69</v>
      </c>
      <c r="AV46" s="26" t="s">
        <v>185</v>
      </c>
      <c r="AW46" s="52" t="s">
        <v>201</v>
      </c>
      <c r="AX46" s="48" t="s">
        <v>869</v>
      </c>
      <c r="AY46" s="48" t="s">
        <v>244</v>
      </c>
      <c r="AZ46" s="48" t="s">
        <v>372</v>
      </c>
      <c r="BA46" s="49">
        <v>44197</v>
      </c>
      <c r="BB46" s="49">
        <v>44316</v>
      </c>
      <c r="BC46" s="48" t="s">
        <v>373</v>
      </c>
      <c r="BD46" s="51"/>
      <c r="BE46" s="38"/>
      <c r="BF46" s="51"/>
      <c r="BG46" s="38"/>
      <c r="BH46" s="51"/>
      <c r="BI46" s="38"/>
      <c r="BJ46" s="51"/>
      <c r="BK46" s="38"/>
      <c r="BL46" s="52"/>
      <c r="BM46" s="52"/>
      <c r="BN46" s="52"/>
      <c r="BO46" s="52"/>
      <c r="BP46" s="52"/>
      <c r="BQ46" s="52"/>
      <c r="BR46" s="52"/>
      <c r="BS46" s="52"/>
      <c r="BT46" s="52"/>
      <c r="BU46" s="52"/>
      <c r="BV46" s="52"/>
      <c r="BW46" s="52"/>
      <c r="BX46" s="52"/>
      <c r="BY46" s="52"/>
      <c r="BZ46" s="52"/>
      <c r="CA46" s="52"/>
      <c r="CB46" s="52"/>
      <c r="CC46" s="30">
        <v>44326</v>
      </c>
      <c r="CD46" s="38" t="s">
        <v>762</v>
      </c>
      <c r="CE46" s="38" t="s">
        <v>754</v>
      </c>
      <c r="CF46" s="30"/>
      <c r="CG46" s="38"/>
      <c r="CH46" s="38"/>
      <c r="CI46" s="38"/>
      <c r="CJ46" s="38"/>
      <c r="CK46" s="38"/>
    </row>
    <row r="47" spans="2:89" ht="409.5" x14ac:dyDescent="0.25">
      <c r="B47" s="23">
        <v>19</v>
      </c>
      <c r="C47" s="37" t="s">
        <v>387</v>
      </c>
      <c r="D47" s="24" t="s">
        <v>875</v>
      </c>
      <c r="E47" s="24" t="s">
        <v>388</v>
      </c>
      <c r="F47" s="25" t="s">
        <v>389</v>
      </c>
      <c r="G47" s="25" t="s">
        <v>390</v>
      </c>
      <c r="H47" s="25" t="s">
        <v>114</v>
      </c>
      <c r="I47" s="25" t="s">
        <v>391</v>
      </c>
      <c r="J47" s="25" t="s">
        <v>392</v>
      </c>
      <c r="K47" s="25" t="s">
        <v>393</v>
      </c>
      <c r="L47" s="26" t="s">
        <v>68</v>
      </c>
      <c r="M47" s="26" t="s">
        <v>69</v>
      </c>
      <c r="N47" s="27" t="s">
        <v>60</v>
      </c>
      <c r="O47" s="28" t="s">
        <v>394</v>
      </c>
      <c r="P47" s="28" t="s">
        <v>388</v>
      </c>
      <c r="Q47" s="28" t="s">
        <v>395</v>
      </c>
      <c r="R47" s="28" t="s">
        <v>77</v>
      </c>
      <c r="S47" s="28" t="s">
        <v>108</v>
      </c>
      <c r="T47" s="28" t="s">
        <v>396</v>
      </c>
      <c r="U47" s="28" t="s">
        <v>397</v>
      </c>
      <c r="V47" s="76" t="s">
        <v>701</v>
      </c>
      <c r="W47" s="52" t="s">
        <v>876</v>
      </c>
      <c r="X47" s="76" t="s">
        <v>701</v>
      </c>
      <c r="Y47" s="52" t="s">
        <v>876</v>
      </c>
      <c r="Z47" s="76" t="s">
        <v>701</v>
      </c>
      <c r="AA47" s="52" t="s">
        <v>876</v>
      </c>
      <c r="AB47" s="76" t="s">
        <v>701</v>
      </c>
      <c r="AC47" s="52" t="s">
        <v>876</v>
      </c>
      <c r="AD47" s="76" t="s">
        <v>701</v>
      </c>
      <c r="AE47" s="52" t="s">
        <v>876</v>
      </c>
      <c r="AF47" s="76" t="s">
        <v>701</v>
      </c>
      <c r="AG47" s="52" t="s">
        <v>876</v>
      </c>
      <c r="AH47" s="76" t="s">
        <v>701</v>
      </c>
      <c r="AI47" s="52"/>
      <c r="AJ47" s="52"/>
      <c r="AK47" s="52"/>
      <c r="AL47" s="52"/>
      <c r="AM47" s="52"/>
      <c r="AN47" s="52"/>
      <c r="AO47" s="52"/>
      <c r="AP47" s="52"/>
      <c r="AQ47" s="52"/>
      <c r="AR47" s="52"/>
      <c r="AS47" s="52"/>
      <c r="AT47" s="26" t="s">
        <v>68</v>
      </c>
      <c r="AU47" s="26" t="s">
        <v>172</v>
      </c>
      <c r="AV47" s="26" t="s">
        <v>185</v>
      </c>
      <c r="AW47" s="52" t="s">
        <v>266</v>
      </c>
      <c r="AX47" s="48" t="s">
        <v>877</v>
      </c>
      <c r="AY47" s="48" t="s">
        <v>398</v>
      </c>
      <c r="AZ47" s="38" t="s">
        <v>388</v>
      </c>
      <c r="BA47" s="49">
        <v>44228</v>
      </c>
      <c r="BB47" s="49">
        <v>44561</v>
      </c>
      <c r="BC47" s="48" t="s">
        <v>399</v>
      </c>
      <c r="BD47" s="51"/>
      <c r="BE47" s="51" t="s">
        <v>745</v>
      </c>
      <c r="BF47" s="59"/>
      <c r="BG47" s="51" t="s">
        <v>745</v>
      </c>
      <c r="BH47" s="59"/>
      <c r="BI47" s="51" t="s">
        <v>745</v>
      </c>
      <c r="BJ47" s="59"/>
      <c r="BK47" s="51" t="s">
        <v>745</v>
      </c>
      <c r="BL47" s="52"/>
      <c r="BM47" s="52"/>
      <c r="BN47" s="52"/>
      <c r="BO47" s="52"/>
      <c r="BP47" s="52"/>
      <c r="BQ47" s="52"/>
      <c r="BR47" s="52"/>
      <c r="BS47" s="52"/>
      <c r="BT47" s="52"/>
      <c r="BU47" s="52"/>
      <c r="BV47" s="52"/>
      <c r="BW47" s="52"/>
      <c r="BX47" s="52"/>
      <c r="BY47" s="52"/>
      <c r="BZ47" s="52"/>
      <c r="CA47" s="52"/>
      <c r="CB47" s="53"/>
      <c r="CC47" s="99" t="s">
        <v>746</v>
      </c>
      <c r="CD47" s="36" t="s">
        <v>751</v>
      </c>
      <c r="CE47" s="38" t="s">
        <v>748</v>
      </c>
      <c r="CF47" s="30"/>
      <c r="CG47" s="38"/>
      <c r="CH47" s="38"/>
      <c r="CI47" s="38"/>
      <c r="CJ47" s="38"/>
      <c r="CK47" s="38"/>
    </row>
    <row r="48" spans="2:89" ht="181.5" x14ac:dyDescent="0.25">
      <c r="B48" s="23">
        <v>19</v>
      </c>
      <c r="C48" s="37" t="s">
        <v>387</v>
      </c>
      <c r="D48" s="24" t="s">
        <v>875</v>
      </c>
      <c r="E48" s="24" t="s">
        <v>388</v>
      </c>
      <c r="F48" s="25" t="s">
        <v>389</v>
      </c>
      <c r="G48" s="25" t="s">
        <v>390</v>
      </c>
      <c r="H48" s="25" t="s">
        <v>114</v>
      </c>
      <c r="I48" s="25" t="s">
        <v>400</v>
      </c>
      <c r="J48" s="25" t="s">
        <v>401</v>
      </c>
      <c r="K48" s="25" t="s">
        <v>402</v>
      </c>
      <c r="L48" s="26" t="s">
        <v>68</v>
      </c>
      <c r="M48" s="26" t="s">
        <v>69</v>
      </c>
      <c r="N48" s="27" t="s">
        <v>60</v>
      </c>
      <c r="O48" s="28" t="s">
        <v>361</v>
      </c>
      <c r="P48" s="28">
        <v>0</v>
      </c>
      <c r="Q48" s="28">
        <v>0</v>
      </c>
      <c r="R48" s="28">
        <v>0</v>
      </c>
      <c r="S48" s="28">
        <v>0</v>
      </c>
      <c r="T48" s="28">
        <v>0</v>
      </c>
      <c r="U48" s="28">
        <v>0</v>
      </c>
      <c r="V48" s="28">
        <v>0</v>
      </c>
      <c r="W48" s="28">
        <v>0</v>
      </c>
      <c r="X48" s="28">
        <v>0</v>
      </c>
      <c r="Y48" s="28">
        <v>0</v>
      </c>
      <c r="Z48" s="28">
        <v>0</v>
      </c>
      <c r="AA48" s="28">
        <v>0</v>
      </c>
      <c r="AB48" s="51"/>
      <c r="AC48" s="52"/>
      <c r="AD48" s="51"/>
      <c r="AE48" s="52"/>
      <c r="AF48" s="51"/>
      <c r="AG48" s="52"/>
      <c r="AH48" s="51"/>
      <c r="AI48" s="52"/>
      <c r="AJ48" s="52"/>
      <c r="AK48" s="52"/>
      <c r="AL48" s="52"/>
      <c r="AM48" s="52"/>
      <c r="AN48" s="52"/>
      <c r="AO48" s="52"/>
      <c r="AP48" s="52"/>
      <c r="AQ48" s="52"/>
      <c r="AR48" s="52"/>
      <c r="AS48" s="52"/>
      <c r="AT48" s="26">
        <v>0</v>
      </c>
      <c r="AU48" s="26">
        <v>0</v>
      </c>
      <c r="AV48" s="26">
        <v>0</v>
      </c>
      <c r="AW48" s="52" t="s">
        <v>266</v>
      </c>
      <c r="AX48" s="48" t="s">
        <v>877</v>
      </c>
      <c r="AY48" s="48" t="s">
        <v>398</v>
      </c>
      <c r="AZ48" s="38" t="s">
        <v>388</v>
      </c>
      <c r="BA48" s="49">
        <v>44228</v>
      </c>
      <c r="BB48" s="49">
        <v>44561</v>
      </c>
      <c r="BC48" s="48" t="s">
        <v>399</v>
      </c>
      <c r="BD48" s="51"/>
      <c r="BE48" s="51" t="s">
        <v>745</v>
      </c>
      <c r="BF48" s="59"/>
      <c r="BG48" s="51" t="s">
        <v>745</v>
      </c>
      <c r="BH48" s="59"/>
      <c r="BI48" s="51" t="s">
        <v>745</v>
      </c>
      <c r="BJ48" s="59"/>
      <c r="BK48" s="51" t="s">
        <v>745</v>
      </c>
      <c r="BL48" s="52"/>
      <c r="BM48" s="52"/>
      <c r="BN48" s="52"/>
      <c r="BO48" s="52"/>
      <c r="BP48" s="52"/>
      <c r="BQ48" s="52"/>
      <c r="BR48" s="52"/>
      <c r="BS48" s="52"/>
      <c r="BT48" s="52"/>
      <c r="BU48" s="52"/>
      <c r="BV48" s="52"/>
      <c r="BW48" s="52"/>
      <c r="BX48" s="52"/>
      <c r="BY48" s="52"/>
      <c r="BZ48" s="52"/>
      <c r="CA48" s="52"/>
      <c r="CB48" s="54"/>
      <c r="CC48" s="99" t="s">
        <v>746</v>
      </c>
      <c r="CD48" s="38"/>
      <c r="CE48" s="38" t="s">
        <v>756</v>
      </c>
      <c r="CF48" s="30"/>
      <c r="CG48" s="38"/>
      <c r="CH48" s="38"/>
      <c r="CI48" s="38"/>
      <c r="CJ48" s="38"/>
      <c r="CK48" s="38"/>
    </row>
    <row r="49" spans="2:89" ht="181.5" x14ac:dyDescent="0.3">
      <c r="B49" s="23">
        <v>20</v>
      </c>
      <c r="C49" s="37" t="s">
        <v>403</v>
      </c>
      <c r="D49" s="24" t="s">
        <v>404</v>
      </c>
      <c r="E49" s="24" t="s">
        <v>405</v>
      </c>
      <c r="F49" s="25" t="s">
        <v>406</v>
      </c>
      <c r="G49" s="25" t="s">
        <v>407</v>
      </c>
      <c r="H49" s="25" t="s">
        <v>114</v>
      </c>
      <c r="I49" s="25" t="s">
        <v>408</v>
      </c>
      <c r="J49" s="25" t="s">
        <v>409</v>
      </c>
      <c r="K49" s="25" t="s">
        <v>410</v>
      </c>
      <c r="L49" s="26" t="s">
        <v>68</v>
      </c>
      <c r="M49" s="26" t="s">
        <v>69</v>
      </c>
      <c r="N49" s="27" t="s">
        <v>60</v>
      </c>
      <c r="O49" s="28" t="s">
        <v>878</v>
      </c>
      <c r="P49" s="28" t="s">
        <v>411</v>
      </c>
      <c r="Q49" s="28">
        <v>0</v>
      </c>
      <c r="R49" s="28" t="s">
        <v>169</v>
      </c>
      <c r="S49" s="28" t="s">
        <v>65</v>
      </c>
      <c r="T49" s="28" t="s">
        <v>412</v>
      </c>
      <c r="U49" s="28" t="s">
        <v>413</v>
      </c>
      <c r="V49" s="51"/>
      <c r="W49" s="52"/>
      <c r="X49" s="51"/>
      <c r="Y49" s="52"/>
      <c r="Z49" s="51"/>
      <c r="AA49" s="52"/>
      <c r="AB49" s="51"/>
      <c r="AC49" s="51" t="s">
        <v>651</v>
      </c>
      <c r="AD49" s="52"/>
      <c r="AE49" s="52"/>
      <c r="AF49" s="52"/>
      <c r="AG49" s="52"/>
      <c r="AH49" s="52"/>
      <c r="AI49" s="52"/>
      <c r="AJ49" s="52"/>
      <c r="AK49" s="52"/>
      <c r="AL49" s="52"/>
      <c r="AM49" s="52"/>
      <c r="AN49" s="52"/>
      <c r="AO49" s="52"/>
      <c r="AP49" s="52"/>
      <c r="AQ49" s="52"/>
      <c r="AR49" s="52"/>
      <c r="AS49" s="52"/>
      <c r="AT49" s="26" t="s">
        <v>184</v>
      </c>
      <c r="AU49" s="26" t="s">
        <v>69</v>
      </c>
      <c r="AV49" s="26" t="s">
        <v>185</v>
      </c>
      <c r="AW49" s="52" t="s">
        <v>266</v>
      </c>
      <c r="AX49" s="57" t="s">
        <v>414</v>
      </c>
      <c r="AY49" s="57" t="s">
        <v>415</v>
      </c>
      <c r="AZ49" s="57" t="s">
        <v>416</v>
      </c>
      <c r="BA49" s="58">
        <v>44409</v>
      </c>
      <c r="BB49" s="58">
        <v>44561</v>
      </c>
      <c r="BC49" s="57" t="s">
        <v>417</v>
      </c>
      <c r="BD49" s="51"/>
      <c r="BE49" s="38"/>
      <c r="BF49" s="51"/>
      <c r="BG49" s="38"/>
      <c r="BH49" s="92"/>
      <c r="BI49" s="51"/>
      <c r="BJ49" s="51"/>
      <c r="BK49" s="51" t="s">
        <v>775</v>
      </c>
      <c r="BL49" s="52"/>
      <c r="BM49" s="52"/>
      <c r="BN49" s="52"/>
      <c r="BO49" s="52"/>
      <c r="BP49" s="52"/>
      <c r="BQ49" s="52"/>
      <c r="BR49" s="52"/>
      <c r="BS49" s="52"/>
      <c r="BT49" s="52"/>
      <c r="BU49" s="52"/>
      <c r="BV49" s="52"/>
      <c r="BW49" s="52"/>
      <c r="BX49" s="52"/>
      <c r="BY49" s="52"/>
      <c r="BZ49" s="52"/>
      <c r="CA49" s="52"/>
      <c r="CB49" s="54"/>
      <c r="CC49" s="30">
        <v>44323</v>
      </c>
      <c r="CD49" s="38" t="s">
        <v>762</v>
      </c>
      <c r="CE49" s="38" t="s">
        <v>754</v>
      </c>
      <c r="CF49" s="30"/>
      <c r="CG49" s="38"/>
      <c r="CH49" s="38"/>
      <c r="CI49" s="38"/>
      <c r="CJ49" s="38"/>
      <c r="CK49" s="38"/>
    </row>
    <row r="50" spans="2:89" ht="181.5" x14ac:dyDescent="0.3">
      <c r="B50" s="23">
        <v>20</v>
      </c>
      <c r="C50" s="37" t="s">
        <v>403</v>
      </c>
      <c r="D50" s="24" t="s">
        <v>404</v>
      </c>
      <c r="E50" s="24" t="s">
        <v>405</v>
      </c>
      <c r="F50" s="25" t="s">
        <v>406</v>
      </c>
      <c r="G50" s="25" t="s">
        <v>407</v>
      </c>
      <c r="H50" s="25" t="s">
        <v>114</v>
      </c>
      <c r="I50" s="25" t="s">
        <v>418</v>
      </c>
      <c r="J50" s="25" t="s">
        <v>419</v>
      </c>
      <c r="K50" s="25" t="s">
        <v>420</v>
      </c>
      <c r="L50" s="26" t="s">
        <v>68</v>
      </c>
      <c r="M50" s="26" t="s">
        <v>69</v>
      </c>
      <c r="N50" s="27" t="s">
        <v>60</v>
      </c>
      <c r="O50" s="28" t="s">
        <v>879</v>
      </c>
      <c r="P50" s="28" t="s">
        <v>411</v>
      </c>
      <c r="Q50" s="28">
        <v>0</v>
      </c>
      <c r="R50" s="28" t="s">
        <v>169</v>
      </c>
      <c r="S50" s="28" t="s">
        <v>65</v>
      </c>
      <c r="T50" s="28" t="s">
        <v>370</v>
      </c>
      <c r="U50" s="28" t="s">
        <v>880</v>
      </c>
      <c r="V50" s="51"/>
      <c r="W50" s="52"/>
      <c r="X50" s="51"/>
      <c r="Y50" s="52"/>
      <c r="Z50" s="51"/>
      <c r="AA50" s="52"/>
      <c r="AB50" s="51"/>
      <c r="AC50" s="52" t="s">
        <v>881</v>
      </c>
      <c r="AD50" s="52"/>
      <c r="AE50" s="52"/>
      <c r="AF50" s="52"/>
      <c r="AG50" s="52"/>
      <c r="AH50" s="52"/>
      <c r="AI50" s="52"/>
      <c r="AJ50" s="52"/>
      <c r="AK50" s="52"/>
      <c r="AL50" s="52"/>
      <c r="AM50" s="52"/>
      <c r="AN50" s="52"/>
      <c r="AO50" s="52"/>
      <c r="AP50" s="52"/>
      <c r="AQ50" s="52"/>
      <c r="AR50" s="52"/>
      <c r="AS50" s="52"/>
      <c r="AT50" s="26" t="s">
        <v>184</v>
      </c>
      <c r="AU50" s="26" t="s">
        <v>69</v>
      </c>
      <c r="AV50" s="26" t="s">
        <v>185</v>
      </c>
      <c r="AW50" s="52" t="s">
        <v>266</v>
      </c>
      <c r="AX50" s="57" t="s">
        <v>414</v>
      </c>
      <c r="AY50" s="57" t="s">
        <v>415</v>
      </c>
      <c r="AZ50" s="57" t="s">
        <v>416</v>
      </c>
      <c r="BA50" s="58">
        <v>44409</v>
      </c>
      <c r="BB50" s="58">
        <v>44561</v>
      </c>
      <c r="BC50" s="57" t="s">
        <v>417</v>
      </c>
      <c r="BD50" s="51"/>
      <c r="BE50" s="38"/>
      <c r="BF50" s="51"/>
      <c r="BG50" s="38"/>
      <c r="BH50" s="93"/>
      <c r="BI50" s="51"/>
      <c r="BJ50" s="51"/>
      <c r="BK50" s="51" t="s">
        <v>775</v>
      </c>
      <c r="BL50" s="52"/>
      <c r="BM50" s="52"/>
      <c r="BN50" s="52"/>
      <c r="BO50" s="52"/>
      <c r="BP50" s="52"/>
      <c r="BQ50" s="52"/>
      <c r="BR50" s="52"/>
      <c r="BS50" s="52"/>
      <c r="BT50" s="52"/>
      <c r="BU50" s="52"/>
      <c r="BV50" s="52"/>
      <c r="BW50" s="52"/>
      <c r="BX50" s="52"/>
      <c r="BY50" s="52"/>
      <c r="BZ50" s="52"/>
      <c r="CA50" s="52"/>
      <c r="CB50" s="54"/>
      <c r="CC50" s="30">
        <v>44323</v>
      </c>
      <c r="CD50" s="38" t="s">
        <v>762</v>
      </c>
      <c r="CE50" s="38" t="s">
        <v>754</v>
      </c>
      <c r="CF50" s="30"/>
      <c r="CG50" s="38"/>
      <c r="CH50" s="38"/>
      <c r="CI50" s="38"/>
      <c r="CJ50" s="38"/>
      <c r="CK50" s="38"/>
    </row>
    <row r="51" spans="2:89" ht="165" x14ac:dyDescent="0.25">
      <c r="B51" s="23">
        <v>21</v>
      </c>
      <c r="C51" s="37" t="s">
        <v>421</v>
      </c>
      <c r="D51" s="24" t="s">
        <v>882</v>
      </c>
      <c r="E51" s="24" t="s">
        <v>422</v>
      </c>
      <c r="F51" s="25" t="s">
        <v>423</v>
      </c>
      <c r="G51" s="25" t="s">
        <v>424</v>
      </c>
      <c r="H51" s="25" t="s">
        <v>85</v>
      </c>
      <c r="I51" s="25" t="s">
        <v>425</v>
      </c>
      <c r="J51" s="25" t="s">
        <v>426</v>
      </c>
      <c r="K51" s="25" t="s">
        <v>427</v>
      </c>
      <c r="L51" s="26" t="s">
        <v>59</v>
      </c>
      <c r="M51" s="26" t="s">
        <v>60</v>
      </c>
      <c r="N51" s="27" t="s">
        <v>61</v>
      </c>
      <c r="O51" s="28" t="s">
        <v>428</v>
      </c>
      <c r="P51" s="28" t="s">
        <v>422</v>
      </c>
      <c r="Q51" s="28">
        <v>0</v>
      </c>
      <c r="R51" s="28" t="s">
        <v>169</v>
      </c>
      <c r="S51" s="28" t="s">
        <v>108</v>
      </c>
      <c r="T51" s="28" t="s">
        <v>429</v>
      </c>
      <c r="U51" s="28" t="s">
        <v>430</v>
      </c>
      <c r="V51" s="51"/>
      <c r="W51" s="52"/>
      <c r="X51" s="51"/>
      <c r="Y51" s="52"/>
      <c r="Z51" s="51"/>
      <c r="AA51" s="52"/>
      <c r="AB51" s="51"/>
      <c r="AC51" s="51" t="s">
        <v>883</v>
      </c>
      <c r="AD51" s="52"/>
      <c r="AE51" s="52"/>
      <c r="AF51" s="52"/>
      <c r="AG51" s="52"/>
      <c r="AH51" s="52"/>
      <c r="AI51" s="52"/>
      <c r="AJ51" s="52"/>
      <c r="AK51" s="52"/>
      <c r="AL51" s="52"/>
      <c r="AM51" s="52"/>
      <c r="AN51" s="52"/>
      <c r="AO51" s="52"/>
      <c r="AP51" s="52"/>
      <c r="AQ51" s="52"/>
      <c r="AR51" s="52"/>
      <c r="AS51" s="52"/>
      <c r="AT51" s="26" t="s">
        <v>184</v>
      </c>
      <c r="AU51" s="26" t="s">
        <v>69</v>
      </c>
      <c r="AV51" s="26" t="s">
        <v>185</v>
      </c>
      <c r="AW51" s="52" t="s">
        <v>201</v>
      </c>
      <c r="AX51" s="48" t="s">
        <v>431</v>
      </c>
      <c r="AY51" s="48" t="s">
        <v>432</v>
      </c>
      <c r="AZ51" s="48" t="s">
        <v>433</v>
      </c>
      <c r="BA51" s="49">
        <v>44228</v>
      </c>
      <c r="BB51" s="49">
        <v>44530</v>
      </c>
      <c r="BC51" s="48" t="s">
        <v>434</v>
      </c>
      <c r="BD51" s="51" t="s">
        <v>776</v>
      </c>
      <c r="BE51" s="52" t="s">
        <v>777</v>
      </c>
      <c r="BF51" s="51" t="s">
        <v>776</v>
      </c>
      <c r="BG51" s="52" t="s">
        <v>777</v>
      </c>
      <c r="BH51" s="51" t="s">
        <v>776</v>
      </c>
      <c r="BI51" s="52" t="s">
        <v>777</v>
      </c>
      <c r="BJ51" s="51"/>
      <c r="BK51" s="52" t="s">
        <v>780</v>
      </c>
      <c r="BL51" s="52"/>
      <c r="BM51" s="52"/>
      <c r="BN51" s="52"/>
      <c r="BO51" s="52"/>
      <c r="BP51" s="52"/>
      <c r="BQ51" s="52"/>
      <c r="BR51" s="52"/>
      <c r="BS51" s="52"/>
      <c r="BT51" s="52"/>
      <c r="BU51" s="52"/>
      <c r="BV51" s="52"/>
      <c r="BW51" s="52"/>
      <c r="BX51" s="52"/>
      <c r="BY51" s="52"/>
      <c r="BZ51" s="52"/>
      <c r="CA51" s="52"/>
      <c r="CB51" s="54"/>
      <c r="CC51" s="30">
        <v>44323</v>
      </c>
      <c r="CD51" s="38" t="s">
        <v>764</v>
      </c>
      <c r="CE51" s="38" t="s">
        <v>786</v>
      </c>
      <c r="CF51" s="30"/>
      <c r="CG51" s="38"/>
      <c r="CH51" s="38"/>
      <c r="CI51" s="38"/>
      <c r="CJ51" s="38"/>
      <c r="CK51" s="38"/>
    </row>
    <row r="52" spans="2:89" ht="181.5" x14ac:dyDescent="0.25">
      <c r="B52" s="23">
        <v>21</v>
      </c>
      <c r="C52" s="37" t="s">
        <v>421</v>
      </c>
      <c r="D52" s="24" t="s">
        <v>882</v>
      </c>
      <c r="E52" s="24" t="s">
        <v>422</v>
      </c>
      <c r="F52" s="25" t="s">
        <v>423</v>
      </c>
      <c r="G52" s="25" t="s">
        <v>424</v>
      </c>
      <c r="H52" s="25" t="s">
        <v>85</v>
      </c>
      <c r="I52" s="25" t="s">
        <v>435</v>
      </c>
      <c r="J52" s="25" t="s">
        <v>436</v>
      </c>
      <c r="K52" s="25" t="s">
        <v>437</v>
      </c>
      <c r="L52" s="26" t="s">
        <v>59</v>
      </c>
      <c r="M52" s="26" t="s">
        <v>60</v>
      </c>
      <c r="N52" s="27" t="s">
        <v>61</v>
      </c>
      <c r="O52" s="28" t="s">
        <v>438</v>
      </c>
      <c r="P52" s="28" t="s">
        <v>422</v>
      </c>
      <c r="Q52" s="28">
        <v>0</v>
      </c>
      <c r="R52" s="28" t="s">
        <v>64</v>
      </c>
      <c r="S52" s="28" t="s">
        <v>108</v>
      </c>
      <c r="T52" s="28" t="s">
        <v>439</v>
      </c>
      <c r="U52" s="28" t="s">
        <v>440</v>
      </c>
      <c r="V52" s="51"/>
      <c r="W52" s="52"/>
      <c r="X52" s="51"/>
      <c r="Y52" s="52"/>
      <c r="Z52" s="51">
        <v>1</v>
      </c>
      <c r="AA52" s="52" t="s">
        <v>785</v>
      </c>
      <c r="AB52" s="51"/>
      <c r="AC52" s="52"/>
      <c r="AD52" s="27"/>
      <c r="AE52" s="27"/>
      <c r="AF52" s="27"/>
      <c r="AG52" s="27"/>
      <c r="AH52" s="27"/>
      <c r="AI52" s="27"/>
      <c r="AJ52" s="27"/>
      <c r="AK52" s="27"/>
      <c r="AL52" s="27"/>
      <c r="AM52" s="27"/>
      <c r="AN52" s="27"/>
      <c r="AO52" s="27"/>
      <c r="AP52" s="27"/>
      <c r="AQ52" s="27"/>
      <c r="AR52" s="27"/>
      <c r="AS52" s="27"/>
      <c r="AT52" s="26" t="s">
        <v>184</v>
      </c>
      <c r="AU52" s="26" t="s">
        <v>69</v>
      </c>
      <c r="AV52" s="26" t="s">
        <v>185</v>
      </c>
      <c r="AW52" s="52" t="s">
        <v>201</v>
      </c>
      <c r="AX52" s="48" t="s">
        <v>884</v>
      </c>
      <c r="AY52" s="48" t="s">
        <v>441</v>
      </c>
      <c r="AZ52" s="48" t="s">
        <v>433</v>
      </c>
      <c r="BA52" s="49">
        <v>43922</v>
      </c>
      <c r="BB52" s="49">
        <v>44195</v>
      </c>
      <c r="BC52" s="48" t="s">
        <v>442</v>
      </c>
      <c r="BD52" s="51"/>
      <c r="BE52" s="27"/>
      <c r="BF52" s="51"/>
      <c r="BG52" s="27"/>
      <c r="BH52" s="51"/>
      <c r="BI52" s="27"/>
      <c r="BJ52" s="59"/>
      <c r="BK52" s="27" t="s">
        <v>779</v>
      </c>
      <c r="BL52" s="27"/>
      <c r="BM52" s="27"/>
      <c r="BN52" s="27"/>
      <c r="BO52" s="27"/>
      <c r="BP52" s="27"/>
      <c r="BQ52" s="27"/>
      <c r="BR52" s="27"/>
      <c r="BS52" s="27"/>
      <c r="BT52" s="27"/>
      <c r="BU52" s="27"/>
      <c r="BV52" s="27"/>
      <c r="BW52" s="27"/>
      <c r="BX52" s="27"/>
      <c r="BY52" s="27"/>
      <c r="BZ52" s="27"/>
      <c r="CA52" s="27"/>
      <c r="CB52" s="60"/>
      <c r="CC52" s="30">
        <v>44323</v>
      </c>
      <c r="CD52" s="36" t="s">
        <v>762</v>
      </c>
      <c r="CE52" s="38" t="s">
        <v>766</v>
      </c>
      <c r="CF52" s="30"/>
      <c r="CG52" s="36"/>
      <c r="CH52" s="36"/>
      <c r="CI52" s="36"/>
      <c r="CJ52" s="36"/>
      <c r="CK52" s="36"/>
    </row>
    <row r="53" spans="2:89" ht="165" x14ac:dyDescent="0.25">
      <c r="B53" s="23">
        <v>22</v>
      </c>
      <c r="C53" s="37" t="s">
        <v>421</v>
      </c>
      <c r="D53" s="24" t="s">
        <v>882</v>
      </c>
      <c r="E53" s="24" t="s">
        <v>422</v>
      </c>
      <c r="F53" s="25" t="s">
        <v>443</v>
      </c>
      <c r="G53" s="25" t="s">
        <v>444</v>
      </c>
      <c r="H53" s="25" t="s">
        <v>85</v>
      </c>
      <c r="I53" s="25" t="s">
        <v>445</v>
      </c>
      <c r="J53" s="25" t="s">
        <v>446</v>
      </c>
      <c r="K53" s="25" t="s">
        <v>447</v>
      </c>
      <c r="L53" s="26" t="s">
        <v>89</v>
      </c>
      <c r="M53" s="26" t="s">
        <v>60</v>
      </c>
      <c r="N53" s="27" t="s">
        <v>90</v>
      </c>
      <c r="O53" s="28" t="s">
        <v>448</v>
      </c>
      <c r="P53" s="28" t="s">
        <v>422</v>
      </c>
      <c r="Q53" s="28">
        <v>0</v>
      </c>
      <c r="R53" s="28" t="s">
        <v>169</v>
      </c>
      <c r="S53" s="28" t="s">
        <v>108</v>
      </c>
      <c r="T53" s="28" t="s">
        <v>449</v>
      </c>
      <c r="U53" s="28" t="s">
        <v>450</v>
      </c>
      <c r="V53" s="51"/>
      <c r="W53" s="52" t="s">
        <v>784</v>
      </c>
      <c r="X53" s="51"/>
      <c r="Y53" s="52" t="s">
        <v>784</v>
      </c>
      <c r="Z53" s="51"/>
      <c r="AA53" s="52" t="s">
        <v>784</v>
      </c>
      <c r="AB53" s="51"/>
      <c r="AC53" s="52" t="s">
        <v>784</v>
      </c>
      <c r="AD53" s="27"/>
      <c r="AE53" s="27"/>
      <c r="AF53" s="27"/>
      <c r="AG53" s="27"/>
      <c r="AH53" s="27"/>
      <c r="AI53" s="27"/>
      <c r="AJ53" s="27"/>
      <c r="AK53" s="27"/>
      <c r="AL53" s="27"/>
      <c r="AM53" s="27"/>
      <c r="AN53" s="27"/>
      <c r="AO53" s="27"/>
      <c r="AP53" s="27"/>
      <c r="AQ53" s="27"/>
      <c r="AR53" s="27"/>
      <c r="AS53" s="27"/>
      <c r="AT53" s="26" t="s">
        <v>59</v>
      </c>
      <c r="AU53" s="26" t="s">
        <v>69</v>
      </c>
      <c r="AV53" s="26" t="s">
        <v>61</v>
      </c>
      <c r="AW53" s="52" t="s">
        <v>70</v>
      </c>
      <c r="AX53" s="48" t="s">
        <v>451</v>
      </c>
      <c r="AY53" s="55" t="s">
        <v>885</v>
      </c>
      <c r="AZ53" s="55" t="s">
        <v>433</v>
      </c>
      <c r="BA53" s="56">
        <v>44256</v>
      </c>
      <c r="BB53" s="56">
        <v>44561</v>
      </c>
      <c r="BC53" s="48" t="s">
        <v>370</v>
      </c>
      <c r="BD53" s="51"/>
      <c r="BE53" s="27"/>
      <c r="BF53" s="51"/>
      <c r="BG53" s="27"/>
      <c r="BH53" s="51"/>
      <c r="BI53" s="27"/>
      <c r="BJ53" s="59"/>
      <c r="BK53" s="51" t="s">
        <v>778</v>
      </c>
      <c r="BL53" s="27"/>
      <c r="BM53" s="27"/>
      <c r="BN53" s="27"/>
      <c r="BO53" s="27"/>
      <c r="BP53" s="27"/>
      <c r="BQ53" s="27"/>
      <c r="BR53" s="27"/>
      <c r="BS53" s="27"/>
      <c r="BT53" s="27"/>
      <c r="BU53" s="27"/>
      <c r="BV53" s="27"/>
      <c r="BW53" s="27"/>
      <c r="BX53" s="27"/>
      <c r="BY53" s="27"/>
      <c r="BZ53" s="27"/>
      <c r="CA53" s="27"/>
      <c r="CB53" s="60"/>
      <c r="CC53" s="30">
        <v>44323</v>
      </c>
      <c r="CD53" s="36" t="s">
        <v>762</v>
      </c>
      <c r="CE53" s="38" t="s">
        <v>754</v>
      </c>
      <c r="CF53" s="30"/>
      <c r="CG53" s="36"/>
      <c r="CH53" s="36"/>
      <c r="CI53" s="36"/>
      <c r="CJ53" s="36"/>
      <c r="CK53" s="36"/>
    </row>
    <row r="54" spans="2:89" ht="165" x14ac:dyDescent="0.25">
      <c r="B54" s="23">
        <v>22</v>
      </c>
      <c r="C54" s="37" t="s">
        <v>421</v>
      </c>
      <c r="D54" s="24" t="s">
        <v>882</v>
      </c>
      <c r="E54" s="24" t="s">
        <v>422</v>
      </c>
      <c r="F54" s="25" t="s">
        <v>443</v>
      </c>
      <c r="G54" s="25" t="s">
        <v>444</v>
      </c>
      <c r="H54" s="25" t="s">
        <v>85</v>
      </c>
      <c r="I54" s="25" t="s">
        <v>452</v>
      </c>
      <c r="J54" s="25" t="s">
        <v>453</v>
      </c>
      <c r="K54" s="25" t="s">
        <v>454</v>
      </c>
      <c r="L54" s="26" t="s">
        <v>89</v>
      </c>
      <c r="M54" s="26" t="s">
        <v>60</v>
      </c>
      <c r="N54" s="27" t="s">
        <v>90</v>
      </c>
      <c r="O54" s="28" t="s">
        <v>455</v>
      </c>
      <c r="P54" s="28" t="s">
        <v>422</v>
      </c>
      <c r="Q54" s="28">
        <v>0</v>
      </c>
      <c r="R54" s="28" t="s">
        <v>153</v>
      </c>
      <c r="S54" s="28" t="s">
        <v>108</v>
      </c>
      <c r="T54" s="28" t="s">
        <v>456</v>
      </c>
      <c r="U54" s="28" t="s">
        <v>457</v>
      </c>
      <c r="V54" s="51"/>
      <c r="W54" s="27"/>
      <c r="X54" s="51" t="s">
        <v>782</v>
      </c>
      <c r="Y54" s="51" t="s">
        <v>886</v>
      </c>
      <c r="Z54" s="51"/>
      <c r="AA54" s="27"/>
      <c r="AB54" s="51" t="s">
        <v>782</v>
      </c>
      <c r="AC54" s="52" t="s">
        <v>887</v>
      </c>
      <c r="AD54" s="27"/>
      <c r="AE54" s="27"/>
      <c r="AF54" s="27"/>
      <c r="AG54" s="27"/>
      <c r="AH54" s="27"/>
      <c r="AI54" s="27"/>
      <c r="AJ54" s="27"/>
      <c r="AK54" s="27"/>
      <c r="AL54" s="27"/>
      <c r="AM54" s="27"/>
      <c r="AN54" s="27"/>
      <c r="AO54" s="27"/>
      <c r="AP54" s="27"/>
      <c r="AQ54" s="27"/>
      <c r="AR54" s="27"/>
      <c r="AS54" s="27"/>
      <c r="AT54" s="26" t="s">
        <v>59</v>
      </c>
      <c r="AU54" s="26" t="s">
        <v>69</v>
      </c>
      <c r="AV54" s="26" t="s">
        <v>61</v>
      </c>
      <c r="AW54" s="52" t="s">
        <v>70</v>
      </c>
      <c r="AX54" s="55"/>
      <c r="AY54" s="55"/>
      <c r="AZ54" s="55"/>
      <c r="BA54" s="55"/>
      <c r="BB54" s="55"/>
      <c r="BC54" s="55"/>
      <c r="BD54" s="51"/>
      <c r="BE54" s="55"/>
      <c r="BF54" s="51"/>
      <c r="BG54" s="55"/>
      <c r="BH54" s="51"/>
      <c r="BI54" s="55"/>
      <c r="BJ54" s="59"/>
      <c r="BK54" s="27"/>
      <c r="BL54" s="27"/>
      <c r="BM54" s="27"/>
      <c r="BN54" s="27"/>
      <c r="BO54" s="27"/>
      <c r="BP54" s="27"/>
      <c r="BQ54" s="27"/>
      <c r="BR54" s="27"/>
      <c r="BS54" s="27"/>
      <c r="BT54" s="27"/>
      <c r="BU54" s="27"/>
      <c r="BV54" s="27"/>
      <c r="BW54" s="27"/>
      <c r="BX54" s="27"/>
      <c r="BY54" s="27"/>
      <c r="BZ54" s="27"/>
      <c r="CA54" s="27"/>
      <c r="CB54" s="60"/>
      <c r="CC54" s="30">
        <v>44323</v>
      </c>
      <c r="CD54" s="36" t="s">
        <v>781</v>
      </c>
      <c r="CE54" s="38" t="s">
        <v>783</v>
      </c>
      <c r="CF54" s="30"/>
      <c r="CG54" s="36"/>
      <c r="CH54" s="36"/>
      <c r="CI54" s="36"/>
      <c r="CJ54" s="36"/>
      <c r="CK54" s="36"/>
    </row>
    <row r="55" spans="2:89" ht="231" x14ac:dyDescent="0.25">
      <c r="B55" s="23">
        <v>23</v>
      </c>
      <c r="C55" s="37" t="s">
        <v>458</v>
      </c>
      <c r="D55" s="24" t="s">
        <v>459</v>
      </c>
      <c r="E55" s="24" t="s">
        <v>405</v>
      </c>
      <c r="F55" s="25" t="s">
        <v>460</v>
      </c>
      <c r="G55" s="25" t="s">
        <v>461</v>
      </c>
      <c r="H55" s="25" t="s">
        <v>85</v>
      </c>
      <c r="I55" s="25" t="s">
        <v>462</v>
      </c>
      <c r="J55" s="25" t="s">
        <v>463</v>
      </c>
      <c r="K55" s="25" t="s">
        <v>464</v>
      </c>
      <c r="L55" s="26" t="s">
        <v>68</v>
      </c>
      <c r="M55" s="26" t="s">
        <v>69</v>
      </c>
      <c r="N55" s="27" t="s">
        <v>60</v>
      </c>
      <c r="O55" s="28" t="s">
        <v>465</v>
      </c>
      <c r="P55" s="28" t="s">
        <v>405</v>
      </c>
      <c r="Q55" s="28">
        <v>0</v>
      </c>
      <c r="R55" s="28" t="s">
        <v>64</v>
      </c>
      <c r="S55" s="28" t="s">
        <v>65</v>
      </c>
      <c r="T55" s="28" t="s">
        <v>466</v>
      </c>
      <c r="U55" s="28" t="s">
        <v>646</v>
      </c>
      <c r="V55" s="59"/>
      <c r="W55" s="27"/>
      <c r="X55" s="94"/>
      <c r="Y55" s="51"/>
      <c r="Z55" s="107">
        <v>1</v>
      </c>
      <c r="AA55" s="51" t="s">
        <v>648</v>
      </c>
      <c r="AB55" s="94"/>
      <c r="AC55" s="51"/>
      <c r="AD55" s="27"/>
      <c r="AE55" s="27"/>
      <c r="AF55" s="27"/>
      <c r="AG55" s="27"/>
      <c r="AH55" s="27"/>
      <c r="AI55" s="27"/>
      <c r="AJ55" s="27"/>
      <c r="AK55" s="27"/>
      <c r="AL55" s="27"/>
      <c r="AM55" s="27"/>
      <c r="AN55" s="27"/>
      <c r="AO55" s="27"/>
      <c r="AP55" s="27"/>
      <c r="AQ55" s="27"/>
      <c r="AR55" s="27"/>
      <c r="AS55" s="27"/>
      <c r="AT55" s="26" t="s">
        <v>184</v>
      </c>
      <c r="AU55" s="26" t="s">
        <v>69</v>
      </c>
      <c r="AV55" s="26" t="s">
        <v>185</v>
      </c>
      <c r="AW55" s="52" t="s">
        <v>266</v>
      </c>
      <c r="AX55" s="57" t="s">
        <v>467</v>
      </c>
      <c r="AY55" s="57" t="s">
        <v>468</v>
      </c>
      <c r="AZ55" s="57" t="s">
        <v>469</v>
      </c>
      <c r="BA55" s="61">
        <v>44256</v>
      </c>
      <c r="BB55" s="61">
        <v>44530</v>
      </c>
      <c r="BC55" s="57" t="s">
        <v>470</v>
      </c>
      <c r="BD55" s="59"/>
      <c r="BE55" s="27"/>
      <c r="BF55" s="59"/>
      <c r="BG55" s="27"/>
      <c r="BH55" s="57"/>
      <c r="BI55" s="52"/>
      <c r="BJ55" s="106">
        <v>0.6</v>
      </c>
      <c r="BK55" s="52" t="s">
        <v>771</v>
      </c>
      <c r="BL55" s="27"/>
      <c r="BM55" s="27"/>
      <c r="BN55" s="27"/>
      <c r="BO55" s="27"/>
      <c r="BP55" s="27"/>
      <c r="BQ55" s="27"/>
      <c r="BR55" s="27"/>
      <c r="BS55" s="27"/>
      <c r="BT55" s="27"/>
      <c r="BU55" s="27"/>
      <c r="BV55" s="27"/>
      <c r="BW55" s="27"/>
      <c r="BX55" s="27"/>
      <c r="BY55" s="27"/>
      <c r="BZ55" s="27"/>
      <c r="CA55" s="27"/>
      <c r="CB55" s="60"/>
      <c r="CC55" s="30">
        <v>44323</v>
      </c>
      <c r="CD55" s="36" t="s">
        <v>762</v>
      </c>
      <c r="CE55" s="38" t="s">
        <v>772</v>
      </c>
      <c r="CF55" s="30"/>
      <c r="CG55" s="36"/>
      <c r="CH55" s="36"/>
      <c r="CI55" s="36"/>
      <c r="CJ55" s="36"/>
      <c r="CK55" s="36"/>
    </row>
    <row r="56" spans="2:89" ht="231" x14ac:dyDescent="0.25">
      <c r="B56" s="23">
        <v>23</v>
      </c>
      <c r="C56" s="37" t="s">
        <v>458</v>
      </c>
      <c r="D56" s="24" t="s">
        <v>459</v>
      </c>
      <c r="E56" s="24" t="s">
        <v>405</v>
      </c>
      <c r="F56" s="25" t="s">
        <v>460</v>
      </c>
      <c r="G56" s="25" t="s">
        <v>461</v>
      </c>
      <c r="H56" s="25" t="s">
        <v>85</v>
      </c>
      <c r="I56" s="25" t="s">
        <v>471</v>
      </c>
      <c r="J56" s="25" t="s">
        <v>472</v>
      </c>
      <c r="K56" s="25" t="s">
        <v>473</v>
      </c>
      <c r="L56" s="26" t="s">
        <v>68</v>
      </c>
      <c r="M56" s="26" t="s">
        <v>69</v>
      </c>
      <c r="N56" s="27" t="s">
        <v>60</v>
      </c>
      <c r="O56" s="28" t="s">
        <v>474</v>
      </c>
      <c r="P56" s="28" t="s">
        <v>405</v>
      </c>
      <c r="Q56" s="28">
        <v>0</v>
      </c>
      <c r="R56" s="28" t="s">
        <v>64</v>
      </c>
      <c r="S56" s="28" t="s">
        <v>65</v>
      </c>
      <c r="T56" s="28" t="s">
        <v>475</v>
      </c>
      <c r="U56" s="28" t="s">
        <v>476</v>
      </c>
      <c r="V56" s="51"/>
      <c r="W56" s="52"/>
      <c r="X56" s="51"/>
      <c r="Y56" s="52"/>
      <c r="Z56" s="51">
        <v>1</v>
      </c>
      <c r="AA56" s="52" t="s">
        <v>888</v>
      </c>
      <c r="AB56" s="51"/>
      <c r="AC56" s="52"/>
      <c r="AD56" s="27"/>
      <c r="AE56" s="27"/>
      <c r="AF56" s="27"/>
      <c r="AG56" s="27"/>
      <c r="AH56" s="27"/>
      <c r="AI56" s="27"/>
      <c r="AJ56" s="27"/>
      <c r="AK56" s="27"/>
      <c r="AL56" s="27"/>
      <c r="AM56" s="27"/>
      <c r="AN56" s="27"/>
      <c r="AO56" s="27"/>
      <c r="AP56" s="27"/>
      <c r="AQ56" s="27"/>
      <c r="AR56" s="27"/>
      <c r="AS56" s="27"/>
      <c r="AT56" s="26" t="s">
        <v>184</v>
      </c>
      <c r="AU56" s="26" t="s">
        <v>69</v>
      </c>
      <c r="AV56" s="26" t="s">
        <v>185</v>
      </c>
      <c r="AW56" s="52" t="s">
        <v>266</v>
      </c>
      <c r="AX56" s="57" t="s">
        <v>467</v>
      </c>
      <c r="AY56" s="57" t="s">
        <v>468</v>
      </c>
      <c r="AZ56" s="57" t="s">
        <v>469</v>
      </c>
      <c r="BA56" s="61">
        <v>44256</v>
      </c>
      <c r="BB56" s="61">
        <v>44530</v>
      </c>
      <c r="BC56" s="57" t="s">
        <v>470</v>
      </c>
      <c r="BD56" s="59"/>
      <c r="BE56" s="27"/>
      <c r="BF56" s="59"/>
      <c r="BG56" s="27"/>
      <c r="BH56" s="57"/>
      <c r="BI56" s="52"/>
      <c r="BJ56" s="106">
        <v>0.6</v>
      </c>
      <c r="BK56" s="52" t="s">
        <v>771</v>
      </c>
      <c r="BL56" s="27"/>
      <c r="BM56" s="27"/>
      <c r="BN56" s="27"/>
      <c r="BO56" s="27"/>
      <c r="BP56" s="27"/>
      <c r="BQ56" s="27"/>
      <c r="BR56" s="27"/>
      <c r="BS56" s="27"/>
      <c r="BT56" s="27"/>
      <c r="BU56" s="27"/>
      <c r="BV56" s="27"/>
      <c r="BW56" s="27"/>
      <c r="BX56" s="27"/>
      <c r="BY56" s="27"/>
      <c r="BZ56" s="27"/>
      <c r="CA56" s="27"/>
      <c r="CB56" s="60"/>
      <c r="CC56" s="30">
        <v>44323</v>
      </c>
      <c r="CD56" s="36" t="s">
        <v>762</v>
      </c>
      <c r="CE56" s="38" t="s">
        <v>772</v>
      </c>
      <c r="CF56" s="30"/>
      <c r="CG56" s="36"/>
      <c r="CH56" s="36"/>
      <c r="CI56" s="36"/>
      <c r="CJ56" s="36"/>
      <c r="CK56" s="36"/>
    </row>
    <row r="57" spans="2:89" ht="247.5" x14ac:dyDescent="0.25">
      <c r="B57" s="23">
        <v>24</v>
      </c>
      <c r="C57" s="37" t="s">
        <v>477</v>
      </c>
      <c r="D57" s="24" t="s">
        <v>478</v>
      </c>
      <c r="E57" s="24" t="s">
        <v>378</v>
      </c>
      <c r="F57" s="25" t="s">
        <v>479</v>
      </c>
      <c r="G57" s="25" t="s">
        <v>480</v>
      </c>
      <c r="H57" s="25" t="s">
        <v>85</v>
      </c>
      <c r="I57" s="25" t="s">
        <v>481</v>
      </c>
      <c r="J57" s="25" t="s">
        <v>482</v>
      </c>
      <c r="K57" s="25" t="s">
        <v>483</v>
      </c>
      <c r="L57" s="26" t="s">
        <v>68</v>
      </c>
      <c r="M57" s="26" t="s">
        <v>69</v>
      </c>
      <c r="N57" s="27" t="s">
        <v>60</v>
      </c>
      <c r="O57" s="28" t="s">
        <v>889</v>
      </c>
      <c r="P57" s="28" t="s">
        <v>378</v>
      </c>
      <c r="Q57" s="28">
        <v>0</v>
      </c>
      <c r="R57" s="28" t="s">
        <v>169</v>
      </c>
      <c r="S57" s="28" t="s">
        <v>108</v>
      </c>
      <c r="T57" s="28" t="s">
        <v>484</v>
      </c>
      <c r="U57" s="28" t="s">
        <v>890</v>
      </c>
      <c r="V57" s="87">
        <v>1</v>
      </c>
      <c r="W57" s="38" t="s">
        <v>891</v>
      </c>
      <c r="X57" s="85"/>
      <c r="Y57" s="36"/>
      <c r="Z57" s="85"/>
      <c r="AA57" s="36"/>
      <c r="AB57" s="85"/>
      <c r="AC57" s="36"/>
      <c r="AD57" s="27"/>
      <c r="AE57" s="27"/>
      <c r="AF57" s="27"/>
      <c r="AG57" s="27"/>
      <c r="AH57" s="27"/>
      <c r="AI57" s="27"/>
      <c r="AJ57" s="27"/>
      <c r="AK57" s="27"/>
      <c r="AL57" s="27"/>
      <c r="AM57" s="27"/>
      <c r="AN57" s="27"/>
      <c r="AO57" s="27"/>
      <c r="AP57" s="27"/>
      <c r="AQ57" s="27"/>
      <c r="AR57" s="27"/>
      <c r="AS57" s="27"/>
      <c r="AT57" s="26" t="s">
        <v>184</v>
      </c>
      <c r="AU57" s="26" t="s">
        <v>69</v>
      </c>
      <c r="AV57" s="26" t="s">
        <v>185</v>
      </c>
      <c r="AW57" s="52" t="s">
        <v>266</v>
      </c>
      <c r="AX57" s="48" t="s">
        <v>485</v>
      </c>
      <c r="AY57" s="48" t="s">
        <v>486</v>
      </c>
      <c r="AZ57" s="48" t="s">
        <v>487</v>
      </c>
      <c r="BA57" s="49">
        <v>44270</v>
      </c>
      <c r="BB57" s="49">
        <v>44454</v>
      </c>
      <c r="BC57" s="48" t="s">
        <v>488</v>
      </c>
      <c r="BD57" s="85" t="s">
        <v>664</v>
      </c>
      <c r="BE57" s="36" t="s">
        <v>664</v>
      </c>
      <c r="BF57" s="85" t="s">
        <v>664</v>
      </c>
      <c r="BG57" s="36" t="s">
        <v>664</v>
      </c>
      <c r="BH57" s="86" t="s">
        <v>725</v>
      </c>
      <c r="BI57" s="38"/>
      <c r="BJ57" s="85"/>
      <c r="BK57" s="38" t="s">
        <v>788</v>
      </c>
      <c r="BL57" s="27"/>
      <c r="BM57" s="27"/>
      <c r="BN57" s="27"/>
      <c r="BO57" s="27"/>
      <c r="BP57" s="27"/>
      <c r="BQ57" s="27"/>
      <c r="BR57" s="27"/>
      <c r="BS57" s="27"/>
      <c r="BT57" s="27"/>
      <c r="BU57" s="27"/>
      <c r="BV57" s="27"/>
      <c r="BW57" s="27"/>
      <c r="BX57" s="27"/>
      <c r="BY57" s="27"/>
      <c r="BZ57" s="27"/>
      <c r="CA57" s="27"/>
      <c r="CB57" s="60"/>
      <c r="CC57" s="30">
        <v>44323</v>
      </c>
      <c r="CD57" s="36" t="s">
        <v>762</v>
      </c>
      <c r="CE57" s="38" t="s">
        <v>789</v>
      </c>
      <c r="CF57" s="30"/>
      <c r="CG57" s="36"/>
      <c r="CH57" s="36"/>
      <c r="CI57" s="36"/>
      <c r="CJ57" s="36"/>
      <c r="CK57" s="36"/>
    </row>
    <row r="58" spans="2:89" ht="409.5" x14ac:dyDescent="0.25">
      <c r="B58" s="23">
        <v>24</v>
      </c>
      <c r="C58" s="37" t="s">
        <v>477</v>
      </c>
      <c r="D58" s="24" t="s">
        <v>478</v>
      </c>
      <c r="E58" s="24" t="s">
        <v>378</v>
      </c>
      <c r="F58" s="25" t="s">
        <v>479</v>
      </c>
      <c r="G58" s="25" t="s">
        <v>480</v>
      </c>
      <c r="H58" s="25" t="s">
        <v>85</v>
      </c>
      <c r="I58" s="25" t="s">
        <v>489</v>
      </c>
      <c r="J58" s="25" t="s">
        <v>490</v>
      </c>
      <c r="K58" s="25" t="s">
        <v>491</v>
      </c>
      <c r="L58" s="26" t="s">
        <v>68</v>
      </c>
      <c r="M58" s="26" t="s">
        <v>69</v>
      </c>
      <c r="N58" s="27" t="s">
        <v>60</v>
      </c>
      <c r="O58" s="28" t="s">
        <v>892</v>
      </c>
      <c r="P58" s="28" t="s">
        <v>378</v>
      </c>
      <c r="Q58" s="28">
        <v>0</v>
      </c>
      <c r="R58" s="28" t="s">
        <v>492</v>
      </c>
      <c r="S58" s="28" t="s">
        <v>108</v>
      </c>
      <c r="T58" s="28" t="s">
        <v>893</v>
      </c>
      <c r="U58" s="28" t="s">
        <v>493</v>
      </c>
      <c r="V58" s="87">
        <v>1</v>
      </c>
      <c r="W58" s="38" t="s">
        <v>721</v>
      </c>
      <c r="X58" s="85"/>
      <c r="Y58" s="36"/>
      <c r="Z58" s="85"/>
      <c r="AA58" s="36"/>
      <c r="AB58" s="85"/>
      <c r="AC58" s="36"/>
      <c r="AD58" s="27"/>
      <c r="AE58" s="27"/>
      <c r="AF58" s="27"/>
      <c r="AG58" s="27"/>
      <c r="AH58" s="27"/>
      <c r="AI58" s="27"/>
      <c r="AJ58" s="27"/>
      <c r="AK58" s="27"/>
      <c r="AL58" s="27"/>
      <c r="AM58" s="27"/>
      <c r="AN58" s="27"/>
      <c r="AO58" s="27"/>
      <c r="AP58" s="27"/>
      <c r="AQ58" s="27"/>
      <c r="AR58" s="27"/>
      <c r="AS58" s="27"/>
      <c r="AT58" s="26" t="s">
        <v>184</v>
      </c>
      <c r="AU58" s="26" t="s">
        <v>69</v>
      </c>
      <c r="AV58" s="26" t="s">
        <v>185</v>
      </c>
      <c r="AW58" s="52" t="s">
        <v>266</v>
      </c>
      <c r="AX58" s="48" t="s">
        <v>485</v>
      </c>
      <c r="AY58" s="48" t="s">
        <v>486</v>
      </c>
      <c r="AZ58" s="48" t="s">
        <v>487</v>
      </c>
      <c r="BA58" s="49">
        <v>44270</v>
      </c>
      <c r="BB58" s="49">
        <v>44454</v>
      </c>
      <c r="BC58" s="48" t="s">
        <v>488</v>
      </c>
      <c r="BD58" s="85" t="s">
        <v>664</v>
      </c>
      <c r="BE58" s="36" t="s">
        <v>664</v>
      </c>
      <c r="BF58" s="85" t="s">
        <v>664</v>
      </c>
      <c r="BG58" s="36" t="s">
        <v>664</v>
      </c>
      <c r="BH58" s="86" t="s">
        <v>725</v>
      </c>
      <c r="BI58" s="38"/>
      <c r="BJ58" s="85"/>
      <c r="BK58" s="38" t="s">
        <v>788</v>
      </c>
      <c r="BL58" s="27"/>
      <c r="BM58" s="27"/>
      <c r="BN58" s="27"/>
      <c r="BO58" s="27"/>
      <c r="BP58" s="27"/>
      <c r="BQ58" s="27"/>
      <c r="BR58" s="27"/>
      <c r="BS58" s="27"/>
      <c r="BT58" s="27"/>
      <c r="BU58" s="27"/>
      <c r="BV58" s="27"/>
      <c r="BW58" s="27"/>
      <c r="BX58" s="27"/>
      <c r="BY58" s="27"/>
      <c r="BZ58" s="27"/>
      <c r="CA58" s="27"/>
      <c r="CB58" s="60"/>
      <c r="CC58" s="30">
        <v>44323</v>
      </c>
      <c r="CD58" s="36" t="s">
        <v>762</v>
      </c>
      <c r="CE58" s="38" t="s">
        <v>766</v>
      </c>
      <c r="CF58" s="30"/>
      <c r="CG58" s="36"/>
      <c r="CH58" s="36"/>
      <c r="CI58" s="36"/>
      <c r="CJ58" s="36"/>
      <c r="CK58" s="36"/>
    </row>
    <row r="59" spans="2:89" ht="247.5" x14ac:dyDescent="0.25">
      <c r="B59" s="23">
        <v>24</v>
      </c>
      <c r="C59" s="37" t="s">
        <v>477</v>
      </c>
      <c r="D59" s="24" t="s">
        <v>478</v>
      </c>
      <c r="E59" s="24" t="s">
        <v>378</v>
      </c>
      <c r="F59" s="25" t="s">
        <v>479</v>
      </c>
      <c r="G59" s="25" t="s">
        <v>480</v>
      </c>
      <c r="H59" s="25" t="s">
        <v>85</v>
      </c>
      <c r="I59" s="25" t="s">
        <v>494</v>
      </c>
      <c r="J59" s="25" t="s">
        <v>495</v>
      </c>
      <c r="K59" s="25" t="s">
        <v>496</v>
      </c>
      <c r="L59" s="26" t="s">
        <v>68</v>
      </c>
      <c r="M59" s="26" t="s">
        <v>69</v>
      </c>
      <c r="N59" s="27" t="s">
        <v>60</v>
      </c>
      <c r="O59" s="28" t="s">
        <v>497</v>
      </c>
      <c r="P59" s="28">
        <v>0</v>
      </c>
      <c r="Q59" s="28">
        <v>0</v>
      </c>
      <c r="R59" s="28">
        <v>0</v>
      </c>
      <c r="S59" s="28">
        <v>0</v>
      </c>
      <c r="T59" s="28">
        <v>0</v>
      </c>
      <c r="U59" s="28">
        <v>0</v>
      </c>
      <c r="V59" s="87"/>
      <c r="W59" s="38"/>
      <c r="X59" s="87"/>
      <c r="Y59" s="38"/>
      <c r="Z59" s="87"/>
      <c r="AA59" s="38"/>
      <c r="AB59" s="87"/>
      <c r="AC59" s="38"/>
      <c r="AD59" s="27"/>
      <c r="AE59" s="27"/>
      <c r="AF59" s="27"/>
      <c r="AG59" s="27"/>
      <c r="AH59" s="27"/>
      <c r="AI59" s="27"/>
      <c r="AJ59" s="27"/>
      <c r="AK59" s="27"/>
      <c r="AL59" s="27"/>
      <c r="AM59" s="27"/>
      <c r="AN59" s="27"/>
      <c r="AO59" s="27"/>
      <c r="AP59" s="27"/>
      <c r="AQ59" s="27"/>
      <c r="AR59" s="27"/>
      <c r="AS59" s="27"/>
      <c r="AT59" s="26" t="s">
        <v>184</v>
      </c>
      <c r="AU59" s="26" t="s">
        <v>69</v>
      </c>
      <c r="AV59" s="26" t="s">
        <v>185</v>
      </c>
      <c r="AW59" s="52" t="s">
        <v>266</v>
      </c>
      <c r="AX59" s="48" t="s">
        <v>485</v>
      </c>
      <c r="AY59" s="48" t="s">
        <v>486</v>
      </c>
      <c r="AZ59" s="48" t="s">
        <v>487</v>
      </c>
      <c r="BA59" s="49">
        <v>44270</v>
      </c>
      <c r="BB59" s="49">
        <v>44454</v>
      </c>
      <c r="BC59" s="48" t="s">
        <v>488</v>
      </c>
      <c r="BD59" s="85" t="s">
        <v>664</v>
      </c>
      <c r="BE59" s="36" t="s">
        <v>664</v>
      </c>
      <c r="BF59" s="85" t="s">
        <v>664</v>
      </c>
      <c r="BG59" s="36" t="s">
        <v>664</v>
      </c>
      <c r="BH59" s="86" t="s">
        <v>725</v>
      </c>
      <c r="BI59" s="38"/>
      <c r="BJ59" s="85"/>
      <c r="BK59" s="38" t="s">
        <v>788</v>
      </c>
      <c r="BL59" s="27"/>
      <c r="BM59" s="27"/>
      <c r="BN59" s="27"/>
      <c r="BO59" s="27"/>
      <c r="BP59" s="27"/>
      <c r="BQ59" s="27"/>
      <c r="BR59" s="27"/>
      <c r="BS59" s="27"/>
      <c r="BT59" s="27"/>
      <c r="BU59" s="27"/>
      <c r="BV59" s="27"/>
      <c r="BW59" s="27"/>
      <c r="BX59" s="27"/>
      <c r="BY59" s="27"/>
      <c r="BZ59" s="27"/>
      <c r="CA59" s="27"/>
      <c r="CB59" s="60"/>
      <c r="CC59" s="30">
        <v>44323</v>
      </c>
      <c r="CD59" s="36" t="s">
        <v>762</v>
      </c>
      <c r="CE59" s="38" t="s">
        <v>790</v>
      </c>
      <c r="CF59" s="30"/>
      <c r="CG59" s="36"/>
      <c r="CH59" s="36"/>
      <c r="CI59" s="36"/>
      <c r="CJ59" s="36"/>
      <c r="CK59" s="36"/>
    </row>
    <row r="60" spans="2:89" ht="297" x14ac:dyDescent="0.25">
      <c r="B60" s="23">
        <v>24</v>
      </c>
      <c r="C60" s="37" t="s">
        <v>477</v>
      </c>
      <c r="D60" s="24" t="s">
        <v>478</v>
      </c>
      <c r="E60" s="24" t="s">
        <v>378</v>
      </c>
      <c r="F60" s="25" t="s">
        <v>479</v>
      </c>
      <c r="G60" s="25" t="s">
        <v>480</v>
      </c>
      <c r="H60" s="25" t="s">
        <v>85</v>
      </c>
      <c r="I60" s="25" t="s">
        <v>498</v>
      </c>
      <c r="J60" s="25" t="s">
        <v>499</v>
      </c>
      <c r="K60" s="25" t="s">
        <v>496</v>
      </c>
      <c r="L60" s="26" t="s">
        <v>68</v>
      </c>
      <c r="M60" s="26" t="s">
        <v>69</v>
      </c>
      <c r="N60" s="27" t="s">
        <v>60</v>
      </c>
      <c r="O60" s="28" t="s">
        <v>500</v>
      </c>
      <c r="P60" s="28" t="s">
        <v>378</v>
      </c>
      <c r="Q60" s="28">
        <v>0</v>
      </c>
      <c r="R60" s="28" t="s">
        <v>492</v>
      </c>
      <c r="S60" s="28" t="s">
        <v>108</v>
      </c>
      <c r="T60" s="28" t="s">
        <v>501</v>
      </c>
      <c r="U60" s="28" t="s">
        <v>502</v>
      </c>
      <c r="V60" s="87">
        <v>0</v>
      </c>
      <c r="W60" s="38" t="s">
        <v>722</v>
      </c>
      <c r="X60" s="87">
        <v>0</v>
      </c>
      <c r="Y60" s="38" t="s">
        <v>722</v>
      </c>
      <c r="Z60" s="87">
        <v>2</v>
      </c>
      <c r="AA60" s="38" t="s">
        <v>723</v>
      </c>
      <c r="AB60" s="87">
        <v>2</v>
      </c>
      <c r="AC60" s="38" t="s">
        <v>724</v>
      </c>
      <c r="AD60" s="27"/>
      <c r="AE60" s="27"/>
      <c r="AF60" s="27"/>
      <c r="AG60" s="27"/>
      <c r="AH60" s="27"/>
      <c r="AI60" s="27"/>
      <c r="AJ60" s="27"/>
      <c r="AK60" s="27"/>
      <c r="AL60" s="27"/>
      <c r="AM60" s="27"/>
      <c r="AN60" s="27"/>
      <c r="AO60" s="27"/>
      <c r="AP60" s="27"/>
      <c r="AQ60" s="27"/>
      <c r="AR60" s="27"/>
      <c r="AS60" s="27"/>
      <c r="AT60" s="26" t="s">
        <v>184</v>
      </c>
      <c r="AU60" s="26" t="s">
        <v>69</v>
      </c>
      <c r="AV60" s="26" t="s">
        <v>185</v>
      </c>
      <c r="AW60" s="52" t="s">
        <v>266</v>
      </c>
      <c r="AX60" s="48" t="s">
        <v>485</v>
      </c>
      <c r="AY60" s="48" t="s">
        <v>486</v>
      </c>
      <c r="AZ60" s="48" t="s">
        <v>487</v>
      </c>
      <c r="BA60" s="49">
        <v>44270</v>
      </c>
      <c r="BB60" s="49">
        <v>44454</v>
      </c>
      <c r="BC60" s="48" t="s">
        <v>488</v>
      </c>
      <c r="BD60" s="85" t="s">
        <v>664</v>
      </c>
      <c r="BE60" s="36" t="s">
        <v>664</v>
      </c>
      <c r="BF60" s="85" t="s">
        <v>664</v>
      </c>
      <c r="BG60" s="36" t="s">
        <v>664</v>
      </c>
      <c r="BH60" s="86" t="s">
        <v>725</v>
      </c>
      <c r="BI60" s="38"/>
      <c r="BJ60" s="85"/>
      <c r="BK60" s="38" t="s">
        <v>788</v>
      </c>
      <c r="BL60" s="27"/>
      <c r="BM60" s="27"/>
      <c r="BN60" s="27"/>
      <c r="BO60" s="27"/>
      <c r="BP60" s="27"/>
      <c r="BQ60" s="27"/>
      <c r="BR60" s="27"/>
      <c r="BS60" s="27"/>
      <c r="BT60" s="27"/>
      <c r="BU60" s="27"/>
      <c r="BV60" s="27"/>
      <c r="BW60" s="27"/>
      <c r="BX60" s="27"/>
      <c r="BY60" s="27"/>
      <c r="BZ60" s="27"/>
      <c r="CA60" s="27"/>
      <c r="CB60" s="60"/>
      <c r="CC60" s="30">
        <v>44323</v>
      </c>
      <c r="CD60" s="36" t="s">
        <v>762</v>
      </c>
      <c r="CE60" s="38" t="s">
        <v>766</v>
      </c>
      <c r="CF60" s="30"/>
      <c r="CG60" s="36"/>
      <c r="CH60" s="36"/>
      <c r="CI60" s="36"/>
      <c r="CJ60" s="36"/>
      <c r="CK60" s="36"/>
    </row>
    <row r="61" spans="2:89" ht="181.5" x14ac:dyDescent="0.25">
      <c r="B61" s="23">
        <v>25</v>
      </c>
      <c r="C61" s="37" t="s">
        <v>503</v>
      </c>
      <c r="D61" s="24" t="s">
        <v>504</v>
      </c>
      <c r="E61" s="24" t="s">
        <v>405</v>
      </c>
      <c r="F61" s="25" t="s">
        <v>505</v>
      </c>
      <c r="G61" s="25" t="s">
        <v>506</v>
      </c>
      <c r="H61" s="25" t="s">
        <v>85</v>
      </c>
      <c r="I61" s="25" t="s">
        <v>507</v>
      </c>
      <c r="J61" s="25" t="s">
        <v>508</v>
      </c>
      <c r="K61" s="25" t="s">
        <v>509</v>
      </c>
      <c r="L61" s="26" t="s">
        <v>59</v>
      </c>
      <c r="M61" s="26" t="s">
        <v>60</v>
      </c>
      <c r="N61" s="27" t="s">
        <v>61</v>
      </c>
      <c r="O61" s="28" t="s">
        <v>894</v>
      </c>
      <c r="P61" s="28" t="s">
        <v>510</v>
      </c>
      <c r="Q61" s="28">
        <v>0</v>
      </c>
      <c r="R61" s="28" t="s">
        <v>153</v>
      </c>
      <c r="S61" s="28" t="s">
        <v>108</v>
      </c>
      <c r="T61" s="28" t="s">
        <v>895</v>
      </c>
      <c r="U61" s="28" t="s">
        <v>511</v>
      </c>
      <c r="V61" s="59"/>
      <c r="W61" s="27"/>
      <c r="X61" s="59"/>
      <c r="Y61" s="27"/>
      <c r="Z61" s="59"/>
      <c r="AA61" s="27"/>
      <c r="AB61" s="51"/>
      <c r="AC61" s="52" t="s">
        <v>896</v>
      </c>
      <c r="AD61" s="27"/>
      <c r="AE61" s="27"/>
      <c r="AF61" s="27"/>
      <c r="AG61" s="27"/>
      <c r="AH61" s="27"/>
      <c r="AI61" s="27"/>
      <c r="AJ61" s="27"/>
      <c r="AK61" s="27"/>
      <c r="AL61" s="27"/>
      <c r="AM61" s="27"/>
      <c r="AN61" s="27"/>
      <c r="AO61" s="27"/>
      <c r="AP61" s="27"/>
      <c r="AQ61" s="27"/>
      <c r="AR61" s="27"/>
      <c r="AS61" s="27"/>
      <c r="AT61" s="26" t="s">
        <v>184</v>
      </c>
      <c r="AU61" s="26" t="s">
        <v>69</v>
      </c>
      <c r="AV61" s="26" t="s">
        <v>185</v>
      </c>
      <c r="AW61" s="52" t="s">
        <v>70</v>
      </c>
      <c r="AX61" s="62" t="s">
        <v>512</v>
      </c>
      <c r="AY61" s="63" t="s">
        <v>513</v>
      </c>
      <c r="AZ61" s="64" t="s">
        <v>514</v>
      </c>
      <c r="BA61" s="58">
        <v>44228</v>
      </c>
      <c r="BB61" s="58">
        <v>44561</v>
      </c>
      <c r="BC61" s="65" t="s">
        <v>515</v>
      </c>
      <c r="BD61" s="59"/>
      <c r="BE61" s="27"/>
      <c r="BF61" s="59"/>
      <c r="BG61" s="27"/>
      <c r="BH61" s="51" t="s">
        <v>773</v>
      </c>
      <c r="BI61" s="52" t="s">
        <v>650</v>
      </c>
      <c r="BJ61" s="59"/>
      <c r="BK61" s="27"/>
      <c r="BL61" s="27"/>
      <c r="BM61" s="27"/>
      <c r="BN61" s="27"/>
      <c r="BO61" s="27"/>
      <c r="BP61" s="27"/>
      <c r="BQ61" s="27"/>
      <c r="BR61" s="27"/>
      <c r="BS61" s="27"/>
      <c r="BT61" s="27"/>
      <c r="BU61" s="27"/>
      <c r="BV61" s="27"/>
      <c r="BW61" s="27"/>
      <c r="BX61" s="27"/>
      <c r="BY61" s="27"/>
      <c r="BZ61" s="27"/>
      <c r="CA61" s="27"/>
      <c r="CB61" s="60"/>
      <c r="CC61" s="30">
        <v>44323</v>
      </c>
      <c r="CD61" s="36" t="s">
        <v>774</v>
      </c>
      <c r="CE61" s="38" t="s">
        <v>759</v>
      </c>
      <c r="CF61" s="30"/>
      <c r="CG61" s="36"/>
      <c r="CH61" s="36"/>
      <c r="CI61" s="36"/>
      <c r="CJ61" s="36"/>
      <c r="CK61" s="36"/>
    </row>
    <row r="62" spans="2:89" ht="198" x14ac:dyDescent="0.3">
      <c r="B62" s="23">
        <v>26</v>
      </c>
      <c r="C62" s="37" t="s">
        <v>503</v>
      </c>
      <c r="D62" s="24" t="s">
        <v>504</v>
      </c>
      <c r="E62" s="24" t="s">
        <v>405</v>
      </c>
      <c r="F62" s="25" t="s">
        <v>516</v>
      </c>
      <c r="G62" s="25" t="s">
        <v>517</v>
      </c>
      <c r="H62" s="25" t="s">
        <v>85</v>
      </c>
      <c r="I62" s="25" t="s">
        <v>518</v>
      </c>
      <c r="J62" s="25" t="s">
        <v>519</v>
      </c>
      <c r="K62" s="25" t="s">
        <v>520</v>
      </c>
      <c r="L62" s="26" t="s">
        <v>59</v>
      </c>
      <c r="M62" s="26" t="s">
        <v>60</v>
      </c>
      <c r="N62" s="27" t="s">
        <v>61</v>
      </c>
      <c r="O62" s="28" t="s">
        <v>521</v>
      </c>
      <c r="P62" s="28" t="s">
        <v>405</v>
      </c>
      <c r="Q62" s="28">
        <v>0</v>
      </c>
      <c r="R62" s="28" t="s">
        <v>522</v>
      </c>
      <c r="S62" s="28" t="s">
        <v>108</v>
      </c>
      <c r="T62" s="28" t="s">
        <v>523</v>
      </c>
      <c r="U62" s="28" t="s">
        <v>524</v>
      </c>
      <c r="V62" s="59"/>
      <c r="W62" s="27"/>
      <c r="X62" s="59"/>
      <c r="Y62" s="27"/>
      <c r="Z62" s="59"/>
      <c r="AA62" s="27"/>
      <c r="AB62" s="51" t="s">
        <v>647</v>
      </c>
      <c r="AC62" s="52" t="s">
        <v>645</v>
      </c>
      <c r="AD62" s="27"/>
      <c r="AE62" s="27"/>
      <c r="AF62" s="27"/>
      <c r="AG62" s="27"/>
      <c r="AH62" s="27"/>
      <c r="AI62" s="27"/>
      <c r="AJ62" s="27"/>
      <c r="AK62" s="27"/>
      <c r="AL62" s="27"/>
      <c r="AM62" s="27"/>
      <c r="AN62" s="27"/>
      <c r="AO62" s="27"/>
      <c r="AP62" s="27"/>
      <c r="AQ62" s="27"/>
      <c r="AR62" s="27"/>
      <c r="AS62" s="27"/>
      <c r="AT62" s="26" t="s">
        <v>184</v>
      </c>
      <c r="AU62" s="26" t="s">
        <v>69</v>
      </c>
      <c r="AV62" s="26" t="s">
        <v>185</v>
      </c>
      <c r="AW62" s="52" t="s">
        <v>201</v>
      </c>
      <c r="AX62" s="62" t="s">
        <v>525</v>
      </c>
      <c r="AY62" s="63" t="s">
        <v>526</v>
      </c>
      <c r="AZ62" s="64" t="s">
        <v>527</v>
      </c>
      <c r="BA62" s="58">
        <v>44378</v>
      </c>
      <c r="BB62" s="58">
        <v>44561</v>
      </c>
      <c r="BC62" s="65" t="s">
        <v>897</v>
      </c>
      <c r="BD62" s="93"/>
      <c r="BE62" s="93"/>
      <c r="BF62" s="65" t="s">
        <v>898</v>
      </c>
      <c r="BG62" s="52" t="s">
        <v>649</v>
      </c>
      <c r="BH62" s="59"/>
      <c r="BI62" s="27"/>
      <c r="BJ62" s="59"/>
      <c r="BK62" s="27"/>
      <c r="BL62" s="27"/>
      <c r="BM62" s="27"/>
      <c r="BN62" s="27"/>
      <c r="BO62" s="27"/>
      <c r="BP62" s="27"/>
      <c r="BQ62" s="27"/>
      <c r="BR62" s="27"/>
      <c r="BS62" s="27"/>
      <c r="BT62" s="27"/>
      <c r="BU62" s="27"/>
      <c r="BV62" s="27"/>
      <c r="BW62" s="27"/>
      <c r="BX62" s="27"/>
      <c r="BY62" s="27"/>
      <c r="BZ62" s="27"/>
      <c r="CA62" s="27"/>
      <c r="CB62" s="60"/>
      <c r="CC62" s="30">
        <v>44323</v>
      </c>
      <c r="CD62" s="36" t="s">
        <v>774</v>
      </c>
      <c r="CE62" s="38" t="s">
        <v>765</v>
      </c>
      <c r="CF62" s="30"/>
      <c r="CG62" s="36"/>
      <c r="CH62" s="36"/>
      <c r="CI62" s="36"/>
      <c r="CJ62" s="36"/>
      <c r="CK62" s="36"/>
    </row>
    <row r="63" spans="2:89" ht="198" x14ac:dyDescent="0.25">
      <c r="B63" s="23">
        <v>27</v>
      </c>
      <c r="C63" s="37" t="s">
        <v>528</v>
      </c>
      <c r="D63" s="24" t="s">
        <v>899</v>
      </c>
      <c r="E63" s="24" t="s">
        <v>529</v>
      </c>
      <c r="F63" s="25" t="s">
        <v>530</v>
      </c>
      <c r="G63" s="25" t="s">
        <v>531</v>
      </c>
      <c r="H63" s="25" t="s">
        <v>85</v>
      </c>
      <c r="I63" s="25" t="s">
        <v>532</v>
      </c>
      <c r="J63" s="25" t="s">
        <v>533</v>
      </c>
      <c r="K63" s="25" t="s">
        <v>534</v>
      </c>
      <c r="L63" s="26" t="s">
        <v>59</v>
      </c>
      <c r="M63" s="26" t="s">
        <v>69</v>
      </c>
      <c r="N63" s="27" t="s">
        <v>61</v>
      </c>
      <c r="O63" s="28" t="s">
        <v>535</v>
      </c>
      <c r="P63" s="28" t="s">
        <v>536</v>
      </c>
      <c r="Q63" s="28" t="s">
        <v>537</v>
      </c>
      <c r="R63" s="28" t="s">
        <v>77</v>
      </c>
      <c r="S63" s="28" t="s">
        <v>108</v>
      </c>
      <c r="T63" s="28" t="s">
        <v>538</v>
      </c>
      <c r="U63" s="28" t="s">
        <v>539</v>
      </c>
      <c r="V63" s="59">
        <v>1</v>
      </c>
      <c r="W63" s="52" t="s">
        <v>680</v>
      </c>
      <c r="X63" s="59">
        <v>1</v>
      </c>
      <c r="Y63" s="52" t="s">
        <v>681</v>
      </c>
      <c r="Z63" s="59">
        <v>1</v>
      </c>
      <c r="AA63" s="52" t="s">
        <v>682</v>
      </c>
      <c r="AB63" s="59">
        <v>1</v>
      </c>
      <c r="AC63" s="52" t="s">
        <v>683</v>
      </c>
      <c r="AD63" s="27"/>
      <c r="AE63" s="27"/>
      <c r="AF63" s="27"/>
      <c r="AG63" s="27"/>
      <c r="AH63" s="27"/>
      <c r="AI63" s="27"/>
      <c r="AJ63" s="27"/>
      <c r="AK63" s="27"/>
      <c r="AL63" s="27"/>
      <c r="AM63" s="27"/>
      <c r="AN63" s="27"/>
      <c r="AO63" s="27"/>
      <c r="AP63" s="27"/>
      <c r="AQ63" s="27"/>
      <c r="AR63" s="27"/>
      <c r="AS63" s="27"/>
      <c r="AT63" s="26" t="s">
        <v>184</v>
      </c>
      <c r="AU63" s="26" t="s">
        <v>172</v>
      </c>
      <c r="AV63" s="26" t="s">
        <v>185</v>
      </c>
      <c r="AW63" s="52" t="s">
        <v>70</v>
      </c>
      <c r="AX63" s="48" t="s">
        <v>900</v>
      </c>
      <c r="AY63" s="55" t="s">
        <v>540</v>
      </c>
      <c r="AZ63" s="55" t="s">
        <v>541</v>
      </c>
      <c r="BA63" s="56">
        <v>44256</v>
      </c>
      <c r="BB63" s="56">
        <v>44561</v>
      </c>
      <c r="BC63" s="55" t="s">
        <v>542</v>
      </c>
      <c r="BD63" s="59"/>
      <c r="BE63" s="51" t="s">
        <v>745</v>
      </c>
      <c r="BF63" s="59"/>
      <c r="BG63" s="51" t="s">
        <v>745</v>
      </c>
      <c r="BH63" s="59"/>
      <c r="BI63" s="51" t="s">
        <v>745</v>
      </c>
      <c r="BJ63" s="59"/>
      <c r="BK63" s="51" t="s">
        <v>745</v>
      </c>
      <c r="BL63" s="27"/>
      <c r="BM63" s="27"/>
      <c r="BN63" s="27"/>
      <c r="BO63" s="27"/>
      <c r="BP63" s="27"/>
      <c r="BQ63" s="27"/>
      <c r="BR63" s="27"/>
      <c r="BS63" s="27"/>
      <c r="BT63" s="27"/>
      <c r="BU63" s="27"/>
      <c r="BV63" s="27"/>
      <c r="BW63" s="27"/>
      <c r="BX63" s="27"/>
      <c r="BY63" s="27"/>
      <c r="BZ63" s="27"/>
      <c r="CA63" s="27"/>
      <c r="CB63" s="60"/>
      <c r="CC63" s="99" t="s">
        <v>746</v>
      </c>
      <c r="CD63" s="36" t="s">
        <v>751</v>
      </c>
      <c r="CE63" s="38" t="s">
        <v>749</v>
      </c>
      <c r="CF63" s="30"/>
      <c r="CG63" s="36"/>
      <c r="CH63" s="36"/>
      <c r="CI63" s="36"/>
      <c r="CJ63" s="36"/>
      <c r="CK63" s="36"/>
    </row>
    <row r="64" spans="2:89" ht="231" x14ac:dyDescent="0.25">
      <c r="B64" s="23">
        <v>27</v>
      </c>
      <c r="C64" s="37" t="s">
        <v>528</v>
      </c>
      <c r="D64" s="24" t="s">
        <v>899</v>
      </c>
      <c r="E64" s="24" t="s">
        <v>529</v>
      </c>
      <c r="F64" s="25" t="s">
        <v>530</v>
      </c>
      <c r="G64" s="25" t="s">
        <v>531</v>
      </c>
      <c r="H64" s="25" t="s">
        <v>85</v>
      </c>
      <c r="I64" s="25" t="s">
        <v>543</v>
      </c>
      <c r="J64" s="25" t="s">
        <v>544</v>
      </c>
      <c r="K64" s="25" t="s">
        <v>545</v>
      </c>
      <c r="L64" s="26" t="s">
        <v>59</v>
      </c>
      <c r="M64" s="26" t="s">
        <v>69</v>
      </c>
      <c r="N64" s="27" t="s">
        <v>61</v>
      </c>
      <c r="O64" s="28" t="s">
        <v>901</v>
      </c>
      <c r="P64" s="28" t="s">
        <v>536</v>
      </c>
      <c r="Q64" s="28" t="s">
        <v>537</v>
      </c>
      <c r="R64" s="28" t="s">
        <v>77</v>
      </c>
      <c r="S64" s="28" t="s">
        <v>108</v>
      </c>
      <c r="T64" s="28" t="s">
        <v>546</v>
      </c>
      <c r="U64" s="28" t="s">
        <v>547</v>
      </c>
      <c r="V64" s="59">
        <v>1</v>
      </c>
      <c r="W64" s="52" t="s">
        <v>684</v>
      </c>
      <c r="X64" s="59">
        <v>1</v>
      </c>
      <c r="Y64" s="52" t="s">
        <v>685</v>
      </c>
      <c r="Z64" s="59">
        <v>1</v>
      </c>
      <c r="AA64" s="52" t="s">
        <v>686</v>
      </c>
      <c r="AB64" s="59">
        <v>1</v>
      </c>
      <c r="AC64" s="52" t="s">
        <v>687</v>
      </c>
      <c r="AD64" s="27"/>
      <c r="AE64" s="27"/>
      <c r="AF64" s="27"/>
      <c r="AG64" s="27"/>
      <c r="AH64" s="27"/>
      <c r="AI64" s="27"/>
      <c r="AJ64" s="27"/>
      <c r="AK64" s="27"/>
      <c r="AL64" s="27"/>
      <c r="AM64" s="27"/>
      <c r="AN64" s="27"/>
      <c r="AO64" s="27"/>
      <c r="AP64" s="27"/>
      <c r="AQ64" s="27"/>
      <c r="AR64" s="27"/>
      <c r="AS64" s="27"/>
      <c r="AT64" s="26" t="s">
        <v>184</v>
      </c>
      <c r="AU64" s="26" t="s">
        <v>172</v>
      </c>
      <c r="AV64" s="26" t="s">
        <v>185</v>
      </c>
      <c r="AW64" s="52" t="s">
        <v>70</v>
      </c>
      <c r="AX64" s="48" t="s">
        <v>900</v>
      </c>
      <c r="AY64" s="55" t="s">
        <v>540</v>
      </c>
      <c r="AZ64" s="55" t="s">
        <v>541</v>
      </c>
      <c r="BA64" s="56">
        <v>44228</v>
      </c>
      <c r="BB64" s="56">
        <v>44561</v>
      </c>
      <c r="BC64" s="55" t="s">
        <v>542</v>
      </c>
      <c r="BD64" s="59"/>
      <c r="BE64" s="51" t="s">
        <v>745</v>
      </c>
      <c r="BF64" s="59"/>
      <c r="BG64" s="51" t="s">
        <v>745</v>
      </c>
      <c r="BH64" s="59"/>
      <c r="BI64" s="51" t="s">
        <v>745</v>
      </c>
      <c r="BJ64" s="59"/>
      <c r="BK64" s="51" t="s">
        <v>745</v>
      </c>
      <c r="BL64" s="27"/>
      <c r="BM64" s="27"/>
      <c r="BN64" s="27"/>
      <c r="BO64" s="27"/>
      <c r="BP64" s="27"/>
      <c r="BQ64" s="27"/>
      <c r="BR64" s="27"/>
      <c r="BS64" s="27"/>
      <c r="BT64" s="27"/>
      <c r="BU64" s="27"/>
      <c r="BV64" s="27"/>
      <c r="BW64" s="27"/>
      <c r="BX64" s="27"/>
      <c r="BY64" s="27"/>
      <c r="BZ64" s="27"/>
      <c r="CA64" s="27"/>
      <c r="CB64" s="60"/>
      <c r="CC64" s="99" t="s">
        <v>746</v>
      </c>
      <c r="CD64" s="36" t="s">
        <v>751</v>
      </c>
      <c r="CE64" s="38" t="s">
        <v>748</v>
      </c>
      <c r="CF64" s="30"/>
      <c r="CG64" s="36"/>
      <c r="CH64" s="36"/>
      <c r="CI64" s="36"/>
      <c r="CJ64" s="36"/>
      <c r="CK64" s="36"/>
    </row>
    <row r="65" spans="2:89" ht="214.5" x14ac:dyDescent="0.25">
      <c r="B65" s="23">
        <v>28</v>
      </c>
      <c r="C65" s="37" t="s">
        <v>528</v>
      </c>
      <c r="D65" s="24" t="s">
        <v>899</v>
      </c>
      <c r="E65" s="24" t="s">
        <v>529</v>
      </c>
      <c r="F65" s="25" t="s">
        <v>548</v>
      </c>
      <c r="G65" s="25" t="s">
        <v>549</v>
      </c>
      <c r="H65" s="25" t="s">
        <v>85</v>
      </c>
      <c r="I65" s="25" t="s">
        <v>550</v>
      </c>
      <c r="J65" s="25" t="s">
        <v>551</v>
      </c>
      <c r="K65" s="25" t="s">
        <v>552</v>
      </c>
      <c r="L65" s="26" t="s">
        <v>68</v>
      </c>
      <c r="M65" s="26" t="s">
        <v>69</v>
      </c>
      <c r="N65" s="27" t="s">
        <v>60</v>
      </c>
      <c r="O65" s="28" t="s">
        <v>553</v>
      </c>
      <c r="P65" s="28" t="s">
        <v>529</v>
      </c>
      <c r="Q65" s="28">
        <v>0</v>
      </c>
      <c r="R65" s="28" t="s">
        <v>153</v>
      </c>
      <c r="S65" s="28" t="s">
        <v>108</v>
      </c>
      <c r="T65" s="28" t="s">
        <v>554</v>
      </c>
      <c r="U65" s="28" t="s">
        <v>880</v>
      </c>
      <c r="V65" s="59"/>
      <c r="W65" s="51" t="s">
        <v>745</v>
      </c>
      <c r="X65" s="59"/>
      <c r="Y65" s="51" t="s">
        <v>745</v>
      </c>
      <c r="Z65" s="59"/>
      <c r="AA65" s="51" t="s">
        <v>745</v>
      </c>
      <c r="AB65" s="59"/>
      <c r="AC65" s="51" t="s">
        <v>745</v>
      </c>
      <c r="AD65" s="27"/>
      <c r="AE65" s="27"/>
      <c r="AF65" s="27"/>
      <c r="AG65" s="27"/>
      <c r="AH65" s="27"/>
      <c r="AI65" s="27"/>
      <c r="AJ65" s="27"/>
      <c r="AK65" s="27"/>
      <c r="AL65" s="27"/>
      <c r="AM65" s="27"/>
      <c r="AN65" s="27"/>
      <c r="AO65" s="27"/>
      <c r="AP65" s="27"/>
      <c r="AQ65" s="27"/>
      <c r="AR65" s="27"/>
      <c r="AS65" s="27"/>
      <c r="AT65" s="26" t="s">
        <v>68</v>
      </c>
      <c r="AU65" s="26" t="s">
        <v>172</v>
      </c>
      <c r="AV65" s="26" t="s">
        <v>185</v>
      </c>
      <c r="AW65" s="52" t="s">
        <v>70</v>
      </c>
      <c r="AX65" s="52" t="s">
        <v>555</v>
      </c>
      <c r="AY65" s="52" t="s">
        <v>556</v>
      </c>
      <c r="AZ65" s="48" t="s">
        <v>541</v>
      </c>
      <c r="BA65" s="66">
        <v>44197</v>
      </c>
      <c r="BB65" s="66">
        <v>44561</v>
      </c>
      <c r="BC65" s="52" t="s">
        <v>557</v>
      </c>
      <c r="BD65" s="59"/>
      <c r="BE65" s="51" t="s">
        <v>679</v>
      </c>
      <c r="BF65" s="59"/>
      <c r="BG65" s="51" t="s">
        <v>679</v>
      </c>
      <c r="BH65" s="59"/>
      <c r="BI65" s="51" t="s">
        <v>679</v>
      </c>
      <c r="BJ65" s="95">
        <v>1</v>
      </c>
      <c r="BK65" s="51" t="s">
        <v>902</v>
      </c>
      <c r="BL65" s="27"/>
      <c r="BM65" s="27"/>
      <c r="BN65" s="27"/>
      <c r="BO65" s="27"/>
      <c r="BP65" s="27"/>
      <c r="BQ65" s="27"/>
      <c r="BR65" s="27"/>
      <c r="BS65" s="27"/>
      <c r="BT65" s="27"/>
      <c r="BU65" s="27"/>
      <c r="BV65" s="27"/>
      <c r="BW65" s="27"/>
      <c r="BX65" s="27"/>
      <c r="BY65" s="27"/>
      <c r="BZ65" s="27"/>
      <c r="CA65" s="27"/>
      <c r="CB65" s="60"/>
      <c r="CC65" s="99" t="s">
        <v>746</v>
      </c>
      <c r="CD65" s="38" t="s">
        <v>750</v>
      </c>
      <c r="CE65" s="38" t="s">
        <v>752</v>
      </c>
      <c r="CF65" s="30"/>
      <c r="CG65" s="36"/>
      <c r="CH65" s="36"/>
      <c r="CI65" s="36"/>
      <c r="CJ65" s="36"/>
      <c r="CK65" s="36"/>
    </row>
    <row r="66" spans="2:89" ht="214.5" x14ac:dyDescent="0.25">
      <c r="B66" s="23">
        <v>28</v>
      </c>
      <c r="C66" s="37" t="s">
        <v>528</v>
      </c>
      <c r="D66" s="24" t="s">
        <v>899</v>
      </c>
      <c r="E66" s="24" t="s">
        <v>529</v>
      </c>
      <c r="F66" s="25" t="s">
        <v>548</v>
      </c>
      <c r="G66" s="25" t="s">
        <v>549</v>
      </c>
      <c r="H66" s="25" t="s">
        <v>85</v>
      </c>
      <c r="I66" s="25" t="s">
        <v>558</v>
      </c>
      <c r="J66" s="25" t="s">
        <v>559</v>
      </c>
      <c r="K66" s="25" t="s">
        <v>560</v>
      </c>
      <c r="L66" s="26" t="s">
        <v>68</v>
      </c>
      <c r="M66" s="26" t="s">
        <v>69</v>
      </c>
      <c r="N66" s="27" t="s">
        <v>60</v>
      </c>
      <c r="O66" s="28" t="s">
        <v>561</v>
      </c>
      <c r="P66" s="28" t="s">
        <v>529</v>
      </c>
      <c r="Q66" s="28">
        <v>0</v>
      </c>
      <c r="R66" s="28" t="s">
        <v>492</v>
      </c>
      <c r="S66" s="28" t="s">
        <v>108</v>
      </c>
      <c r="T66" s="28" t="s">
        <v>562</v>
      </c>
      <c r="U66" s="28" t="s">
        <v>563</v>
      </c>
      <c r="V66" s="71">
        <f>36/36</f>
        <v>1</v>
      </c>
      <c r="W66" s="72" t="s">
        <v>903</v>
      </c>
      <c r="X66" s="71">
        <f>9/9</f>
        <v>1</v>
      </c>
      <c r="Y66" s="72" t="s">
        <v>904</v>
      </c>
      <c r="Z66" s="71">
        <f>17/17</f>
        <v>1</v>
      </c>
      <c r="AA66" s="72" t="s">
        <v>905</v>
      </c>
      <c r="AB66" s="71">
        <f>16/16</f>
        <v>1</v>
      </c>
      <c r="AC66" s="72" t="s">
        <v>906</v>
      </c>
      <c r="AD66" s="27"/>
      <c r="AE66" s="27"/>
      <c r="AF66" s="27"/>
      <c r="AG66" s="27"/>
      <c r="AH66" s="27"/>
      <c r="AI66" s="27"/>
      <c r="AJ66" s="27"/>
      <c r="AK66" s="27"/>
      <c r="AL66" s="27"/>
      <c r="AM66" s="27"/>
      <c r="AN66" s="27"/>
      <c r="AO66" s="27"/>
      <c r="AP66" s="27"/>
      <c r="AQ66" s="27"/>
      <c r="AR66" s="27"/>
      <c r="AS66" s="27"/>
      <c r="AT66" s="26" t="s">
        <v>68</v>
      </c>
      <c r="AU66" s="26" t="s">
        <v>172</v>
      </c>
      <c r="AV66" s="26" t="s">
        <v>185</v>
      </c>
      <c r="AW66" s="52" t="s">
        <v>70</v>
      </c>
      <c r="AX66" s="52" t="s">
        <v>907</v>
      </c>
      <c r="AY66" s="52" t="s">
        <v>564</v>
      </c>
      <c r="AZ66" s="48" t="s">
        <v>541</v>
      </c>
      <c r="BA66" s="66">
        <v>44317</v>
      </c>
      <c r="BB66" s="66" t="s">
        <v>565</v>
      </c>
      <c r="BC66" s="52" t="s">
        <v>566</v>
      </c>
      <c r="BD66" s="59"/>
      <c r="BE66" s="51" t="s">
        <v>679</v>
      </c>
      <c r="BF66" s="59"/>
      <c r="BG66" s="51" t="s">
        <v>679</v>
      </c>
      <c r="BH66" s="59"/>
      <c r="BI66" s="51" t="s">
        <v>679</v>
      </c>
      <c r="BJ66" s="95"/>
      <c r="BK66" s="51" t="s">
        <v>679</v>
      </c>
      <c r="BL66" s="27"/>
      <c r="BM66" s="27"/>
      <c r="BN66" s="27"/>
      <c r="BO66" s="27"/>
      <c r="BP66" s="27"/>
      <c r="BQ66" s="27"/>
      <c r="BR66" s="27"/>
      <c r="BS66" s="27"/>
      <c r="BT66" s="27"/>
      <c r="BU66" s="27"/>
      <c r="BV66" s="27"/>
      <c r="BW66" s="27"/>
      <c r="BX66" s="27"/>
      <c r="BY66" s="27"/>
      <c r="BZ66" s="27"/>
      <c r="CA66" s="27"/>
      <c r="CB66" s="60"/>
      <c r="CC66" s="99" t="s">
        <v>746</v>
      </c>
      <c r="CD66" s="36" t="s">
        <v>751</v>
      </c>
      <c r="CE66" s="38" t="s">
        <v>753</v>
      </c>
      <c r="CF66" s="30"/>
      <c r="CG66" s="36"/>
      <c r="CH66" s="36"/>
      <c r="CI66" s="36"/>
      <c r="CJ66" s="36"/>
      <c r="CK66" s="36"/>
    </row>
    <row r="67" spans="2:89" ht="198" x14ac:dyDescent="0.25">
      <c r="B67" s="23">
        <v>28</v>
      </c>
      <c r="C67" s="37" t="s">
        <v>528</v>
      </c>
      <c r="D67" s="24" t="s">
        <v>899</v>
      </c>
      <c r="E67" s="24" t="s">
        <v>529</v>
      </c>
      <c r="F67" s="25" t="s">
        <v>548</v>
      </c>
      <c r="G67" s="25" t="s">
        <v>549</v>
      </c>
      <c r="H67" s="25" t="s">
        <v>85</v>
      </c>
      <c r="I67" s="25" t="s">
        <v>567</v>
      </c>
      <c r="J67" s="25" t="s">
        <v>568</v>
      </c>
      <c r="K67" s="25" t="s">
        <v>552</v>
      </c>
      <c r="L67" s="26" t="s">
        <v>68</v>
      </c>
      <c r="M67" s="26" t="s">
        <v>69</v>
      </c>
      <c r="N67" s="27" t="s">
        <v>60</v>
      </c>
      <c r="O67" s="28" t="s">
        <v>908</v>
      </c>
      <c r="P67" s="28" t="s">
        <v>529</v>
      </c>
      <c r="Q67" s="28">
        <v>0</v>
      </c>
      <c r="R67" s="28" t="s">
        <v>153</v>
      </c>
      <c r="S67" s="28" t="s">
        <v>108</v>
      </c>
      <c r="T67" s="28" t="s">
        <v>569</v>
      </c>
      <c r="U67" s="28" t="s">
        <v>570</v>
      </c>
      <c r="V67" s="59"/>
      <c r="W67" s="59" t="s">
        <v>679</v>
      </c>
      <c r="X67" s="59"/>
      <c r="Y67" s="59" t="s">
        <v>679</v>
      </c>
      <c r="Z67" s="59"/>
      <c r="AA67" s="59" t="s">
        <v>679</v>
      </c>
      <c r="AB67" s="59"/>
      <c r="AC67" s="59" t="s">
        <v>679</v>
      </c>
      <c r="AD67" s="27"/>
      <c r="AE67" s="27"/>
      <c r="AF67" s="27"/>
      <c r="AG67" s="27"/>
      <c r="AH67" s="27"/>
      <c r="AI67" s="27"/>
      <c r="AJ67" s="27"/>
      <c r="AK67" s="27"/>
      <c r="AL67" s="27"/>
      <c r="AM67" s="27"/>
      <c r="AN67" s="27"/>
      <c r="AO67" s="27"/>
      <c r="AP67" s="27"/>
      <c r="AQ67" s="27"/>
      <c r="AR67" s="27"/>
      <c r="AS67" s="27"/>
      <c r="AT67" s="26" t="s">
        <v>68</v>
      </c>
      <c r="AU67" s="26" t="s">
        <v>172</v>
      </c>
      <c r="AV67" s="26" t="s">
        <v>185</v>
      </c>
      <c r="AW67" s="52" t="s">
        <v>70</v>
      </c>
      <c r="AX67" s="52" t="s">
        <v>909</v>
      </c>
      <c r="AY67" s="52" t="s">
        <v>81</v>
      </c>
      <c r="AZ67" s="48" t="s">
        <v>541</v>
      </c>
      <c r="BA67" s="66">
        <v>44228</v>
      </c>
      <c r="BB67" s="66">
        <v>44561</v>
      </c>
      <c r="BC67" s="52" t="s">
        <v>571</v>
      </c>
      <c r="BD67" s="59"/>
      <c r="BE67" s="51" t="s">
        <v>679</v>
      </c>
      <c r="BF67" s="59"/>
      <c r="BG67" s="51" t="s">
        <v>679</v>
      </c>
      <c r="BH67" s="59"/>
      <c r="BI67" s="51" t="s">
        <v>679</v>
      </c>
      <c r="BJ67" s="95"/>
      <c r="BK67" s="51" t="s">
        <v>679</v>
      </c>
      <c r="BL67" s="27"/>
      <c r="BM67" s="27"/>
      <c r="BN67" s="27"/>
      <c r="BO67" s="27"/>
      <c r="BP67" s="27"/>
      <c r="BQ67" s="27"/>
      <c r="BR67" s="27"/>
      <c r="BS67" s="27"/>
      <c r="BT67" s="27"/>
      <c r="BU67" s="27"/>
      <c r="BV67" s="27"/>
      <c r="BW67" s="27"/>
      <c r="BX67" s="27"/>
      <c r="BY67" s="27"/>
      <c r="BZ67" s="27"/>
      <c r="CA67" s="27"/>
      <c r="CB67" s="60"/>
      <c r="CC67" s="99" t="s">
        <v>746</v>
      </c>
      <c r="CD67" s="36" t="s">
        <v>751</v>
      </c>
      <c r="CE67" s="38" t="s">
        <v>754</v>
      </c>
      <c r="CF67" s="30"/>
      <c r="CG67" s="36"/>
      <c r="CH67" s="36"/>
      <c r="CI67" s="36"/>
      <c r="CJ67" s="36"/>
      <c r="CK67" s="36"/>
    </row>
    <row r="68" spans="2:89" ht="214.5" x14ac:dyDescent="0.25">
      <c r="B68" s="23">
        <v>29</v>
      </c>
      <c r="C68" s="37" t="s">
        <v>528</v>
      </c>
      <c r="D68" s="24" t="s">
        <v>899</v>
      </c>
      <c r="E68" s="24" t="s">
        <v>529</v>
      </c>
      <c r="F68" s="25" t="s">
        <v>572</v>
      </c>
      <c r="G68" s="25" t="s">
        <v>573</v>
      </c>
      <c r="H68" s="25" t="s">
        <v>218</v>
      </c>
      <c r="I68" s="25" t="s">
        <v>574</v>
      </c>
      <c r="J68" s="25" t="s">
        <v>575</v>
      </c>
      <c r="K68" s="25" t="s">
        <v>576</v>
      </c>
      <c r="L68" s="26" t="s">
        <v>184</v>
      </c>
      <c r="M68" s="26" t="s">
        <v>69</v>
      </c>
      <c r="N68" s="27" t="s">
        <v>185</v>
      </c>
      <c r="O68" s="28" t="s">
        <v>910</v>
      </c>
      <c r="P68" s="28" t="s">
        <v>529</v>
      </c>
      <c r="Q68" s="28" t="s">
        <v>577</v>
      </c>
      <c r="R68" s="28" t="s">
        <v>77</v>
      </c>
      <c r="S68" s="28" t="s">
        <v>108</v>
      </c>
      <c r="T68" s="28" t="s">
        <v>578</v>
      </c>
      <c r="U68" s="28" t="s">
        <v>911</v>
      </c>
      <c r="V68" s="26">
        <v>1</v>
      </c>
      <c r="W68" s="52" t="s">
        <v>755</v>
      </c>
      <c r="X68" s="26">
        <v>1</v>
      </c>
      <c r="Y68" s="52" t="s">
        <v>912</v>
      </c>
      <c r="Z68" s="26">
        <v>1</v>
      </c>
      <c r="AA68" s="52" t="s">
        <v>913</v>
      </c>
      <c r="AB68" s="26">
        <v>1</v>
      </c>
      <c r="AC68" s="52" t="s">
        <v>914</v>
      </c>
      <c r="AD68" s="27"/>
      <c r="AE68" s="27"/>
      <c r="AF68" s="27"/>
      <c r="AG68" s="27"/>
      <c r="AH68" s="27"/>
      <c r="AI68" s="27"/>
      <c r="AJ68" s="27"/>
      <c r="AK68" s="27"/>
      <c r="AL68" s="27"/>
      <c r="AM68" s="27"/>
      <c r="AN68" s="27"/>
      <c r="AO68" s="27"/>
      <c r="AP68" s="27"/>
      <c r="AQ68" s="27"/>
      <c r="AR68" s="27"/>
      <c r="AS68" s="27"/>
      <c r="AT68" s="26" t="s">
        <v>184</v>
      </c>
      <c r="AU68" s="26" t="s">
        <v>172</v>
      </c>
      <c r="AV68" s="26" t="s">
        <v>185</v>
      </c>
      <c r="AW68" s="52" t="s">
        <v>70</v>
      </c>
      <c r="AX68" s="52" t="s">
        <v>579</v>
      </c>
      <c r="AY68" s="52" t="s">
        <v>915</v>
      </c>
      <c r="AZ68" s="48" t="s">
        <v>541</v>
      </c>
      <c r="BA68" s="66">
        <v>44197</v>
      </c>
      <c r="BB68" s="66">
        <v>44561</v>
      </c>
      <c r="BC68" s="52" t="s">
        <v>571</v>
      </c>
      <c r="BD68" s="59"/>
      <c r="BE68" s="51" t="s">
        <v>679</v>
      </c>
      <c r="BF68" s="59"/>
      <c r="BG68" s="51" t="s">
        <v>679</v>
      </c>
      <c r="BH68" s="59"/>
      <c r="BI68" s="51" t="s">
        <v>679</v>
      </c>
      <c r="BJ68" s="95"/>
      <c r="BK68" s="51" t="s">
        <v>679</v>
      </c>
      <c r="BL68" s="27"/>
      <c r="BM68" s="27"/>
      <c r="BN68" s="27"/>
      <c r="BO68" s="27"/>
      <c r="BP68" s="27"/>
      <c r="BQ68" s="27"/>
      <c r="BR68" s="27"/>
      <c r="BS68" s="27"/>
      <c r="BT68" s="27"/>
      <c r="BU68" s="27"/>
      <c r="BV68" s="27"/>
      <c r="BW68" s="27"/>
      <c r="BX68" s="27"/>
      <c r="BY68" s="27"/>
      <c r="BZ68" s="27"/>
      <c r="CA68" s="27"/>
      <c r="CB68" s="60"/>
      <c r="CC68" s="99" t="s">
        <v>746</v>
      </c>
      <c r="CD68" s="36" t="s">
        <v>751</v>
      </c>
      <c r="CE68" s="38" t="s">
        <v>753</v>
      </c>
      <c r="CF68" s="30"/>
      <c r="CG68" s="36"/>
      <c r="CH68" s="36"/>
      <c r="CI68" s="36"/>
      <c r="CJ68" s="36"/>
      <c r="CK68" s="36"/>
    </row>
    <row r="69" spans="2:89" ht="198" x14ac:dyDescent="0.25">
      <c r="B69" s="23">
        <v>29</v>
      </c>
      <c r="C69" s="37" t="s">
        <v>528</v>
      </c>
      <c r="D69" s="24" t="s">
        <v>899</v>
      </c>
      <c r="E69" s="24" t="s">
        <v>529</v>
      </c>
      <c r="F69" s="25" t="s">
        <v>572</v>
      </c>
      <c r="G69" s="25" t="s">
        <v>573</v>
      </c>
      <c r="H69" s="25" t="s">
        <v>218</v>
      </c>
      <c r="I69" s="25" t="s">
        <v>580</v>
      </c>
      <c r="J69" s="25" t="s">
        <v>581</v>
      </c>
      <c r="K69" s="25" t="s">
        <v>582</v>
      </c>
      <c r="L69" s="26" t="s">
        <v>184</v>
      </c>
      <c r="M69" s="26" t="s">
        <v>69</v>
      </c>
      <c r="N69" s="27" t="s">
        <v>185</v>
      </c>
      <c r="O69" s="28" t="s">
        <v>583</v>
      </c>
      <c r="P69" s="28" t="s">
        <v>529</v>
      </c>
      <c r="Q69" s="28" t="s">
        <v>577</v>
      </c>
      <c r="R69" s="28" t="s">
        <v>169</v>
      </c>
      <c r="S69" s="28" t="s">
        <v>108</v>
      </c>
      <c r="T69" s="28" t="s">
        <v>584</v>
      </c>
      <c r="U69" s="28" t="s">
        <v>916</v>
      </c>
      <c r="V69" s="59"/>
      <c r="W69" s="59" t="s">
        <v>679</v>
      </c>
      <c r="X69" s="59"/>
      <c r="Y69" s="59" t="s">
        <v>679</v>
      </c>
      <c r="Z69" s="59"/>
      <c r="AA69" s="59" t="s">
        <v>679</v>
      </c>
      <c r="AB69" s="59"/>
      <c r="AC69" s="59" t="s">
        <v>679</v>
      </c>
      <c r="AD69" s="27"/>
      <c r="AE69" s="27"/>
      <c r="AF69" s="27"/>
      <c r="AG69" s="27"/>
      <c r="AH69" s="27"/>
      <c r="AI69" s="27"/>
      <c r="AJ69" s="27"/>
      <c r="AK69" s="27"/>
      <c r="AL69" s="27"/>
      <c r="AM69" s="27"/>
      <c r="AN69" s="27"/>
      <c r="AO69" s="27"/>
      <c r="AP69" s="27"/>
      <c r="AQ69" s="27"/>
      <c r="AR69" s="27"/>
      <c r="AS69" s="27"/>
      <c r="AT69" s="26" t="s">
        <v>184</v>
      </c>
      <c r="AU69" s="26" t="s">
        <v>172</v>
      </c>
      <c r="AV69" s="26" t="s">
        <v>185</v>
      </c>
      <c r="AW69" s="52" t="s">
        <v>70</v>
      </c>
      <c r="AX69" s="52" t="s">
        <v>585</v>
      </c>
      <c r="AY69" s="52" t="s">
        <v>915</v>
      </c>
      <c r="AZ69" s="48" t="s">
        <v>541</v>
      </c>
      <c r="BA69" s="66">
        <v>44197</v>
      </c>
      <c r="BB69" s="66">
        <v>44561</v>
      </c>
      <c r="BC69" s="52" t="s">
        <v>571</v>
      </c>
      <c r="BD69" s="59"/>
      <c r="BE69" s="51" t="s">
        <v>679</v>
      </c>
      <c r="BF69" s="59"/>
      <c r="BG69" s="51" t="s">
        <v>679</v>
      </c>
      <c r="BH69" s="59"/>
      <c r="BI69" s="51" t="s">
        <v>679</v>
      </c>
      <c r="BJ69" s="95"/>
      <c r="BK69" s="51" t="s">
        <v>679</v>
      </c>
      <c r="BL69" s="27"/>
      <c r="BM69" s="27"/>
      <c r="BN69" s="27"/>
      <c r="BO69" s="27"/>
      <c r="BP69" s="27"/>
      <c r="BQ69" s="27"/>
      <c r="BR69" s="27"/>
      <c r="BS69" s="27"/>
      <c r="BT69" s="27"/>
      <c r="BU69" s="27"/>
      <c r="BV69" s="27"/>
      <c r="BW69" s="27"/>
      <c r="BX69" s="27"/>
      <c r="BY69" s="27"/>
      <c r="BZ69" s="27"/>
      <c r="CA69" s="27"/>
      <c r="CB69" s="60"/>
      <c r="CC69" s="99" t="s">
        <v>746</v>
      </c>
      <c r="CD69" s="36" t="s">
        <v>751</v>
      </c>
      <c r="CE69" s="38" t="s">
        <v>754</v>
      </c>
      <c r="CF69" s="30"/>
      <c r="CG69" s="36"/>
      <c r="CH69" s="36"/>
      <c r="CI69" s="36"/>
      <c r="CJ69" s="36"/>
      <c r="CK69" s="36"/>
    </row>
    <row r="70" spans="2:89" ht="132" customHeight="1" x14ac:dyDescent="0.25">
      <c r="B70" s="23">
        <v>30</v>
      </c>
      <c r="C70" s="37" t="s">
        <v>285</v>
      </c>
      <c r="D70" s="24" t="s">
        <v>286</v>
      </c>
      <c r="E70" s="24" t="s">
        <v>287</v>
      </c>
      <c r="F70" s="25" t="s">
        <v>917</v>
      </c>
      <c r="G70" s="25" t="s">
        <v>586</v>
      </c>
      <c r="H70" s="25" t="s">
        <v>55</v>
      </c>
      <c r="I70" s="25" t="s">
        <v>587</v>
      </c>
      <c r="J70" s="25" t="s">
        <v>588</v>
      </c>
      <c r="K70" s="25" t="s">
        <v>918</v>
      </c>
      <c r="L70" s="26" t="s">
        <v>89</v>
      </c>
      <c r="M70" s="26" t="s">
        <v>60</v>
      </c>
      <c r="N70" s="27" t="s">
        <v>90</v>
      </c>
      <c r="O70" s="28" t="s">
        <v>589</v>
      </c>
      <c r="P70" s="28" t="s">
        <v>287</v>
      </c>
      <c r="Q70" s="28" t="s">
        <v>919</v>
      </c>
      <c r="R70" s="28" t="s">
        <v>384</v>
      </c>
      <c r="S70" s="28" t="s">
        <v>65</v>
      </c>
      <c r="T70" s="28" t="s">
        <v>590</v>
      </c>
      <c r="U70" s="28" t="s">
        <v>591</v>
      </c>
      <c r="V70" s="28" t="s">
        <v>974</v>
      </c>
      <c r="W70" s="28" t="s">
        <v>975</v>
      </c>
      <c r="X70" s="28" t="s">
        <v>974</v>
      </c>
      <c r="Y70" s="28" t="s">
        <v>975</v>
      </c>
      <c r="Z70" s="28" t="s">
        <v>974</v>
      </c>
      <c r="AA70" s="28" t="s">
        <v>975</v>
      </c>
      <c r="AB70" s="28" t="s">
        <v>974</v>
      </c>
      <c r="AC70" s="28" t="s">
        <v>975</v>
      </c>
      <c r="AD70" s="27"/>
      <c r="AE70" s="27"/>
      <c r="AF70" s="27"/>
      <c r="AG70" s="27"/>
      <c r="AH70" s="27"/>
      <c r="AI70" s="27"/>
      <c r="AJ70" s="27"/>
      <c r="AK70" s="27"/>
      <c r="AL70" s="27"/>
      <c r="AM70" s="27"/>
      <c r="AN70" s="27"/>
      <c r="AO70" s="27"/>
      <c r="AP70" s="27"/>
      <c r="AQ70" s="27"/>
      <c r="AR70" s="27"/>
      <c r="AS70" s="27"/>
      <c r="AT70" s="26" t="s">
        <v>592</v>
      </c>
      <c r="AU70" s="26" t="s">
        <v>69</v>
      </c>
      <c r="AV70" s="26" t="s">
        <v>61</v>
      </c>
      <c r="AW70" s="52" t="s">
        <v>70</v>
      </c>
      <c r="AX70" s="52" t="s">
        <v>593</v>
      </c>
      <c r="AY70" s="52" t="s">
        <v>594</v>
      </c>
      <c r="AZ70" s="48" t="s">
        <v>595</v>
      </c>
      <c r="BA70" s="66">
        <v>44197</v>
      </c>
      <c r="BB70" s="66">
        <v>44561</v>
      </c>
      <c r="BC70" s="52" t="s">
        <v>596</v>
      </c>
      <c r="BD70" s="52">
        <v>1</v>
      </c>
      <c r="BE70" s="52" t="s">
        <v>999</v>
      </c>
      <c r="BF70" s="28">
        <v>1</v>
      </c>
      <c r="BG70" s="52" t="s">
        <v>999</v>
      </c>
      <c r="BH70" s="28">
        <v>1</v>
      </c>
      <c r="BI70" s="52" t="s">
        <v>999</v>
      </c>
      <c r="BJ70" s="28">
        <v>1</v>
      </c>
      <c r="BK70" s="52" t="s">
        <v>999</v>
      </c>
      <c r="BL70" s="27"/>
      <c r="BM70" s="27"/>
      <c r="BN70" s="27"/>
      <c r="BO70" s="27"/>
      <c r="BP70" s="27"/>
      <c r="BQ70" s="27"/>
      <c r="BR70" s="27"/>
      <c r="BS70" s="27"/>
      <c r="BT70" s="27"/>
      <c r="BU70" s="27"/>
      <c r="BV70" s="27"/>
      <c r="BW70" s="27"/>
      <c r="BX70" s="27"/>
      <c r="BY70" s="27"/>
      <c r="BZ70" s="27"/>
      <c r="CA70" s="27"/>
      <c r="CB70" s="27"/>
      <c r="CC70" s="30">
        <v>44326</v>
      </c>
      <c r="CD70" s="38" t="s">
        <v>747</v>
      </c>
      <c r="CE70" s="38" t="s">
        <v>765</v>
      </c>
      <c r="CF70" s="30"/>
      <c r="CG70" s="36"/>
      <c r="CH70" s="36"/>
      <c r="CI70" s="36"/>
      <c r="CJ70" s="36"/>
      <c r="CK70" s="36"/>
    </row>
    <row r="71" spans="2:89" ht="148.5" customHeight="1" x14ac:dyDescent="0.25">
      <c r="B71" s="23">
        <v>30</v>
      </c>
      <c r="C71" s="37" t="s">
        <v>285</v>
      </c>
      <c r="D71" s="24" t="s">
        <v>286</v>
      </c>
      <c r="E71" s="24" t="s">
        <v>287</v>
      </c>
      <c r="F71" s="25" t="s">
        <v>917</v>
      </c>
      <c r="G71" s="25" t="s">
        <v>586</v>
      </c>
      <c r="H71" s="25" t="s">
        <v>55</v>
      </c>
      <c r="I71" s="25" t="s">
        <v>597</v>
      </c>
      <c r="J71" s="25" t="s">
        <v>920</v>
      </c>
      <c r="K71" s="25" t="s">
        <v>598</v>
      </c>
      <c r="L71" s="26" t="s">
        <v>89</v>
      </c>
      <c r="M71" s="26" t="s">
        <v>60</v>
      </c>
      <c r="N71" s="27" t="s">
        <v>90</v>
      </c>
      <c r="O71" s="28" t="s">
        <v>921</v>
      </c>
      <c r="P71" s="28" t="s">
        <v>287</v>
      </c>
      <c r="Q71" s="28" t="s">
        <v>919</v>
      </c>
      <c r="R71" s="28" t="s">
        <v>77</v>
      </c>
      <c r="S71" s="28" t="s">
        <v>108</v>
      </c>
      <c r="T71" s="28" t="s">
        <v>599</v>
      </c>
      <c r="U71" s="28" t="s">
        <v>600</v>
      </c>
      <c r="V71" s="52" t="s">
        <v>976</v>
      </c>
      <c r="W71" s="52" t="s">
        <v>977</v>
      </c>
      <c r="X71" s="52" t="s">
        <v>976</v>
      </c>
      <c r="Y71" s="52" t="s">
        <v>977</v>
      </c>
      <c r="Z71" s="52" t="s">
        <v>976</v>
      </c>
      <c r="AA71" s="52" t="s">
        <v>977</v>
      </c>
      <c r="AB71" s="52" t="s">
        <v>976</v>
      </c>
      <c r="AC71" s="52" t="s">
        <v>977</v>
      </c>
      <c r="AD71" s="27"/>
      <c r="AE71" s="27"/>
      <c r="AF71" s="27"/>
      <c r="AG71" s="27"/>
      <c r="AH71" s="27"/>
      <c r="AI71" s="27"/>
      <c r="AJ71" s="27"/>
      <c r="AK71" s="27"/>
      <c r="AL71" s="27"/>
      <c r="AM71" s="27"/>
      <c r="AN71" s="27"/>
      <c r="AO71" s="27"/>
      <c r="AP71" s="27"/>
      <c r="AQ71" s="27"/>
      <c r="AR71" s="27"/>
      <c r="AS71" s="27"/>
      <c r="AT71" s="26" t="s">
        <v>592</v>
      </c>
      <c r="AU71" s="26" t="s">
        <v>69</v>
      </c>
      <c r="AV71" s="26" t="s">
        <v>61</v>
      </c>
      <c r="AW71" s="52" t="s">
        <v>70</v>
      </c>
      <c r="AX71" s="52" t="s">
        <v>601</v>
      </c>
      <c r="AY71" s="52" t="s">
        <v>602</v>
      </c>
      <c r="AZ71" s="48" t="s">
        <v>595</v>
      </c>
      <c r="BA71" s="66">
        <v>44197</v>
      </c>
      <c r="BB71" s="66">
        <v>44561</v>
      </c>
      <c r="BC71" s="52" t="s">
        <v>603</v>
      </c>
      <c r="BD71" s="52">
        <v>1</v>
      </c>
      <c r="BE71" s="52" t="s">
        <v>1015</v>
      </c>
      <c r="BF71" s="52"/>
      <c r="BG71" s="52" t="s">
        <v>977</v>
      </c>
      <c r="BH71" s="52"/>
      <c r="BI71" s="52" t="s">
        <v>977</v>
      </c>
      <c r="BJ71" s="52"/>
      <c r="BK71" s="52" t="s">
        <v>977</v>
      </c>
      <c r="BL71" s="27"/>
      <c r="BM71" s="27"/>
      <c r="BN71" s="27"/>
      <c r="BO71" s="27"/>
      <c r="BP71" s="27"/>
      <c r="BQ71" s="27"/>
      <c r="BR71" s="27"/>
      <c r="BS71" s="27"/>
      <c r="BT71" s="27"/>
      <c r="BU71" s="27"/>
      <c r="BV71" s="27"/>
      <c r="BW71" s="27"/>
      <c r="BX71" s="27"/>
      <c r="BY71" s="27"/>
      <c r="BZ71" s="27"/>
      <c r="CA71" s="27"/>
      <c r="CB71" s="27"/>
      <c r="CC71" s="30">
        <v>44326</v>
      </c>
      <c r="CD71" s="38" t="s">
        <v>747</v>
      </c>
      <c r="CE71" s="38" t="s">
        <v>1013</v>
      </c>
      <c r="CF71" s="30"/>
      <c r="CG71" s="36"/>
      <c r="CH71" s="36"/>
      <c r="CI71" s="36"/>
      <c r="CJ71" s="36"/>
      <c r="CK71" s="36"/>
    </row>
    <row r="72" spans="2:89" ht="148.5" customHeight="1" x14ac:dyDescent="0.25">
      <c r="B72" s="23">
        <v>30</v>
      </c>
      <c r="C72" s="37" t="s">
        <v>285</v>
      </c>
      <c r="D72" s="24" t="s">
        <v>286</v>
      </c>
      <c r="E72" s="24" t="s">
        <v>287</v>
      </c>
      <c r="F72" s="25" t="s">
        <v>917</v>
      </c>
      <c r="G72" s="25" t="s">
        <v>586</v>
      </c>
      <c r="H72" s="25" t="s">
        <v>55</v>
      </c>
      <c r="I72" s="25" t="s">
        <v>604</v>
      </c>
      <c r="J72" s="25" t="s">
        <v>605</v>
      </c>
      <c r="K72" s="25" t="s">
        <v>922</v>
      </c>
      <c r="L72" s="26" t="s">
        <v>89</v>
      </c>
      <c r="M72" s="26" t="s">
        <v>60</v>
      </c>
      <c r="N72" s="27" t="s">
        <v>90</v>
      </c>
      <c r="O72" s="28" t="s">
        <v>923</v>
      </c>
      <c r="P72" s="28" t="s">
        <v>287</v>
      </c>
      <c r="Q72" s="28" t="s">
        <v>919</v>
      </c>
      <c r="R72" s="28" t="s">
        <v>137</v>
      </c>
      <c r="S72" s="28" t="s">
        <v>65</v>
      </c>
      <c r="T72" s="28" t="s">
        <v>606</v>
      </c>
      <c r="U72" s="28" t="s">
        <v>607</v>
      </c>
      <c r="V72" s="48" t="s">
        <v>978</v>
      </c>
      <c r="W72" s="31" t="s">
        <v>979</v>
      </c>
      <c r="X72" s="48" t="s">
        <v>980</v>
      </c>
      <c r="Y72" s="31" t="s">
        <v>979</v>
      </c>
      <c r="Z72" s="48" t="s">
        <v>981</v>
      </c>
      <c r="AA72" s="31" t="s">
        <v>979</v>
      </c>
      <c r="AB72" s="48" t="s">
        <v>982</v>
      </c>
      <c r="AC72" s="31" t="s">
        <v>979</v>
      </c>
      <c r="AD72" s="27"/>
      <c r="AE72" s="27"/>
      <c r="AF72" s="27"/>
      <c r="AG72" s="27"/>
      <c r="AH72" s="27"/>
      <c r="AI72" s="27"/>
      <c r="AJ72" s="27"/>
      <c r="AK72" s="27"/>
      <c r="AL72" s="27"/>
      <c r="AM72" s="27"/>
      <c r="AN72" s="27"/>
      <c r="AO72" s="27"/>
      <c r="AP72" s="27"/>
      <c r="AQ72" s="27"/>
      <c r="AR72" s="27"/>
      <c r="AS72" s="27"/>
      <c r="AT72" s="26" t="s">
        <v>592</v>
      </c>
      <c r="AU72" s="26" t="s">
        <v>69</v>
      </c>
      <c r="AV72" s="26" t="s">
        <v>61</v>
      </c>
      <c r="AW72" s="52" t="s">
        <v>70</v>
      </c>
      <c r="AX72" s="52" t="s">
        <v>924</v>
      </c>
      <c r="AY72" s="52" t="s">
        <v>925</v>
      </c>
      <c r="AZ72" s="48" t="s">
        <v>595</v>
      </c>
      <c r="BA72" s="66">
        <v>44197</v>
      </c>
      <c r="BB72" s="66">
        <v>44316</v>
      </c>
      <c r="BC72" s="52" t="s">
        <v>926</v>
      </c>
      <c r="BD72" s="52" t="s">
        <v>1000</v>
      </c>
      <c r="BE72" s="52" t="s">
        <v>1001</v>
      </c>
      <c r="BF72" s="27"/>
      <c r="BG72" s="52" t="s">
        <v>1002</v>
      </c>
      <c r="BH72" s="48"/>
      <c r="BI72" s="31" t="s">
        <v>1016</v>
      </c>
      <c r="BJ72" s="48">
        <v>1</v>
      </c>
      <c r="BK72" s="31" t="s">
        <v>1003</v>
      </c>
      <c r="BL72" s="27"/>
      <c r="BM72" s="27"/>
      <c r="BN72" s="27"/>
      <c r="BO72" s="27"/>
      <c r="BP72" s="27"/>
      <c r="BQ72" s="27"/>
      <c r="BR72" s="27"/>
      <c r="BS72" s="27"/>
      <c r="BT72" s="27"/>
      <c r="BU72" s="27"/>
      <c r="BV72" s="27"/>
      <c r="BW72" s="27"/>
      <c r="BX72" s="27"/>
      <c r="BY72" s="27"/>
      <c r="BZ72" s="27"/>
      <c r="CA72" s="27"/>
      <c r="CB72" s="27"/>
      <c r="CC72" s="30">
        <v>44326</v>
      </c>
      <c r="CD72" s="38" t="s">
        <v>747</v>
      </c>
      <c r="CE72" s="38" t="s">
        <v>1013</v>
      </c>
      <c r="CF72" s="30"/>
      <c r="CG72" s="36"/>
      <c r="CH72" s="36"/>
      <c r="CI72" s="36"/>
      <c r="CJ72" s="36"/>
      <c r="CK72" s="36"/>
    </row>
    <row r="73" spans="2:89" ht="165" x14ac:dyDescent="0.25">
      <c r="B73" s="23">
        <v>30</v>
      </c>
      <c r="C73" s="37" t="s">
        <v>285</v>
      </c>
      <c r="D73" s="24" t="s">
        <v>286</v>
      </c>
      <c r="E73" s="24" t="s">
        <v>287</v>
      </c>
      <c r="F73" s="25" t="s">
        <v>917</v>
      </c>
      <c r="G73" s="25" t="s">
        <v>586</v>
      </c>
      <c r="H73" s="25" t="s">
        <v>55</v>
      </c>
      <c r="I73" s="25" t="s">
        <v>608</v>
      </c>
      <c r="J73" s="25" t="s">
        <v>927</v>
      </c>
      <c r="K73" s="25" t="s">
        <v>609</v>
      </c>
      <c r="L73" s="26" t="s">
        <v>89</v>
      </c>
      <c r="M73" s="26" t="s">
        <v>60</v>
      </c>
      <c r="N73" s="27" t="s">
        <v>90</v>
      </c>
      <c r="O73" s="28" t="s">
        <v>928</v>
      </c>
      <c r="P73" s="28" t="s">
        <v>287</v>
      </c>
      <c r="Q73" s="28" t="s">
        <v>422</v>
      </c>
      <c r="R73" s="28" t="s">
        <v>169</v>
      </c>
      <c r="S73" s="28" t="s">
        <v>65</v>
      </c>
      <c r="T73" s="28" t="s">
        <v>610</v>
      </c>
      <c r="U73" s="28" t="s">
        <v>611</v>
      </c>
      <c r="V73" s="27" t="s">
        <v>937</v>
      </c>
      <c r="W73" s="52" t="s">
        <v>983</v>
      </c>
      <c r="X73" s="27" t="s">
        <v>937</v>
      </c>
      <c r="Y73" s="52" t="s">
        <v>983</v>
      </c>
      <c r="Z73" s="52" t="s">
        <v>984</v>
      </c>
      <c r="AA73" s="52" t="s">
        <v>985</v>
      </c>
      <c r="AB73" s="52" t="s">
        <v>986</v>
      </c>
      <c r="AC73" s="52" t="s">
        <v>987</v>
      </c>
      <c r="AD73" s="27"/>
      <c r="AE73" s="27"/>
      <c r="AF73" s="27"/>
      <c r="AG73" s="27"/>
      <c r="AH73" s="27"/>
      <c r="AI73" s="27"/>
      <c r="AJ73" s="27"/>
      <c r="AK73" s="27"/>
      <c r="AL73" s="27"/>
      <c r="AM73" s="27"/>
      <c r="AN73" s="27"/>
      <c r="AO73" s="27"/>
      <c r="AP73" s="27"/>
      <c r="AQ73" s="27"/>
      <c r="AR73" s="27"/>
      <c r="AS73" s="27"/>
      <c r="AT73" s="26" t="s">
        <v>592</v>
      </c>
      <c r="AU73" s="26" t="s">
        <v>69</v>
      </c>
      <c r="AV73" s="26" t="s">
        <v>61</v>
      </c>
      <c r="AW73" s="52" t="s">
        <v>70</v>
      </c>
      <c r="AX73" s="52" t="s">
        <v>612</v>
      </c>
      <c r="AY73" s="52" t="s">
        <v>929</v>
      </c>
      <c r="AZ73" s="48" t="s">
        <v>312</v>
      </c>
      <c r="BA73" s="66">
        <v>44197</v>
      </c>
      <c r="BB73" s="66">
        <v>44439</v>
      </c>
      <c r="BC73" s="52" t="s">
        <v>613</v>
      </c>
      <c r="BD73" s="52" t="s">
        <v>983</v>
      </c>
      <c r="BE73" s="27" t="s">
        <v>937</v>
      </c>
      <c r="BF73" s="52" t="s">
        <v>983</v>
      </c>
      <c r="BG73" s="27" t="s">
        <v>937</v>
      </c>
      <c r="BH73" s="52" t="s">
        <v>1004</v>
      </c>
      <c r="BI73" s="52" t="s">
        <v>985</v>
      </c>
      <c r="BJ73" s="52" t="s">
        <v>1005</v>
      </c>
      <c r="BK73" s="52" t="s">
        <v>1006</v>
      </c>
      <c r="BL73" s="27"/>
      <c r="BM73" s="27"/>
      <c r="BN73" s="27"/>
      <c r="BO73" s="27"/>
      <c r="BP73" s="27"/>
      <c r="BQ73" s="27"/>
      <c r="BR73" s="27"/>
      <c r="BS73" s="27"/>
      <c r="BT73" s="27"/>
      <c r="BU73" s="27"/>
      <c r="BV73" s="27"/>
      <c r="BW73" s="27"/>
      <c r="BX73" s="27"/>
      <c r="BY73" s="27"/>
      <c r="BZ73" s="27"/>
      <c r="CA73" s="27"/>
      <c r="CB73" s="27"/>
      <c r="CC73" s="30">
        <v>44326</v>
      </c>
      <c r="CD73" s="38" t="s">
        <v>762</v>
      </c>
      <c r="CE73" s="38" t="s">
        <v>754</v>
      </c>
      <c r="CF73" s="30"/>
      <c r="CG73" s="36"/>
      <c r="CH73" s="36"/>
      <c r="CI73" s="36"/>
      <c r="CJ73" s="36"/>
      <c r="CK73" s="36"/>
    </row>
    <row r="74" spans="2:89" ht="181.5" x14ac:dyDescent="0.25">
      <c r="B74" s="23">
        <v>31</v>
      </c>
      <c r="C74" s="37" t="s">
        <v>285</v>
      </c>
      <c r="D74" s="24" t="s">
        <v>286</v>
      </c>
      <c r="E74" s="24" t="s">
        <v>287</v>
      </c>
      <c r="F74" s="25" t="s">
        <v>614</v>
      </c>
      <c r="G74" s="25" t="s">
        <v>615</v>
      </c>
      <c r="H74" s="25" t="s">
        <v>218</v>
      </c>
      <c r="I74" s="25" t="s">
        <v>616</v>
      </c>
      <c r="J74" s="25" t="s">
        <v>617</v>
      </c>
      <c r="K74" s="25" t="s">
        <v>618</v>
      </c>
      <c r="L74" s="26" t="s">
        <v>59</v>
      </c>
      <c r="M74" s="26" t="s">
        <v>619</v>
      </c>
      <c r="N74" s="27" t="s">
        <v>61</v>
      </c>
      <c r="O74" s="28" t="s">
        <v>620</v>
      </c>
      <c r="P74" s="28" t="s">
        <v>287</v>
      </c>
      <c r="Q74" s="28">
        <v>0</v>
      </c>
      <c r="R74" s="28" t="s">
        <v>621</v>
      </c>
      <c r="S74" s="28" t="s">
        <v>65</v>
      </c>
      <c r="T74" s="28" t="s">
        <v>622</v>
      </c>
      <c r="U74" s="28" t="s">
        <v>623</v>
      </c>
      <c r="V74" s="52" t="s">
        <v>988</v>
      </c>
      <c r="W74" s="52" t="s">
        <v>989</v>
      </c>
      <c r="X74" s="52" t="s">
        <v>988</v>
      </c>
      <c r="Y74" s="52" t="s">
        <v>989</v>
      </c>
      <c r="Z74" s="52" t="s">
        <v>988</v>
      </c>
      <c r="AA74" s="52" t="s">
        <v>989</v>
      </c>
      <c r="AB74" s="52" t="s">
        <v>988</v>
      </c>
      <c r="AC74" s="52" t="s">
        <v>989</v>
      </c>
      <c r="AD74" s="27"/>
      <c r="AE74" s="27"/>
      <c r="AF74" s="27"/>
      <c r="AG74" s="27"/>
      <c r="AH74" s="27"/>
      <c r="AI74" s="27"/>
      <c r="AJ74" s="27"/>
      <c r="AK74" s="27"/>
      <c r="AL74" s="27"/>
      <c r="AM74" s="27"/>
      <c r="AN74" s="27"/>
      <c r="AO74" s="27"/>
      <c r="AP74" s="27"/>
      <c r="AQ74" s="27"/>
      <c r="AR74" s="27"/>
      <c r="AS74" s="27"/>
      <c r="AT74" s="26" t="s">
        <v>68</v>
      </c>
      <c r="AU74" s="26" t="s">
        <v>172</v>
      </c>
      <c r="AV74" s="26" t="s">
        <v>185</v>
      </c>
      <c r="AW74" s="52" t="s">
        <v>201</v>
      </c>
      <c r="AX74" s="52" t="s">
        <v>624</v>
      </c>
      <c r="AY74" s="52" t="s">
        <v>623</v>
      </c>
      <c r="AZ74" s="48" t="s">
        <v>625</v>
      </c>
      <c r="BA74" s="66">
        <v>44197</v>
      </c>
      <c r="BB74" s="66">
        <v>44561</v>
      </c>
      <c r="BC74" s="52" t="s">
        <v>626</v>
      </c>
      <c r="BD74" s="52" t="s">
        <v>989</v>
      </c>
      <c r="BE74" s="52" t="s">
        <v>988</v>
      </c>
      <c r="BF74" s="52" t="s">
        <v>989</v>
      </c>
      <c r="BG74" s="52" t="s">
        <v>988</v>
      </c>
      <c r="BH74" s="52" t="s">
        <v>989</v>
      </c>
      <c r="BI74" s="52" t="s">
        <v>988</v>
      </c>
      <c r="BJ74" s="52" t="s">
        <v>989</v>
      </c>
      <c r="BK74" s="52" t="s">
        <v>988</v>
      </c>
      <c r="BL74" s="27"/>
      <c r="BM74" s="27"/>
      <c r="BN74" s="27"/>
      <c r="BO74" s="27"/>
      <c r="BP74" s="27"/>
      <c r="BQ74" s="27"/>
      <c r="BR74" s="27"/>
      <c r="BS74" s="27"/>
      <c r="BT74" s="27"/>
      <c r="BU74" s="27"/>
      <c r="BV74" s="27"/>
      <c r="BW74" s="27"/>
      <c r="BX74" s="27"/>
      <c r="BY74" s="27"/>
      <c r="BZ74" s="27"/>
      <c r="CA74" s="27"/>
      <c r="CB74" s="27"/>
      <c r="CC74" s="30">
        <v>44326</v>
      </c>
      <c r="CD74" s="38" t="s">
        <v>762</v>
      </c>
      <c r="CE74" s="38" t="s">
        <v>754</v>
      </c>
      <c r="CF74" s="30"/>
      <c r="CG74" s="36"/>
      <c r="CH74" s="36"/>
      <c r="CI74" s="36"/>
      <c r="CJ74" s="36"/>
      <c r="CK74" s="36"/>
    </row>
    <row r="75" spans="2:89" ht="165" x14ac:dyDescent="0.25">
      <c r="B75" s="23">
        <v>31</v>
      </c>
      <c r="C75" s="37" t="s">
        <v>285</v>
      </c>
      <c r="D75" s="24" t="s">
        <v>286</v>
      </c>
      <c r="E75" s="24" t="s">
        <v>287</v>
      </c>
      <c r="F75" s="25" t="s">
        <v>614</v>
      </c>
      <c r="G75" s="25" t="s">
        <v>615</v>
      </c>
      <c r="H75" s="25" t="s">
        <v>218</v>
      </c>
      <c r="I75" s="25" t="s">
        <v>627</v>
      </c>
      <c r="J75" s="25" t="s">
        <v>628</v>
      </c>
      <c r="K75" s="25" t="s">
        <v>629</v>
      </c>
      <c r="L75" s="26" t="s">
        <v>59</v>
      </c>
      <c r="M75" s="26" t="s">
        <v>619</v>
      </c>
      <c r="N75" s="27" t="s">
        <v>61</v>
      </c>
      <c r="O75" s="28" t="s">
        <v>630</v>
      </c>
      <c r="P75" s="28" t="s">
        <v>287</v>
      </c>
      <c r="Q75" s="28" t="s">
        <v>930</v>
      </c>
      <c r="R75" s="28" t="s">
        <v>77</v>
      </c>
      <c r="S75" s="28" t="s">
        <v>65</v>
      </c>
      <c r="T75" s="28" t="s">
        <v>622</v>
      </c>
      <c r="U75" s="28" t="s">
        <v>623</v>
      </c>
      <c r="V75" s="52" t="s">
        <v>990</v>
      </c>
      <c r="W75" s="52" t="s">
        <v>991</v>
      </c>
      <c r="X75" s="52" t="s">
        <v>990</v>
      </c>
      <c r="Y75" s="52" t="s">
        <v>991</v>
      </c>
      <c r="Z75" s="52" t="s">
        <v>990</v>
      </c>
      <c r="AA75" s="52" t="s">
        <v>991</v>
      </c>
      <c r="AB75" s="52" t="s">
        <v>990</v>
      </c>
      <c r="AC75" s="52" t="s">
        <v>991</v>
      </c>
      <c r="AD75" s="27"/>
      <c r="AE75" s="27"/>
      <c r="AF75" s="27"/>
      <c r="AG75" s="27"/>
      <c r="AH75" s="27"/>
      <c r="AI75" s="27"/>
      <c r="AJ75" s="27"/>
      <c r="AK75" s="27"/>
      <c r="AL75" s="27"/>
      <c r="AM75" s="27"/>
      <c r="AN75" s="27"/>
      <c r="AO75" s="27"/>
      <c r="AP75" s="27"/>
      <c r="AQ75" s="27"/>
      <c r="AR75" s="27"/>
      <c r="AS75" s="27"/>
      <c r="AT75" s="26" t="s">
        <v>68</v>
      </c>
      <c r="AU75" s="26" t="s">
        <v>172</v>
      </c>
      <c r="AV75" s="26" t="s">
        <v>185</v>
      </c>
      <c r="AW75" s="52" t="s">
        <v>201</v>
      </c>
      <c r="AX75" s="52" t="s">
        <v>631</v>
      </c>
      <c r="AY75" s="52" t="s">
        <v>632</v>
      </c>
      <c r="AZ75" s="48" t="s">
        <v>625</v>
      </c>
      <c r="BA75" s="66">
        <v>44197</v>
      </c>
      <c r="BB75" s="66">
        <v>44561</v>
      </c>
      <c r="BC75" s="52" t="s">
        <v>633</v>
      </c>
      <c r="BD75" s="52" t="s">
        <v>991</v>
      </c>
      <c r="BE75" s="52" t="s">
        <v>990</v>
      </c>
      <c r="BF75" s="52" t="s">
        <v>991</v>
      </c>
      <c r="BG75" s="52" t="s">
        <v>990</v>
      </c>
      <c r="BH75" s="52" t="s">
        <v>991</v>
      </c>
      <c r="BI75" s="52" t="s">
        <v>990</v>
      </c>
      <c r="BJ75" s="52" t="s">
        <v>991</v>
      </c>
      <c r="BK75" s="52" t="s">
        <v>990</v>
      </c>
      <c r="BL75" s="27"/>
      <c r="BM75" s="27"/>
      <c r="BN75" s="27"/>
      <c r="BO75" s="27"/>
      <c r="BP75" s="27"/>
      <c r="BQ75" s="27"/>
      <c r="BR75" s="27"/>
      <c r="BS75" s="27"/>
      <c r="BT75" s="27"/>
      <c r="BU75" s="27"/>
      <c r="BV75" s="27"/>
      <c r="BW75" s="27"/>
      <c r="BX75" s="27"/>
      <c r="BY75" s="27"/>
      <c r="BZ75" s="27"/>
      <c r="CA75" s="27"/>
      <c r="CB75" s="27"/>
      <c r="CC75" s="30">
        <v>44326</v>
      </c>
      <c r="CD75" s="38" t="s">
        <v>762</v>
      </c>
      <c r="CE75" s="38" t="s">
        <v>754</v>
      </c>
      <c r="CF75" s="30"/>
      <c r="CG75" s="36"/>
      <c r="CH75" s="36"/>
      <c r="CI75" s="36"/>
      <c r="CJ75" s="36"/>
      <c r="CK75" s="36"/>
    </row>
    <row r="76" spans="2:89" ht="165" x14ac:dyDescent="0.25">
      <c r="B76" s="23">
        <v>31</v>
      </c>
      <c r="C76" s="37" t="s">
        <v>285</v>
      </c>
      <c r="D76" s="24" t="s">
        <v>286</v>
      </c>
      <c r="E76" s="24" t="s">
        <v>287</v>
      </c>
      <c r="F76" s="25" t="s">
        <v>614</v>
      </c>
      <c r="G76" s="25" t="s">
        <v>615</v>
      </c>
      <c r="H76" s="25" t="s">
        <v>218</v>
      </c>
      <c r="I76" s="25" t="s">
        <v>634</v>
      </c>
      <c r="J76" s="25" t="s">
        <v>635</v>
      </c>
      <c r="K76" s="25" t="s">
        <v>636</v>
      </c>
      <c r="L76" s="26" t="s">
        <v>59</v>
      </c>
      <c r="M76" s="26" t="s">
        <v>619</v>
      </c>
      <c r="N76" s="27" t="s">
        <v>61</v>
      </c>
      <c r="O76" s="28" t="s">
        <v>630</v>
      </c>
      <c r="P76" s="28" t="s">
        <v>287</v>
      </c>
      <c r="Q76" s="28" t="s">
        <v>930</v>
      </c>
      <c r="R76" s="28" t="s">
        <v>77</v>
      </c>
      <c r="S76" s="28" t="s">
        <v>65</v>
      </c>
      <c r="T76" s="28" t="s">
        <v>622</v>
      </c>
      <c r="U76" s="28" t="s">
        <v>623</v>
      </c>
      <c r="V76" s="52" t="s">
        <v>990</v>
      </c>
      <c r="W76" s="52" t="s">
        <v>991</v>
      </c>
      <c r="X76" s="52" t="s">
        <v>990</v>
      </c>
      <c r="Y76" s="52" t="s">
        <v>991</v>
      </c>
      <c r="Z76" s="52" t="s">
        <v>990</v>
      </c>
      <c r="AA76" s="52" t="s">
        <v>991</v>
      </c>
      <c r="AB76" s="52" t="s">
        <v>990</v>
      </c>
      <c r="AC76" s="52" t="s">
        <v>991</v>
      </c>
      <c r="AD76" s="27"/>
      <c r="AE76" s="27"/>
      <c r="AF76" s="27"/>
      <c r="AG76" s="27"/>
      <c r="AH76" s="27"/>
      <c r="AI76" s="27"/>
      <c r="AJ76" s="27"/>
      <c r="AK76" s="27"/>
      <c r="AL76" s="27"/>
      <c r="AM76" s="27"/>
      <c r="AN76" s="27"/>
      <c r="AO76" s="27"/>
      <c r="AP76" s="27"/>
      <c r="AQ76" s="27"/>
      <c r="AR76" s="27"/>
      <c r="AS76" s="27"/>
      <c r="AT76" s="26" t="s">
        <v>68</v>
      </c>
      <c r="AU76" s="26" t="s">
        <v>172</v>
      </c>
      <c r="AV76" s="26" t="s">
        <v>185</v>
      </c>
      <c r="AW76" s="52" t="s">
        <v>201</v>
      </c>
      <c r="AX76" s="52" t="s">
        <v>631</v>
      </c>
      <c r="AY76" s="52" t="s">
        <v>632</v>
      </c>
      <c r="AZ76" s="48" t="s">
        <v>625</v>
      </c>
      <c r="BA76" s="66">
        <v>44197</v>
      </c>
      <c r="BB76" s="66">
        <v>44561</v>
      </c>
      <c r="BC76" s="52" t="s">
        <v>633</v>
      </c>
      <c r="BD76" s="52" t="s">
        <v>991</v>
      </c>
      <c r="BE76" s="52" t="s">
        <v>990</v>
      </c>
      <c r="BF76" s="52" t="s">
        <v>991</v>
      </c>
      <c r="BG76" s="52" t="s">
        <v>990</v>
      </c>
      <c r="BH76" s="52" t="s">
        <v>991</v>
      </c>
      <c r="BI76" s="52" t="s">
        <v>990</v>
      </c>
      <c r="BJ76" s="52" t="s">
        <v>991</v>
      </c>
      <c r="BK76" s="52" t="s">
        <v>990</v>
      </c>
      <c r="BL76" s="27"/>
      <c r="BM76" s="27"/>
      <c r="BN76" s="27"/>
      <c r="BO76" s="27"/>
      <c r="BP76" s="27"/>
      <c r="BQ76" s="27"/>
      <c r="BR76" s="27"/>
      <c r="BS76" s="27"/>
      <c r="BT76" s="27"/>
      <c r="BU76" s="27"/>
      <c r="BV76" s="27"/>
      <c r="BW76" s="27"/>
      <c r="BX76" s="27"/>
      <c r="BY76" s="27"/>
      <c r="BZ76" s="27"/>
      <c r="CA76" s="27"/>
      <c r="CB76" s="27"/>
      <c r="CC76" s="30">
        <v>44326</v>
      </c>
      <c r="CD76" s="38" t="s">
        <v>762</v>
      </c>
      <c r="CE76" s="38" t="s">
        <v>754</v>
      </c>
      <c r="CF76" s="30"/>
      <c r="CG76" s="36"/>
      <c r="CH76" s="36"/>
      <c r="CI76" s="36"/>
      <c r="CJ76" s="36"/>
      <c r="CK76" s="36"/>
    </row>
    <row r="77" spans="2:89" ht="165" x14ac:dyDescent="0.25">
      <c r="B77" s="23">
        <v>31</v>
      </c>
      <c r="C77" s="37" t="s">
        <v>285</v>
      </c>
      <c r="D77" s="24" t="s">
        <v>286</v>
      </c>
      <c r="E77" s="24" t="s">
        <v>287</v>
      </c>
      <c r="F77" s="25" t="s">
        <v>614</v>
      </c>
      <c r="G77" s="25" t="s">
        <v>615</v>
      </c>
      <c r="H77" s="25" t="s">
        <v>218</v>
      </c>
      <c r="I77" s="25" t="s">
        <v>637</v>
      </c>
      <c r="J77" s="25" t="s">
        <v>638</v>
      </c>
      <c r="K77" s="25" t="s">
        <v>639</v>
      </c>
      <c r="L77" s="26" t="s">
        <v>59</v>
      </c>
      <c r="M77" s="26" t="s">
        <v>619</v>
      </c>
      <c r="N77" s="27" t="s">
        <v>61</v>
      </c>
      <c r="O77" s="28" t="s">
        <v>640</v>
      </c>
      <c r="P77" s="28" t="s">
        <v>287</v>
      </c>
      <c r="Q77" s="28" t="s">
        <v>930</v>
      </c>
      <c r="R77" s="28" t="s">
        <v>153</v>
      </c>
      <c r="S77" s="28" t="s">
        <v>65</v>
      </c>
      <c r="T77" s="28" t="s">
        <v>641</v>
      </c>
      <c r="U77" s="28" t="s">
        <v>642</v>
      </c>
      <c r="V77" s="27" t="s">
        <v>937</v>
      </c>
      <c r="W77" s="52" t="s">
        <v>992</v>
      </c>
      <c r="X77" s="27" t="s">
        <v>937</v>
      </c>
      <c r="Y77" s="52" t="s">
        <v>992</v>
      </c>
      <c r="Z77" s="27" t="s">
        <v>937</v>
      </c>
      <c r="AA77" s="52" t="s">
        <v>992</v>
      </c>
      <c r="AB77" s="52" t="s">
        <v>993</v>
      </c>
      <c r="AC77" s="52" t="s">
        <v>994</v>
      </c>
      <c r="AD77" s="27"/>
      <c r="AE77" s="27"/>
      <c r="AF77" s="27"/>
      <c r="AG77" s="27"/>
      <c r="AH77" s="27"/>
      <c r="AI77" s="27"/>
      <c r="AJ77" s="27"/>
      <c r="AK77" s="27"/>
      <c r="AL77" s="27"/>
      <c r="AM77" s="27"/>
      <c r="AN77" s="27"/>
      <c r="AO77" s="27"/>
      <c r="AP77" s="27"/>
      <c r="AQ77" s="27"/>
      <c r="AR77" s="27"/>
      <c r="AS77" s="27"/>
      <c r="AT77" s="26" t="s">
        <v>68</v>
      </c>
      <c r="AU77" s="26" t="s">
        <v>172</v>
      </c>
      <c r="AV77" s="26" t="s">
        <v>185</v>
      </c>
      <c r="AW77" s="52" t="s">
        <v>201</v>
      </c>
      <c r="AX77" s="52" t="s">
        <v>643</v>
      </c>
      <c r="AY77" s="52" t="s">
        <v>642</v>
      </c>
      <c r="AZ77" s="48" t="s">
        <v>625</v>
      </c>
      <c r="BA77" s="66">
        <v>44197</v>
      </c>
      <c r="BB77" s="66">
        <v>44561</v>
      </c>
      <c r="BC77" s="52" t="s">
        <v>644</v>
      </c>
      <c r="BD77" s="52" t="s">
        <v>992</v>
      </c>
      <c r="BE77" s="27"/>
      <c r="BF77" s="52" t="s">
        <v>992</v>
      </c>
      <c r="BG77" s="27"/>
      <c r="BH77" s="52" t="s">
        <v>992</v>
      </c>
      <c r="BI77" s="27"/>
      <c r="BJ77" s="52" t="s">
        <v>994</v>
      </c>
      <c r="BK77" s="52" t="s">
        <v>993</v>
      </c>
      <c r="BL77" s="27"/>
      <c r="BM77" s="27"/>
      <c r="BN77" s="27"/>
      <c r="BO77" s="27"/>
      <c r="BP77" s="27"/>
      <c r="BQ77" s="27"/>
      <c r="BR77" s="27"/>
      <c r="BS77" s="27"/>
      <c r="BT77" s="27"/>
      <c r="BU77" s="27"/>
      <c r="BV77" s="27"/>
      <c r="BW77" s="27"/>
      <c r="BX77" s="27"/>
      <c r="BY77" s="27"/>
      <c r="BZ77" s="27"/>
      <c r="CA77" s="27"/>
      <c r="CB77" s="27"/>
      <c r="CC77" s="30">
        <v>44326</v>
      </c>
      <c r="CD77" s="38" t="s">
        <v>762</v>
      </c>
      <c r="CE77" s="38" t="s">
        <v>754</v>
      </c>
      <c r="CF77" s="30"/>
      <c r="CG77" s="36"/>
      <c r="CH77" s="36"/>
      <c r="CI77" s="36"/>
      <c r="CJ77" s="36"/>
      <c r="CK77" s="36"/>
    </row>
  </sheetData>
  <protectedRanges>
    <protectedRange algorithmName="SHA-512" hashValue="TvKQSNrPyYgDaKIPekAhfes+BeWelymkz8wT3MQpZB+/Zfpfi+1YMuN/+lt8MKT+KJo0CvfvAKUuwGf9Rjf1Yg==" saltValue="sve+okrN9egQU3nQYMBtPg==" spinCount="100000" sqref="BF62 BH55:BH56 AT20:BC77 AT8:AW14" name="Rango2"/>
    <protectedRange algorithmName="SHA-512" hashValue="EjkVtG0gGYbsFOk6Lh7nZue/U8zOGA37CICnBjKiNHG3DoXlQAmuh0I4QtScX8Guuvu1rQgemKeGWE21eefv/g==" saltValue="XMfvxjl+pUWV9fL8stl1uw==" spinCount="100000" sqref="B20:U77 B15:C19 B8:E14" name="Rango1"/>
    <protectedRange algorithmName="SHA-512" hashValue="TvKQSNrPyYgDaKIPekAhfes+BeWelymkz8wT3MQpZB+/Zfpfi+1YMuN/+lt8MKT+KJo0CvfvAKUuwGf9Rjf1Yg==" saltValue="sve+okrN9egQU3nQYMBtPg==" spinCount="100000" sqref="AD15:AM19" name="Rango2_1"/>
    <protectedRange algorithmName="SHA-512" hashValue="EjkVtG0gGYbsFOk6Lh7nZue/U8zOGA37CICnBjKiNHG3DoXlQAmuh0I4QtScX8Guuvu1rQgemKeGWE21eefv/g==" saltValue="XMfvxjl+pUWV9fL8stl1uw==" spinCount="100000" sqref="V48:AA48" name="Rango1_2"/>
    <protectedRange algorithmName="SHA-512" hashValue="EjkVtG0gGYbsFOk6Lh7nZue/U8zOGA37CICnBjKiNHG3DoXlQAmuh0I4QtScX8Guuvu1rQgemKeGWE21eefv/g==" saltValue="XMfvxjl+pUWV9fL8stl1uw==" spinCount="100000" sqref="F8:U8" name="Rango1_5"/>
    <protectedRange algorithmName="SHA-512" hashValue="TvKQSNrPyYgDaKIPekAhfes+BeWelymkz8wT3MQpZB+/Zfpfi+1YMuN/+lt8MKT+KJo0CvfvAKUuwGf9Rjf1Yg==" saltValue="sve+okrN9egQU3nQYMBtPg==" spinCount="100000" sqref="AX8:BC8" name="Rango2_4"/>
    <protectedRange algorithmName="SHA-512" hashValue="EjkVtG0gGYbsFOk6Lh7nZue/U8zOGA37CICnBjKiNHG3DoXlQAmuh0I4QtScX8Guuvu1rQgemKeGWE21eefv/g==" saltValue="XMfvxjl+pUWV9fL8stl1uw==" spinCount="100000" sqref="F9:U14" name="Rango1_6"/>
    <protectedRange algorithmName="SHA-512" hashValue="TvKQSNrPyYgDaKIPekAhfes+BeWelymkz8wT3MQpZB+/Zfpfi+1YMuN/+lt8MKT+KJo0CvfvAKUuwGf9Rjf1Yg==" saltValue="sve+okrN9egQU3nQYMBtPg==" spinCount="100000" sqref="AX9:BC14" name="Rango2_5"/>
    <protectedRange algorithmName="SHA-512" hashValue="EjkVtG0gGYbsFOk6Lh7nZue/U8zOGA37CICnBjKiNHG3DoXlQAmuh0I4QtScX8Guuvu1rQgemKeGWE21eefv/g==" saltValue="XMfvxjl+pUWV9fL8stl1uw==" spinCount="100000" sqref="D15:U19" name="Rango1_4"/>
    <protectedRange algorithmName="SHA-512" hashValue="TvKQSNrPyYgDaKIPekAhfes+BeWelymkz8wT3MQpZB+/Zfpfi+1YMuN/+lt8MKT+KJo0CvfvAKUuwGf9Rjf1Yg==" saltValue="sve+okrN9egQU3nQYMBtPg==" spinCount="100000" sqref="AT15:BC19" name="Rango2_6"/>
    <protectedRange algorithmName="SHA-512" hashValue="TvKQSNrPyYgDaKIPekAhfes+BeWelymkz8wT3MQpZB+/Zfpfi+1YMuN/+lt8MKT+KJo0CvfvAKUuwGf9Rjf1Yg==" saltValue="sve+okrN9egQU3nQYMBtPg==" spinCount="100000" sqref="BJ55:BJ56" name="Rango2_3"/>
    <protectedRange algorithmName="SHA-512" hashValue="TvKQSNrPyYgDaKIPekAhfes+BeWelymkz8wT3MQpZB+/Zfpfi+1YMuN/+lt8MKT+KJo0CvfvAKUuwGf9Rjf1Yg==" saltValue="sve+okrN9egQU3nQYMBtPg==" spinCount="100000" sqref="BE54 BG54 BI54" name="Rango2_2"/>
    <protectedRange algorithmName="SHA-512" hashValue="TvKQSNrPyYgDaKIPekAhfes+BeWelymkz8wT3MQpZB+/Zfpfi+1YMuN/+lt8MKT+KJo0CvfvAKUuwGf9Rjf1Yg==" saltValue="sve+okrN9egQU3nQYMBtPg==" spinCount="100000" sqref="V72 X72 Z72 AB72" name="Rango2_7"/>
    <protectedRange algorithmName="SHA-512" hashValue="EjkVtG0gGYbsFOk6Lh7nZue/U8zOGA37CICnBjKiNHG3DoXlQAmuh0I4QtScX8Guuvu1rQgemKeGWE21eefv/g==" saltValue="XMfvxjl+pUWV9fL8stl1uw==" spinCount="100000" sqref="V70 X70 Z70 AB70" name="Rango1_1"/>
    <protectedRange algorithmName="SHA-512" hashValue="TvKQSNrPyYgDaKIPekAhfes+BeWelymkz8wT3MQpZB+/Zfpfi+1YMuN/+lt8MKT+KJo0CvfvAKUuwGf9Rjf1Yg==" saltValue="sve+okrN9egQU3nQYMBtPg==" spinCount="100000" sqref="BH72" name="Rango2_8"/>
  </protectedRanges>
  <mergeCells count="11">
    <mergeCell ref="A1:G3"/>
    <mergeCell ref="H1:T3"/>
    <mergeCell ref="U1:AT1"/>
    <mergeCell ref="U2:AT2"/>
    <mergeCell ref="U3:AT3"/>
    <mergeCell ref="CF6:CK6"/>
    <mergeCell ref="BD5:BK5"/>
    <mergeCell ref="O5:U5"/>
    <mergeCell ref="AT6:AV6"/>
    <mergeCell ref="CC6:CE6"/>
    <mergeCell ref="V5:AC5"/>
  </mergeCells>
  <conditionalFormatting sqref="AV6:AV7">
    <cfRule type="containsText" dxfId="29" priority="38" operator="containsText" text="Alto">
      <formula>NOT(ISERROR(SEARCH("Alto",AV6)))</formula>
    </cfRule>
  </conditionalFormatting>
  <conditionalFormatting sqref="AV1:AV5">
    <cfRule type="containsText" dxfId="28" priority="37" operator="containsText" text="Alto">
      <formula>NOT(ISERROR(SEARCH("Alto",AV1)))</formula>
    </cfRule>
  </conditionalFormatting>
  <conditionalFormatting sqref="N20:N77">
    <cfRule type="cellIs" dxfId="27" priority="33" operator="equal">
      <formula>"Bajo"</formula>
    </cfRule>
    <cfRule type="cellIs" dxfId="26" priority="34" operator="equal">
      <formula>"Moderado"</formula>
    </cfRule>
    <cfRule type="cellIs" dxfId="25" priority="35" operator="equal">
      <formula>"Alto"</formula>
    </cfRule>
    <cfRule type="cellIs" dxfId="24" priority="36" operator="equal">
      <formula>"Extremo"</formula>
    </cfRule>
  </conditionalFormatting>
  <conditionalFormatting sqref="AV8:AV14 AV20:AV77">
    <cfRule type="containsText" dxfId="23" priority="30" operator="containsText" text="Moderado">
      <formula>NOT(ISERROR(SEARCH("Moderado",AV8)))</formula>
    </cfRule>
    <cfRule type="containsText" dxfId="22" priority="31" operator="containsText" text="Extremo">
      <formula>NOT(ISERROR(SEARCH("Extremo",AV8)))</formula>
    </cfRule>
    <cfRule type="containsText" dxfId="21" priority="32" operator="containsText" text="Bajo">
      <formula>NOT(ISERROR(SEARCH("Bajo",AV8)))</formula>
    </cfRule>
  </conditionalFormatting>
  <conditionalFormatting sqref="AV8:AV14 AV20:AV77">
    <cfRule type="containsText" dxfId="20" priority="29" operator="containsText" text="Alto">
      <formula>NOT(ISERROR(SEARCH("Alto",AV8)))</formula>
    </cfRule>
  </conditionalFormatting>
  <conditionalFormatting sqref="AF15:AF19">
    <cfRule type="containsText" dxfId="19" priority="22" operator="containsText" text="Moderado">
      <formula>NOT(ISERROR(SEARCH("Moderado",AF15)))</formula>
    </cfRule>
    <cfRule type="containsText" dxfId="18" priority="23" operator="containsText" text="Extremo">
      <formula>NOT(ISERROR(SEARCH("Extremo",AF15)))</formula>
    </cfRule>
    <cfRule type="containsText" dxfId="17" priority="24" operator="containsText" text="Bajo">
      <formula>NOT(ISERROR(SEARCH("Bajo",AF15)))</formula>
    </cfRule>
  </conditionalFormatting>
  <conditionalFormatting sqref="AF15:AF19">
    <cfRule type="containsText" dxfId="16" priority="21" operator="containsText" text="Alto">
      <formula>NOT(ISERROR(SEARCH("Alto",AF15)))</formula>
    </cfRule>
  </conditionalFormatting>
  <conditionalFormatting sqref="N8">
    <cfRule type="cellIs" dxfId="15" priority="17" operator="equal">
      <formula>"Bajo"</formula>
    </cfRule>
    <cfRule type="cellIs" dxfId="14" priority="18" operator="equal">
      <formula>"Moderado"</formula>
    </cfRule>
    <cfRule type="cellIs" dxfId="13" priority="19" operator="equal">
      <formula>"Alto"</formula>
    </cfRule>
    <cfRule type="cellIs" dxfId="12" priority="20" operator="equal">
      <formula>"Extremo"</formula>
    </cfRule>
  </conditionalFormatting>
  <conditionalFormatting sqref="N9:N14">
    <cfRule type="cellIs" dxfId="11" priority="13" operator="equal">
      <formula>"Bajo"</formula>
    </cfRule>
    <cfRule type="cellIs" dxfId="10" priority="14" operator="equal">
      <formula>"Moderado"</formula>
    </cfRule>
    <cfRule type="cellIs" dxfId="9" priority="15" operator="equal">
      <formula>"Alto"</formula>
    </cfRule>
    <cfRule type="cellIs" dxfId="8" priority="16" operator="equal">
      <formula>"Extremo"</formula>
    </cfRule>
  </conditionalFormatting>
  <conditionalFormatting sqref="N15:N19">
    <cfRule type="cellIs" dxfId="7" priority="5" operator="equal">
      <formula>"Bajo"</formula>
    </cfRule>
    <cfRule type="cellIs" dxfId="6" priority="6" operator="equal">
      <formula>"Moderado"</formula>
    </cfRule>
    <cfRule type="cellIs" dxfId="5" priority="7" operator="equal">
      <formula>"Alto"</formula>
    </cfRule>
    <cfRule type="cellIs" dxfId="4" priority="8" operator="equal">
      <formula>"Extremo"</formula>
    </cfRule>
  </conditionalFormatting>
  <conditionalFormatting sqref="AV15:AV19">
    <cfRule type="containsText" dxfId="3" priority="2" operator="containsText" text="Moderado">
      <formula>NOT(ISERROR(SEARCH("Moderado",AV15)))</formula>
    </cfRule>
    <cfRule type="containsText" dxfId="2" priority="3" operator="containsText" text="Extremo">
      <formula>NOT(ISERROR(SEARCH("Extremo",AV15)))</formula>
    </cfRule>
    <cfRule type="containsText" dxfId="1" priority="4" operator="containsText" text="Bajo">
      <formula>NOT(ISERROR(SEARCH("Bajo",AV15)))</formula>
    </cfRule>
  </conditionalFormatting>
  <conditionalFormatting sqref="AV15:AV19">
    <cfRule type="containsText" dxfId="0" priority="1" operator="containsText" text="Alto">
      <formula>NOT(ISERROR(SEARCH("Alto",AV15)))</formula>
    </cfRule>
  </conditionalFormatting>
  <dataValidations count="1">
    <dataValidation type="list" allowBlank="1" showInputMessage="1" showErrorMessage="1" sqref="CK7 CD7">
      <formula1>#REF!</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Ingrid</cp:lastModifiedBy>
  <dcterms:created xsi:type="dcterms:W3CDTF">2021-04-22T15:57:55Z</dcterms:created>
  <dcterms:modified xsi:type="dcterms:W3CDTF">2021-05-14T22:15:35Z</dcterms:modified>
</cp:coreProperties>
</file>