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TRABAJO 2020\CAJA DE LA VIVIENDA\2021\ENERO\RIESGOS\FORMULACIÓN 2021\PAAC - VERSIÓN FINAL 2021\"/>
    </mc:Choice>
  </mc:AlternateContent>
  <bookViews>
    <workbookView xWindow="0" yWindow="0" windowWidth="20490" windowHeight="5250" firstSheet="6" activeTab="8"/>
  </bookViews>
  <sheets>
    <sheet name="BD" sheetId="2" state="hidden" r:id="rId1"/>
    <sheet name="1. GESTIÓN RIESGO CORRUPCIÓN" sheetId="20" r:id="rId2"/>
    <sheet name="2. RACIONALIZACIÓN DE TRÁMITES " sheetId="12" r:id="rId3"/>
    <sheet name="3. RENDICIÓN DE CUENTAS" sheetId="13" r:id="rId4"/>
    <sheet name="4. MECANISMO ATENCIÓN CIUDADANO" sheetId="14" r:id="rId5"/>
    <sheet name="5. TRANSPARENCIA" sheetId="15" r:id="rId6"/>
    <sheet name="6. INICIATIVAS ADICIONALES" sheetId="16" r:id="rId7"/>
    <sheet name="7. GESTIÓN DE INTEGRIDAD" sheetId="17" r:id="rId8"/>
    <sheet name="CONTROL DE CAMBIOS" sheetId="19" r:id="rId9"/>
  </sheets>
  <externalReferences>
    <externalReference r:id="rId10"/>
  </externalReferences>
  <definedNames>
    <definedName name="Alcance">BD!$B$4:$F$4</definedName>
    <definedName name="_xlnm.Print_Area" localSheetId="1">'1. GESTIÓN RIESGO CORRUPCIÓN'!$A$1:$AP$4</definedName>
    <definedName name="Clasificacion" localSheetId="1">#REF!</definedName>
    <definedName name="Clasificacion">#REF!</definedName>
    <definedName name="Condiciones">BD!$B$14:$F$14</definedName>
    <definedName name="CONTROL">BD!$I$44:$J$46</definedName>
    <definedName name="Costo">BD!$B$2:$F$2</definedName>
    <definedName name="CRITERIORC">BD!$D$57:$E$71</definedName>
    <definedName name="DI" localSheetId="1">[1]INFORMACIÓN!#REF!</definedName>
    <definedName name="DI">[1]INFORMACIÓN!#REF!</definedName>
    <definedName name="Frecuencia" localSheetId="1">[1]Hoja1!$C$2:$C$8</definedName>
    <definedName name="Frecuencia" localSheetId="2">[1]Hoja1!$C$2:$C$8</definedName>
    <definedName name="Frecuencia" localSheetId="3">[1]Hoja1!$C$2:$C$8</definedName>
    <definedName name="Frecuencia" localSheetId="4">[1]Hoja1!$C$2:$C$8</definedName>
    <definedName name="Frecuencia" localSheetId="5">[1]Hoja1!$C$2:$C$8</definedName>
    <definedName name="Frecuencia" localSheetId="6">[1]Hoja1!$C$2:$C$8</definedName>
    <definedName name="Frecuencia" localSheetId="7">[1]Hoja1!$C$2:$C$8</definedName>
    <definedName name="Frecuencia" localSheetId="8">[1]Hoja1!$C$2:$C$8</definedName>
    <definedName name="Frecuencia">BD!$B$13:$F$13</definedName>
    <definedName name="GSST">BD!$B$7:$F$7</definedName>
    <definedName name="Herramienta">[1]Hoja1!$E$2:$E$10</definedName>
    <definedName name="Ocurrencia">BD!$B$12:$F$12</definedName>
    <definedName name="Operatividad">BD!$B$5:$F$5</definedName>
    <definedName name="Procesos" localSheetId="1">#REF!</definedName>
    <definedName name="Procesos">#REF!</definedName>
    <definedName name="RCVR">BD!$D$57:$F$71</definedName>
    <definedName name="RCVRI">BD!$F$57:$G$71</definedName>
    <definedName name="SGA">BD!$B$6:$F$6</definedName>
    <definedName name="Tendencia">[1]Hoja1!$D$2:$D$4</definedName>
    <definedName name="Tiempo">BD!$B$3:$F$3</definedName>
    <definedName name="Tipo" localSheetId="1">[1]Hoja1!$A$2:$A$8</definedName>
    <definedName name="Tipo" localSheetId="2">[1]Hoja1!$A$2:$A$8</definedName>
    <definedName name="Tipo" localSheetId="3">[1]Hoja1!$A$2:$A$8</definedName>
    <definedName name="Tipo" localSheetId="4">[1]Hoja1!$A$2:$A$8</definedName>
    <definedName name="Tipo" localSheetId="5">[1]Hoja1!$A$2:$A$8</definedName>
    <definedName name="Tipo" localSheetId="6">[1]Hoja1!$A$2:$A$8</definedName>
    <definedName name="Tipo" localSheetId="7">[1]Hoja1!$A$2:$A$8</definedName>
    <definedName name="Tipo" localSheetId="8">[1]Hoja1!$A$2:$A$8</definedName>
    <definedName name="TIPO">BD!$A$28:$A$34</definedName>
    <definedName name="_xlnm.Print_Titles" localSheetId="1">'1. GESTIÓN RIESGO CORRUPCIÓN'!#REF!</definedName>
    <definedName name="Trazabilidad">BD!$B$15:$F$15</definedName>
    <definedName name="VALOR">BD!$D$25:$E$49</definedName>
    <definedName name="VR">BD!$D$25:$F$49</definedName>
    <definedName name="VRI">BD!$F$25:$G$49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7" i="2" l="1"/>
  <c r="N67" i="2"/>
  <c r="M68" i="2"/>
  <c r="N68" i="2"/>
  <c r="M69" i="2"/>
  <c r="N69" i="2"/>
  <c r="M70" i="2"/>
  <c r="N70" i="2"/>
  <c r="M71" i="2"/>
  <c r="N71" i="2"/>
  <c r="L68" i="2"/>
  <c r="L69" i="2"/>
  <c r="L70" i="2"/>
  <c r="L71" i="2"/>
  <c r="L67" i="2"/>
  <c r="G26" i="2" l="1"/>
  <c r="G27" i="2"/>
  <c r="G28" i="2"/>
  <c r="G29" i="2"/>
  <c r="G30" i="2"/>
  <c r="G31" i="2"/>
  <c r="G32" i="2"/>
  <c r="G33" i="2"/>
  <c r="G34" i="2"/>
  <c r="G35" i="2"/>
  <c r="G36" i="2"/>
  <c r="G37" i="2"/>
  <c r="G38" i="2"/>
  <c r="G39" i="2"/>
  <c r="G40" i="2"/>
  <c r="G41" i="2"/>
  <c r="G42" i="2"/>
  <c r="G43" i="2"/>
  <c r="G44" i="2"/>
  <c r="G45" i="2"/>
  <c r="G46" i="2"/>
  <c r="G47" i="2"/>
  <c r="G48" i="2"/>
  <c r="G49" i="2"/>
  <c r="G25" i="2"/>
  <c r="K24" i="2"/>
  <c r="L24" i="2"/>
  <c r="M24" i="2"/>
  <c r="N24" i="2"/>
  <c r="K25" i="2"/>
  <c r="L25" i="2"/>
  <c r="M25" i="2"/>
  <c r="N25" i="2"/>
  <c r="K26" i="2"/>
  <c r="L26" i="2"/>
  <c r="M26" i="2"/>
  <c r="N26" i="2"/>
  <c r="K27" i="2"/>
  <c r="L27" i="2"/>
  <c r="M27" i="2"/>
  <c r="N27" i="2"/>
  <c r="K28" i="2"/>
  <c r="L28" i="2"/>
  <c r="M28" i="2"/>
  <c r="N28" i="2"/>
  <c r="J25" i="2"/>
  <c r="J26" i="2"/>
  <c r="J27" i="2"/>
  <c r="J28" i="2"/>
  <c r="J24" i="2"/>
</calcChain>
</file>

<file path=xl/sharedStrings.xml><?xml version="1.0" encoding="utf-8"?>
<sst xmlns="http://schemas.openxmlformats.org/spreadsheetml/2006/main" count="889" uniqueCount="588">
  <si>
    <t>Costo</t>
  </si>
  <si>
    <t>Tiempo</t>
  </si>
  <si>
    <t>Alcance</t>
  </si>
  <si>
    <t xml:space="preserve">Operatividad </t>
  </si>
  <si>
    <t>La materialización del riesgo no conlleva a pérdidas económicas.</t>
  </si>
  <si>
    <t>GSST</t>
  </si>
  <si>
    <t>El riesgo tiene una afectación puntual en el procedimiento, no afecta otras tareas desarrolladas en el proceso evaluado.</t>
  </si>
  <si>
    <t>En caso de materializarse el riesgo afectaría los tiempos de operación en periodos inferiores a cuatro horas.</t>
  </si>
  <si>
    <t>De materializarse el riesgo no conlleva a afectaciones en la seguridad o la salud del personal.</t>
  </si>
  <si>
    <t>De materializarse el riesgo no conlleva a afectaciones ambientales.</t>
  </si>
  <si>
    <t>La materialización del riesgo conlleva a pérdidas económicas mínimas que para su atención no requieren modificaciones en términos presupuestales</t>
  </si>
  <si>
    <t xml:space="preserve">La materialización del riesgo conlleva a pérdidas económicas considerables y modifica los presupuestos del o de los proyectos de inversión con que tenga relación. </t>
  </si>
  <si>
    <t xml:space="preserve">La materialización del riesgo conlleva a pérdidas económicas significativas que afectan directamente el cumplimiento de los objetivos del o de los proyectos de inversión con que tenga relación. </t>
  </si>
  <si>
    <t>En caso de materializarse el riesgo afectaría los tiempos de operación entre uno y dos días.</t>
  </si>
  <si>
    <t>En caso de materializarse el riesgo afectaría los tiempos de operación en más de dos y hasta tres días.</t>
  </si>
  <si>
    <t>En caso de materializarse el riesgo afectaría los tiempos de operación en más de tres y hasta cuatro días.</t>
  </si>
  <si>
    <t>En caso de materializarse el riesgo afectaría los tiempos de operación en periodos superiores a cuatro días.</t>
  </si>
  <si>
    <t>De materializarse el riesgo conlleva a un impacto ambiental no significativo.</t>
  </si>
  <si>
    <t>De materializarse el riesgo conlleva a un impacto ambiental significativo con control operacional.</t>
  </si>
  <si>
    <t>De materializarse el riesgo conlleva a un impacto ambiental significativo que aún no contempla un control operacional.</t>
  </si>
  <si>
    <t>La materialización del riesgo conlleva a pérdidas económicas mínimas que implican modificaciones leves a los presupuestos de los proyectos de inversión relacionados.</t>
  </si>
  <si>
    <t>De materializarse el riesgo conlleva a afectaciones ambientales mínimas que no son consideradas en una matriz ambiental.</t>
  </si>
  <si>
    <t>De materializarse el riesgo conlleva a afectaciones en que implica ausentismo del personal.</t>
  </si>
  <si>
    <t>De materializarse el riesgo puede comprometer la salud o la vida de los colaboradores</t>
  </si>
  <si>
    <t>El riesgo tiene una afectación local y tiene impacto sobre el proceso evaluado.</t>
  </si>
  <si>
    <t>El riesgo tiene una afectación extensa y afecta varios procesos además del proceso evaluado.</t>
  </si>
  <si>
    <t>El riesgo tiene una afectación extensa y afecta otro proceso además del proceso evaluado.</t>
  </si>
  <si>
    <t>El riesgo tiene una afectación en el procedimiento y afecta algunos procedimeintos  del proceso evaluado.</t>
  </si>
  <si>
    <t>La materialización del riesgo afectaría levemente la operación normal del proceso.</t>
  </si>
  <si>
    <t>La materialización del riesgo afectaría por completo la operación normal del proceso.</t>
  </si>
  <si>
    <t>La materialización del riesgo afectaría la operación normal del proceso.</t>
  </si>
  <si>
    <t>La materialización del riesgo afectaría la operación normal del proceso, desplazando varios recursos para su atención.</t>
  </si>
  <si>
    <t>De materializarse el riesgo conlleva a afectaciones mínimas en términos de la salud del personal.</t>
  </si>
  <si>
    <t>De materializarse el riesgo conlleva a afectaciones mínimas en términos de la seguridad para el personal.</t>
  </si>
  <si>
    <t xml:space="preserve">La materialización del riesgo afectaría la operación normal del proceso e implica el despliegue de una contingencia </t>
  </si>
  <si>
    <t>SGA</t>
  </si>
  <si>
    <t>No ha ocurrido en la entidad</t>
  </si>
  <si>
    <t>Ha ocurrido más de una vez en la entidad en el último año</t>
  </si>
  <si>
    <t>Ha ocurrido una vez en la Entidad en el último año</t>
  </si>
  <si>
    <t>Ha ocurrido una vez en los últimos cinco años en la Entidad</t>
  </si>
  <si>
    <t>Ha ocurrido una vez en los  últimos dos años en la Entidad</t>
  </si>
  <si>
    <t>Ocurrencia</t>
  </si>
  <si>
    <t xml:space="preserve">La actividad desarrollada que posibilita la materialización del riesgo tiene una frecuencia de ejecución diaria  </t>
  </si>
  <si>
    <t xml:space="preserve">La actividad desarrollada que posibilita la materialización del riesgo tiene una frecuencia de ejecución semanal </t>
  </si>
  <si>
    <t>La actividad desarrollada que posibilita la materialización del riesgo tiene una frecuencia de ejecución mensual</t>
  </si>
  <si>
    <t>La actividad desarrollada que posibilita la materialización del riesgo tiene una frecuencia de ejecución semestral</t>
  </si>
  <si>
    <t>La actividad desarrollada que posibilita la materialización del riesgo tiene una frecuencia de ejecución Anual</t>
  </si>
  <si>
    <t>Frecuencia</t>
  </si>
  <si>
    <t>Las condiciones actuales hacen que la materialización del riesgo sea un evento improbable</t>
  </si>
  <si>
    <t>Las condiciones actuales hacen que la materialización del riesgo sea un evento con una probabilidad moderada</t>
  </si>
  <si>
    <t>Las condiciones actuales hacen que la materialización del riesgo sea un evento con una baja probabilidad de ocurrencia</t>
  </si>
  <si>
    <t>Las condiciones actuales hacen que la materialización del riesgo sea un evento casi certero</t>
  </si>
  <si>
    <t>Las condiciones actuales hacen que la materialización del riesgo sea un evento con una alta probabilidad de ocurrencia</t>
  </si>
  <si>
    <t>Trazabilidad</t>
  </si>
  <si>
    <t>Existen algunos registros de información relacionada, pero estos datos no están inmediatamente disponibles</t>
  </si>
  <si>
    <t>Existen datos que pueden brindar información frente a la ocurrencia de un evento, pero esta información debe ser reconstruida</t>
  </si>
  <si>
    <t>Condiciones</t>
  </si>
  <si>
    <t>Tanto la probabilidad de ocurrencia como el impacto del riesgo</t>
  </si>
  <si>
    <t>Mitigar</t>
  </si>
  <si>
    <t>Prevenir</t>
  </si>
  <si>
    <t>Dispersar</t>
  </si>
  <si>
    <t>Transferir</t>
  </si>
  <si>
    <t>Asumir</t>
  </si>
  <si>
    <t>Acciones</t>
  </si>
  <si>
    <t>Insignificante</t>
  </si>
  <si>
    <t>Menor</t>
  </si>
  <si>
    <t>Moderado</t>
  </si>
  <si>
    <t>Mayor</t>
  </si>
  <si>
    <t>Catastrofico</t>
  </si>
  <si>
    <t>Bajo</t>
  </si>
  <si>
    <t>Medio</t>
  </si>
  <si>
    <t>Alto</t>
  </si>
  <si>
    <t>Extremo</t>
  </si>
  <si>
    <t>ExcepcionalInsignificante</t>
  </si>
  <si>
    <t>ExcepcionalMenor</t>
  </si>
  <si>
    <t>ExcepcionalModerado</t>
  </si>
  <si>
    <t>ExcepcionalMayor</t>
  </si>
  <si>
    <t>ExcepcionalCatastrofico</t>
  </si>
  <si>
    <t>ImprobableInsignificante</t>
  </si>
  <si>
    <t>ImprobableMenor</t>
  </si>
  <si>
    <t>ImprobableModerado</t>
  </si>
  <si>
    <t>ImprobableMayor</t>
  </si>
  <si>
    <t>ImprobableCatastrofico</t>
  </si>
  <si>
    <t>PosibleInsignificante</t>
  </si>
  <si>
    <t>PosibleMenor</t>
  </si>
  <si>
    <t>PosibleModerado</t>
  </si>
  <si>
    <t>PosibleMayor</t>
  </si>
  <si>
    <t>PosibleCatastrofico</t>
  </si>
  <si>
    <t>ProbableInsignificante</t>
  </si>
  <si>
    <t>ProbableMenor</t>
  </si>
  <si>
    <t>ProbableModerado</t>
  </si>
  <si>
    <t>ProbableMayor</t>
  </si>
  <si>
    <t>ProbableCatastrofico</t>
  </si>
  <si>
    <t>Casi SeguroInsignificante</t>
  </si>
  <si>
    <t>Casi SeguroMenor</t>
  </si>
  <si>
    <t>Casi SeguroModerado</t>
  </si>
  <si>
    <t>Casi SeguroMayor</t>
  </si>
  <si>
    <t>Casi SeguroCatastrofico</t>
  </si>
  <si>
    <t>Excepcional</t>
  </si>
  <si>
    <t>Improbable</t>
  </si>
  <si>
    <t>Posible</t>
  </si>
  <si>
    <t>Probable</t>
  </si>
  <si>
    <t>Casi Seguro</t>
  </si>
  <si>
    <t>La probabilidad de la ocurrencia del evento</t>
  </si>
  <si>
    <t>El impacto que pueda generar el evento</t>
  </si>
  <si>
    <t>X</t>
  </si>
  <si>
    <t>Y</t>
  </si>
  <si>
    <t>XY</t>
  </si>
  <si>
    <t>Ponderación</t>
  </si>
  <si>
    <t>Moderada</t>
  </si>
  <si>
    <t>Baja</t>
  </si>
  <si>
    <t>Alta</t>
  </si>
  <si>
    <t>Extrema</t>
  </si>
  <si>
    <t>Tipo</t>
  </si>
  <si>
    <t>Estratégico</t>
  </si>
  <si>
    <t>Operacional</t>
  </si>
  <si>
    <t>Financiero</t>
  </si>
  <si>
    <t>Tecnológico</t>
  </si>
  <si>
    <t>Otro</t>
  </si>
  <si>
    <t>Cumplimiento</t>
  </si>
  <si>
    <t xml:space="preserve">Se cuenta con registros históricos que permitan llevar la trazabilidad de la ocurrencia de eventos relacionados </t>
  </si>
  <si>
    <t>Se cuenta con registros históricos que posibilitan el análisis de situaciones similares y que permitan analizar eventos similares</t>
  </si>
  <si>
    <t xml:space="preserve">No se cuenta con registros históricos que permitan llevar la trazabilidad de la ocurrencia de eventos relacionados </t>
  </si>
  <si>
    <t xml:space="preserve">Fecha de Corte: </t>
  </si>
  <si>
    <t>Nº</t>
  </si>
  <si>
    <t>%</t>
  </si>
  <si>
    <t>ACCIÓN</t>
  </si>
  <si>
    <t>RESPONSABLE</t>
  </si>
  <si>
    <t>FECHA INICIO</t>
  </si>
  <si>
    <t>FECHA FINAL</t>
  </si>
  <si>
    <t>PRODUCTO</t>
  </si>
  <si>
    <t>EVIDENCIA</t>
  </si>
  <si>
    <t>DESCRIPCIÓN AVANCE</t>
  </si>
  <si>
    <t>OBSERVACIONES/
RECOMENDACIONES</t>
  </si>
  <si>
    <t>FECHA DE REPROGRAMACIÓN</t>
  </si>
  <si>
    <t>IMPLEMENTACIÓN Y DESARROLLO DE LA ESTRATEGIA</t>
  </si>
  <si>
    <t>EVALUACIÓN A LA RENDICIÓN DE CUENTAS</t>
  </si>
  <si>
    <t>ESTRUCTURA ADMINISTRATIVA Y DIRECCIONAMIENTO ESTRATÉGICO</t>
  </si>
  <si>
    <t>FORTALECIMIENTO DE LOS CANALES DE ATENCIÓN</t>
  </si>
  <si>
    <t>TALENTO HUMANO</t>
  </si>
  <si>
    <t>NORMATIVO Y PROCIDEMENTAL</t>
  </si>
  <si>
    <t>RELACIONAMIENTO CON EL CIUDADANO</t>
  </si>
  <si>
    <t>PETICIONES, QUEJAS, RECLAMOS, SUGERENCIAS Y DENUNCIAS</t>
  </si>
  <si>
    <t>INDICADOR</t>
  </si>
  <si>
    <t>LINEAMIENTO DE TRANSPARENCIA ACTIVA</t>
  </si>
  <si>
    <t>LINEAMIENTOS DE TRANSPARENCIA PASIVA</t>
  </si>
  <si>
    <t>ELABORACIÓN DE LOS INSTRUMENTOS DE GESTIÓN DE LA INFORMACIÓN</t>
  </si>
  <si>
    <t>CRITERIO DIFERENCIAL DE ACCESIBILIDAD</t>
  </si>
  <si>
    <t>MONITOREO DEL ACCESO A LA INFORMACIÓN PÚBLICA</t>
  </si>
  <si>
    <t>SUBCOMPONENTE
ETAPA / FASE</t>
  </si>
  <si>
    <t>ACTIVIDAD</t>
  </si>
  <si>
    <t>META O
PRODUCTO</t>
  </si>
  <si>
    <t>FECHA DE REALIZACIÓN</t>
  </si>
  <si>
    <t xml:space="preserve">Inicio
dd/mm/aa </t>
  </si>
  <si>
    <t>Fin
dd/mm/aa</t>
  </si>
  <si>
    <t>FECHA</t>
  </si>
  <si>
    <t>CAMBIO REALIZADO</t>
  </si>
  <si>
    <t xml:space="preserve">CAJA DE LA VIVIENDA POPULAR </t>
  </si>
  <si>
    <t xml:space="preserve">ACTIVIDAD </t>
  </si>
  <si>
    <t>META/PRODUCTO</t>
  </si>
  <si>
    <t>EVIDENCIAS</t>
  </si>
  <si>
    <t>ANÁLISIS DEL ESTADO DEL PROCESO DE RENDICIÓN DE CUENTAS</t>
  </si>
  <si>
    <t>ESTRATEGIA DE RENDICIÓN DE CUENTAS</t>
  </si>
  <si>
    <t>SUBCOMPONENTES</t>
  </si>
  <si>
    <t xml:space="preserve">PLAN ANTICORRUPCIÓN Y DE ATENCIÓN AL CIUDADANO
</t>
  </si>
  <si>
    <t>SUBCOMPONENTE</t>
  </si>
  <si>
    <t>Código: 208-PLA-Ft-05</t>
  </si>
  <si>
    <t>Vigente desde: 20/01/2021</t>
  </si>
  <si>
    <t>PLAN ANTICORRUPCIÓN Y DE ATENCIÓN AL CIUDADANO</t>
  </si>
  <si>
    <t>COMPONENTE No. 3 : RENDICIÓN DE CUENTAS</t>
  </si>
  <si>
    <t>COMPONENTE No. 6 :  INICIATIVAS ADICIONALES</t>
  </si>
  <si>
    <t>Versión: 10</t>
  </si>
  <si>
    <t xml:space="preserve">COMPONENTE No. 2 : RACIONALIZACIÓN DE TRÁMITES </t>
  </si>
  <si>
    <t>COMPONENTE No. 5 : MECANISMOS PARA LA TRANSPARENCIA Y ACCESO A LA INFORMACIÓN</t>
  </si>
  <si>
    <t>LINEAMIENTOS DE TRANSPARENCIA ACTIVA</t>
  </si>
  <si>
    <t xml:space="preserve">COMPONENTE NO. 2. RACIONALIZACIÓN DE TRÁMITES </t>
  </si>
  <si>
    <t>COMPONENTE NO. 4. MECANISMOS PARA MEJORAR LA ATENCIÓN AL CIUDADANO</t>
  </si>
  <si>
    <t>COMPONENTE NO. 5. MECANISMOS PARA LA TRANSPARENCIA Y ACCESO A LA INFORMACIÓN</t>
  </si>
  <si>
    <t>COMPONENTE NO. 6. INICIATIVAS ADICIONALES</t>
  </si>
  <si>
    <t>COMPONENTE NO. 7. GESTIÓN DE INTEGRIDAD</t>
  </si>
  <si>
    <t>COMPONENTE No. 1 : GESTIÓN DEL RIESGO DE CORRUPCIÓN - MAPA DE RIESGOS DE CORRUPCIÓN</t>
  </si>
  <si>
    <t>COMPONENTE No. 4 : MECANISMOS PARA MEJORAR LA ATENCIÓN AL CIUDADANO</t>
  </si>
  <si>
    <t>COMPONENTE  No. 7 : GESTIÓN DE INTEGRIDAD</t>
  </si>
  <si>
    <t>COMPONENTE NO. 1. GESTIÓN DEL RIESGO DE CORRUPCIÓN - MAPA DE RIESGOS DE CORRUPCIÓN</t>
  </si>
  <si>
    <t xml:space="preserve">VERSIÓN </t>
  </si>
  <si>
    <r>
      <t xml:space="preserve">Documento  denominado
</t>
    </r>
    <r>
      <rPr>
        <i/>
        <sz val="11"/>
        <color theme="1"/>
        <rFont val="Arial"/>
        <family val="2"/>
      </rPr>
      <t xml:space="preserve"> " Portafolio de Conocimientos, saberes y talentos"</t>
    </r>
    <r>
      <rPr>
        <sz val="11"/>
        <color theme="1"/>
        <rFont val="Arial"/>
        <family val="2"/>
      </rPr>
      <t xml:space="preserve">.  </t>
    </r>
  </si>
  <si>
    <t>Documento</t>
  </si>
  <si>
    <t>Correos Institucionales</t>
  </si>
  <si>
    <t xml:space="preserve">Reportes  trimestrales   de verificación </t>
  </si>
  <si>
    <t>Dirección de Mejoramiento de Vivienda</t>
  </si>
  <si>
    <t>Actividades de difusion masivas realizadas por los medios de comunicación de la CVP</t>
  </si>
  <si>
    <t>Difusiones realizadas</t>
  </si>
  <si>
    <t>Diseñar y ejecutar  una actividad  dirigida a los colaboradores de la entidad, con el fin de dar a conocer en territorio  el que hacer de algunos aspectos misionales de la CVP.</t>
  </si>
  <si>
    <t xml:space="preserve">Cronograma de las actividades </t>
  </si>
  <si>
    <t>Cronograma ejecutado</t>
  </si>
  <si>
    <t>Alistamiento</t>
  </si>
  <si>
    <t>Comunicar a los funcionarios  y contratistas de la entidad,  el Plan de Gestión de Integridad de la CVP -2021.</t>
  </si>
  <si>
    <t xml:space="preserve">Pieza Comunicativa -Intranet </t>
  </si>
  <si>
    <t xml:space="preserve">Acto Administrativo actualizado </t>
  </si>
  <si>
    <t>Armonización</t>
  </si>
  <si>
    <t>Difusion de la pieza colmunicativa   realizada por los medios de comunicación de la CVP.</t>
  </si>
  <si>
    <t>Diagnóstico</t>
  </si>
  <si>
    <t>Instrumento o herramienta de mediciòn</t>
  </si>
  <si>
    <t>Implementación</t>
  </si>
  <si>
    <t>Piezas de comunicaciòn</t>
  </si>
  <si>
    <t xml:space="preserve">Seguimiento y Evaluación </t>
  </si>
  <si>
    <t>Elaborar un  informe de resultados de las acciones realizadas en el marco del Plan de Gestión de Integridad para publicar.</t>
  </si>
  <si>
    <t xml:space="preserve">Un Informe final de resultados </t>
  </si>
  <si>
    <t>PLAN ANTICORRUPCIÓN Y DE ATENCIÓN AL CIUDADANO - VIGENCIA 2021</t>
  </si>
  <si>
    <t xml:space="preserve">Política de Administración de Riesgos </t>
  </si>
  <si>
    <t>Política de administración de riesgos revisada y actualizada</t>
  </si>
  <si>
    <t>Política de riesgos socializada</t>
  </si>
  <si>
    <t xml:space="preserve">Oficina Asesora de Planeación </t>
  </si>
  <si>
    <t xml:space="preserve">Construcción del  MAPA  DE RIESGOS - PLAN ANTICORRUPCIÓN Y DE ATENCIÓN AL CIUDADANO 2021 </t>
  </si>
  <si>
    <t xml:space="preserve">Realizar mesas de trabajo con los responsables y enlaces de los (16) procesos, que permitan revisar los riesgos vigentes de los procesos sus controles y las actividades de control para el tratamiento de los riesgos para la vigencia. </t>
  </si>
  <si>
    <t>Mesas de trabajo revisión y análisis de riesgos (16) mesas de trabajo</t>
  </si>
  <si>
    <t>31/01/2021</t>
  </si>
  <si>
    <t>Elaborar la consolidación de los  riesgos de los procesos dentro de los mapas de riesgos y la respectiva actualización de las fichas de riesgo, para la vigencia 2021.</t>
  </si>
  <si>
    <t>Fichas de riesgo y mapas de riesgos de corrupción, para la vigencia 2021.</t>
  </si>
  <si>
    <t xml:space="preserve">Sensibilizar a los enlaces de la Caja de la Vivienda Popular sobre la Gestión del Riesgo en la entidad mediante reunión efectuada con los responsables de procesos de la Entidad. </t>
  </si>
  <si>
    <t xml:space="preserve">Una (1)  jornada de sensibilización a los enlaces de los procesos de la entidad. 
</t>
  </si>
  <si>
    <t xml:space="preserve">Realizar mesas de trabajo con los responsables y enlaces de los (16) procesos, que permitan hacer un análisis y en los casos que se considere necesario restructurar los riesgos de los procesos.  </t>
  </si>
  <si>
    <t>Elaborar la consolidación de los  riesgos de los procesos dentro de los mapas de riesgos y la respectiva actualización de las fichas de riesgo, en los casos que se presenten modificaciones sobre los riesgos.</t>
  </si>
  <si>
    <t>Consulta y Divulgación</t>
  </si>
  <si>
    <t>Propuesta Mapa de Riesgos de Corrupción</t>
  </si>
  <si>
    <t>25/01/2021</t>
  </si>
  <si>
    <t>Monitoreo y Revisión</t>
  </si>
  <si>
    <t>Mapas de riesgos de corrupción con monitoreo cuatrimestral</t>
  </si>
  <si>
    <t>Responsables de procesos y Oficina Asesora de Planeación .</t>
  </si>
  <si>
    <r>
      <rPr>
        <b/>
        <sz val="12"/>
        <color theme="1"/>
        <rFont val="Arial"/>
        <family val="2"/>
      </rPr>
      <t>Primer seguimiento:</t>
    </r>
    <r>
      <rPr>
        <sz val="12"/>
        <color theme="1"/>
        <rFont val="Arial"/>
        <family val="2"/>
      </rPr>
      <t xml:space="preserve"> Con corte al 30 de abril. 14 de mayo de 2021.
</t>
    </r>
    <r>
      <rPr>
        <b/>
        <sz val="12"/>
        <color theme="1"/>
        <rFont val="Arial"/>
        <family val="2"/>
      </rPr>
      <t xml:space="preserve">Segundo seguimiento: </t>
    </r>
    <r>
      <rPr>
        <sz val="12"/>
        <color theme="1"/>
        <rFont val="Arial"/>
        <family val="2"/>
      </rPr>
      <t xml:space="preserve">Con corte al 31 de agosto. 14 de septiembre de 2021.
</t>
    </r>
    <r>
      <rPr>
        <b/>
        <sz val="12"/>
        <color theme="1"/>
        <rFont val="Arial"/>
        <family val="2"/>
      </rPr>
      <t xml:space="preserve">Tercer seguimiento: </t>
    </r>
    <r>
      <rPr>
        <sz val="12"/>
        <color theme="1"/>
        <rFont val="Arial"/>
        <family val="2"/>
      </rPr>
      <t>Con corte al 31 de diciembre. 17 de enero de 2022.</t>
    </r>
  </si>
  <si>
    <t xml:space="preserve">Seguimiento efectuado, con reporte cuatrimestral.  </t>
  </si>
  <si>
    <t>Asesoría de Control Interno</t>
  </si>
  <si>
    <t>Capítulo del primer informe de seguimiento con las alertas a los procesos cuyas formulaciones tengan observaciones</t>
  </si>
  <si>
    <t>Mayo 14 - 2021</t>
  </si>
  <si>
    <t>Monitorear la ejecución de los controles identificados en los riesgos de los procesos misionales.</t>
  </si>
  <si>
    <t>Informe de verificación del diseño de controles y su implementación</t>
  </si>
  <si>
    <t xml:space="preserve">
Asesoría de Control Interno
</t>
  </si>
  <si>
    <t>Seguimiento</t>
  </si>
  <si>
    <t>PLAN ANTICORRUPCIÓN Y DE ATENCIÓN AL CIUDADANO 2021, publicado en la página WEB</t>
  </si>
  <si>
    <t>Febrero 1 - 2021
Mayo 14 - 2021</t>
  </si>
  <si>
    <t xml:space="preserve">Este componente se diligenciará entre el 1/04/2020 y el 30/06/2020 de acuerdo con las actividades definidadas en el componente de transparencia (Transparencia Activa) </t>
  </si>
  <si>
    <r>
      <t xml:space="preserve">Seguimiento a las solicitudes de expedición de Recibos de Pago, certificaciones de la deuda y paz y salvos
</t>
    </r>
    <r>
      <rPr>
        <b/>
        <sz val="11"/>
        <color theme="1"/>
        <rFont val="Arial"/>
        <family val="2"/>
      </rPr>
      <t>(GESTIÓN FINANCIERA)</t>
    </r>
  </si>
  <si>
    <t>CONTROL DE CAMBIOS DE REGISTROS
VIGENCIA 2021</t>
  </si>
  <si>
    <t>NOMBRE DEL TRÁMITE</t>
  </si>
  <si>
    <t xml:space="preserve">TIPO DE RACIONALIZACIÓN </t>
  </si>
  <si>
    <t>Descripción de la acción</t>
  </si>
  <si>
    <t>Responsable</t>
  </si>
  <si>
    <t>Fecha inicio</t>
  </si>
  <si>
    <t>Fecha final</t>
  </si>
  <si>
    <t>Producto y/o beneficio</t>
  </si>
  <si>
    <t>Evidencia</t>
  </si>
  <si>
    <t>Descripción avance</t>
  </si>
  <si>
    <t>Observaciones/
recomendaciones</t>
  </si>
  <si>
    <t>Fecha de reprogramación</t>
  </si>
  <si>
    <t>% Avance</t>
  </si>
  <si>
    <t>No. Evidencia</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</si>
  <si>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</si>
  <si>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</si>
  <si>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</si>
  <si>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</si>
  <si>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</si>
  <si>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</si>
  <si>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</si>
  <si>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</si>
  <si>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</si>
  <si>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</si>
  <si>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</si>
  <si>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</si>
  <si>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</si>
  <si>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</si>
  <si>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</si>
  <si>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</si>
  <si>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</si>
  <si>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</si>
  <si>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</si>
  <si>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</si>
  <si>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</si>
  <si>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</si>
  <si>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</si>
  <si>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</si>
  <si>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</si>
  <si>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Contexto del Proceso (DOFA) actualizado</t>
  </si>
  <si>
    <t>Ficha de riesgos y mapa de riesgos del proceso de Evaluación de la Gestión actualizado y publicado en la carpeta de calidad y en la página web de la entidad</t>
  </si>
  <si>
    <t>Marzo 31 - 2021</t>
  </si>
  <si>
    <t>Evaluar el proceso de Rendición de Cuentas (Audiencia Pública u otra alternativa)</t>
  </si>
  <si>
    <t>Febrero 1 - 2021</t>
  </si>
  <si>
    <t>Abril 30 - 2021</t>
  </si>
  <si>
    <t>Proceso de Rendición de Cuentas evaluado por Control Interno</t>
  </si>
  <si>
    <t>208-SADM-Ft-105 INFORME CAJA DE LA VIVIENDA POPULAR</t>
  </si>
  <si>
    <t>Elaborar informe semestral respecto de la atención de las PQRS's, de conformidad con lo indicado el artículo 76 de la Ley 1474 de 2011</t>
  </si>
  <si>
    <t>Febrero 3 - 2021</t>
  </si>
  <si>
    <t>Agosto 31 - 2021</t>
  </si>
  <si>
    <t>Informe semestral con los resultados de la revisión de la atención de las PQRS's en la CVP elaborado, entregado al Director General y publicado en la página web de la CVP.
El informe se entrega una vez cada semestre con los siguientes cortes al 31 de diciembre de 2020 y al 30 de junio de 2021. El primero se entrega en febrero de 2021 y el segundo entre julio y agosto de 2021.</t>
  </si>
  <si>
    <t>2 INFORMES
(208-SADM-Ft-105)</t>
  </si>
  <si>
    <t>Publicar la totalidad de los informes establecidos en el Plan Anual de Auditorías.</t>
  </si>
  <si>
    <t>Diciembre 31 - 2021</t>
  </si>
  <si>
    <t>Plan Anual de Auditorías con seguimiento mensual</t>
  </si>
  <si>
    <t>(Total de informes a publicar mesualmente / informes efectivamente publicados ) X 100%</t>
  </si>
  <si>
    <t>Realizar una verificación de la elaboración y publicación del PAAC y efectuar dos seguimientos a los avances de las actividades consignadas en el mismo.</t>
  </si>
  <si>
    <t>Dos informes con el seguimiento a los avances de las actividades consignadas en el PAAC (primer cuatrimestre con corte al 30 de abril de 2021, incluye la verificación de la elaboración y publicación del PAAC y segundo cuatrimestre con corte al 31 de agosto de 2021), elaborado, entregado al Director General y publicado en la página web de la CVP</t>
  </si>
  <si>
    <t>Dos informes elaborados, entregados al Director General y publicados en la página web de la CVP. 14-May-2021 y 14-Sep-2021</t>
  </si>
  <si>
    <t>(No. de informes elaborados, entregados al Director General y publicados en la página web de la CVP / 2) X 100%</t>
  </si>
  <si>
    <t xml:space="preserve">Versión Preliminar 
Versión Final </t>
  </si>
  <si>
    <r>
      <rPr>
        <b/>
        <sz val="12"/>
        <color theme="1"/>
        <rFont val="Arial"/>
        <family val="2"/>
      </rPr>
      <t>Versión Preliminar</t>
    </r>
    <r>
      <rPr>
        <sz val="12"/>
        <color theme="1"/>
        <rFont val="Arial"/>
        <family val="2"/>
      </rPr>
      <t xml:space="preserve">
Enero 22 - 2021 
</t>
    </r>
    <r>
      <rPr>
        <b/>
        <sz val="12"/>
        <color theme="1"/>
        <rFont val="Arial"/>
        <family val="2"/>
      </rPr>
      <t xml:space="preserve">Versión Final </t>
    </r>
    <r>
      <rPr>
        <sz val="12"/>
        <color theme="1"/>
        <rFont val="Arial"/>
        <family val="2"/>
      </rPr>
      <t xml:space="preserve">
Enero 29 - 2021</t>
    </r>
  </si>
  <si>
    <t>Realizar monitoreo cuatrimestral a los Componentes del Plan Anticorrupción y Atención al Ciudadano, realizando observaciones, si es el caso y posteriormente consolidando y solcitando su publicación acorde a los plazos normativos establecidos.</t>
  </si>
  <si>
    <t>Plan Anticorrupción y Atención al Ciudadano</t>
  </si>
  <si>
    <t xml:space="preserve">Actualización del Programa de Gestión Documental </t>
  </si>
  <si>
    <t xml:space="preserve">Documento actualizado </t>
  </si>
  <si>
    <t xml:space="preserve">Documento publicado y socializado </t>
  </si>
  <si>
    <t>Realizar seguimiento a la Implementación del Programa de Gestión Documental</t>
  </si>
  <si>
    <t>Cronograma</t>
  </si>
  <si>
    <t xml:space="preserve">Seguimiento a la Implementación del cronograma del PGD </t>
  </si>
  <si>
    <t>% de avance del cronograma</t>
  </si>
  <si>
    <t xml:space="preserve">Reporte  estadístico de atención de solicitudes, consultas y préstamos del archivo Central </t>
  </si>
  <si>
    <t>Reporte</t>
  </si>
  <si>
    <t>Reporte trimestral</t>
  </si>
  <si>
    <t>Número de solicitudes atendidas / Número de solicitudes realizadas.</t>
  </si>
  <si>
    <t>Monitorear el sistema Orfeo y capturas las necesidades y fallas reportadas por los usuarios</t>
  </si>
  <si>
    <t>Seguimiento a los requerimientos reportados</t>
  </si>
  <si>
    <t>Realizar el seguimiento a las solicitudes realizadas por los ciudadanos en los diferentes canales, para la expedición de recibos de pago, certificaciones de la deuda y paz y salvos.</t>
  </si>
  <si>
    <t>Líder Profesional de Cartera</t>
  </si>
  <si>
    <t>31/12/2021</t>
  </si>
  <si>
    <t>Medición de las solicitudes realizadas por diferentes canales de atención</t>
  </si>
  <si>
    <t>Matriz de seguimientos a solicitudes</t>
  </si>
  <si>
    <t>Enero 1 - 2021</t>
  </si>
  <si>
    <t>Diciembre 30 - 2021</t>
  </si>
  <si>
    <t xml:space="preserve">Informe de Ejecución Presupuestal </t>
  </si>
  <si>
    <t xml:space="preserve">Informe de Ejecución Presupuestal Publicación </t>
  </si>
  <si>
    <t>Ruta de publicación</t>
  </si>
  <si>
    <t>Documentos publicados</t>
  </si>
  <si>
    <t>Subdirección Financiera
Líder Profesional Presupuesto</t>
  </si>
  <si>
    <t xml:space="preserve">Mejoramiento de Barrios </t>
  </si>
  <si>
    <t>Mejoramiento de Barrios</t>
  </si>
  <si>
    <t>Informe de recorrido de reconocimiento institucional</t>
  </si>
  <si>
    <t xml:space="preserve">Informe 
Listado de asistencia </t>
  </si>
  <si>
    <t>Subdirección Administrativa
Gestión de Talento Humano</t>
  </si>
  <si>
    <t xml:space="preserve">Oficina Asesora de Comunicaciones </t>
  </si>
  <si>
    <t>Oficina Asesora de Comunicaciones 
Oficina Asesora de Planeación 
Subdirección Administrativa - 
Gestión de Talento Humano</t>
  </si>
  <si>
    <t>Oficina Asesora de Planeación 
Oficina Asesora de Comunicaciones</t>
  </si>
  <si>
    <t>Botón de Transparencia actualizado</t>
  </si>
  <si>
    <t xml:space="preserve">Seguimiento a los numerales de la Matriz de cumplimiento de la Ley 1712  de 2014
Acta de Reunión </t>
  </si>
  <si>
    <t>Revisión Trimestal  de contenidos acorde a la Matriz de seguimiento de la Ley 1712 de 2014</t>
  </si>
  <si>
    <t>Actualizar y publicar los Acuerdos de Gestión de los Gerentes públicos de la entidad</t>
  </si>
  <si>
    <t xml:space="preserve">Acuerdos de Gestión Actualizados y publicados </t>
  </si>
  <si>
    <t xml:space="preserve">Botón de Transparencia </t>
  </si>
  <si>
    <t>Acuerdos de Gestión Publicados</t>
  </si>
  <si>
    <t>Promoción del PAAC</t>
  </si>
  <si>
    <t xml:space="preserve">Home de la página web </t>
  </si>
  <si>
    <t xml:space="preserve">Pieza gráfica (Matriz Publicada) en el Home de la Página Web </t>
  </si>
  <si>
    <t>Actualizar y publicar los conjuntos de Datos Abiertos de la Entidad para la vigencia 2021, con el insumo suministrado por las diferentes dependencias de la Caja de la Vivienda Popular,  en el marco de la implementación de la Política de Gobierno Digital.</t>
  </si>
  <si>
    <t xml:space="preserve">Conjunto de datos abiertos CVP </t>
  </si>
  <si>
    <t>Conjunto de datos abiertos publicados en los portales establecidos para tal fin</t>
  </si>
  <si>
    <t>Publicación del conjunto de datos abiertos para la vigencia 2021</t>
  </si>
  <si>
    <t>Asegurar la disponibilidad de la infraestructura tecnológica para que la Oficina Asesora de Comunicaciones lleve a cabo las diferentes estrategias de administración de contenidos, acorde a la Ley de Transparencia y del derecho de acceso a la información pública.</t>
  </si>
  <si>
    <t>Infraestructura Tecnológica Disponible</t>
  </si>
  <si>
    <t xml:space="preserve">Informe de Disponibilidad de los servicios de conectividad. </t>
  </si>
  <si>
    <t>Remitir los documentos para publicación en la Página web de la Entidad, acorde a las solicitudes de las áreas.</t>
  </si>
  <si>
    <t>Publicaciones Página Web</t>
  </si>
  <si>
    <t>Página web actualizada</t>
  </si>
  <si>
    <t>Solicitudes con respuesta oportuna</t>
  </si>
  <si>
    <t xml:space="preserve">Pieza Gráfica </t>
  </si>
  <si>
    <t>Evidencias de divulgación en todos los canales institucionales</t>
  </si>
  <si>
    <t xml:space="preserve">Divulgación de información a la ciudadanía </t>
  </si>
  <si>
    <t>Socializar a través de diferentes medios de comunicación los lineamientos de la Ley de Transparencia a los Servidores y Contratistas de la Caja de la Vivienda Popular y Ciudadanía en general.</t>
  </si>
  <si>
    <t xml:space="preserve">Actividad mensual de divulgación
</t>
  </si>
  <si>
    <t>Imágenes, videos, piezas gráficas, canales de comunicación institucionales, de acuerdo a la actividad programada.</t>
  </si>
  <si>
    <t>Piezas Gráficas con contenidos de Transparencia divulgadas.</t>
  </si>
  <si>
    <t>Actualizar de forma mensual el Esquema de publicación de información en la página Web.</t>
  </si>
  <si>
    <t>Esquema de Publicación actualizado</t>
  </si>
  <si>
    <t>http://www.cajaviviendapopular.gov.co/?q=content/transparencia
10.4 Esquema de publicación de información</t>
  </si>
  <si>
    <t xml:space="preserve">Publicación Mensual </t>
  </si>
  <si>
    <t>Realizar seguimiento al cumplimiento de los items de la Matriz de la Ley 1712 de 2014, acorde a la información actualizada y publicada en el Botón de Transparencia de la Página Web de la Entidad, cumpliendo así la Normatividad vigente.</t>
  </si>
  <si>
    <t>Informes de monitoreo</t>
  </si>
  <si>
    <t>1 informe de monitoreo semestral.</t>
  </si>
  <si>
    <t>Oficina Asesora de Comunicaciones</t>
  </si>
  <si>
    <t xml:space="preserve">
Oficina Asesora de Comunicaciones
</t>
  </si>
  <si>
    <t>Oficina Asesora de Planeación
Oficina Asesora de Comunicaciones</t>
  </si>
  <si>
    <t>Subdirección Administrativa - Gestión Documental</t>
  </si>
  <si>
    <t>Subdirección Administrativa - 
Gestión de Talento Humano</t>
  </si>
  <si>
    <t>Subdirección Administrativa - 
Gestión de Talento Humano
Oficina Asesora de Comunicaciones</t>
  </si>
  <si>
    <t>Dirección de Gestión Corporativa y CID 
(Gestión de Adquisición de Bienes y Servicios)</t>
  </si>
  <si>
    <t>Enero 30 - 2021</t>
  </si>
  <si>
    <t>Presupuesto asignado para la atención al ciudadano</t>
  </si>
  <si>
    <t xml:space="preserve">Plan Anual de Adquisiciones </t>
  </si>
  <si>
    <t xml:space="preserve">Servicio al Ciudadano </t>
  </si>
  <si>
    <t>Una (1) sensibilización cuatrimestral a los funcionarios y contratistas del proceso de servicio al ciudadano sobre el  Manual de  Servicio a la Ciudadanía</t>
  </si>
  <si>
    <t>Listado de Asistencia /
Actas de Reunión</t>
  </si>
  <si>
    <t>Sensibilizar a los(as) funcionarios(as)  y contratistas  el documento 208-SC-Pr-06 GESTIÓN DEL SERVICIO AL CIUDADANO V14</t>
  </si>
  <si>
    <t>Una (1) sensibilización semestral a los funcionarios y contratistas sobre el PROCEDIMIENTO 208-SC-Pr-06 GESTIÓN DEL SERVICIO AL CIUDADANO V14</t>
  </si>
  <si>
    <t>Revisar de manera cuatrimestral la pertinencia de la documentación del proceso Servicio al Ciudadano, que permita incentivar la mejora continua en el mismo.</t>
  </si>
  <si>
    <t xml:space="preserve">Manuales, Procedimientos y Formatos en versión actualizada, cuando se requiera </t>
  </si>
  <si>
    <t>Informes Publicados</t>
  </si>
  <si>
    <t>Publicación en la Página Web de la Entidad</t>
  </si>
  <si>
    <t>Consolidar mensualmente las estadísticas de asistencia por canales de atención para los ciudadanos y ciudadanas atendidas por parte del proceso de Servicio al ciudadano</t>
  </si>
  <si>
    <t>Doce (12) informes de asistencia por canales de atención del proceso de Servicio al Ciudadano generados durante la vigencia 2021.</t>
  </si>
  <si>
    <t>208-SC-FT-01 INFORME DE ASISTENCIA POR CANALES</t>
  </si>
  <si>
    <t>Fortalecer de manera  permanente a los servidores  de servicio al ciudadano, sobre el manejo del Sistema Distrital de Quejas y Soluciones - Bogotá te escucha</t>
  </si>
  <si>
    <t>Dos (2) Capacitaciones Realizadas sobre el manejo del Sistema Distrital de Quejas y Soluciones - Bogotá te escucha</t>
  </si>
  <si>
    <t>Consolidar mensualmente las estadísticas de PQRSD realizadas por los ciudadanos y que son recepcionadas por los diferentes canales de atención que dispone la CVP.</t>
  </si>
  <si>
    <t>Doce (12) Informes de Gestión y Oportunidad de Respuesta a las PQRSD generados durante la vigencia 2021</t>
  </si>
  <si>
    <t>208-SC-FT-04 INFORME GESTIÓN Y OPORTUNIDAD DE RESPUESTA A PQRSD</t>
  </si>
  <si>
    <t>Realizar reuniones con todos los procesos de la entidad, con el fin de identificar e insribir en el SUIT los tramites y OPA´s con los que cuenta la CVP.</t>
  </si>
  <si>
    <t>Trámites y OPA's inscritos en el SUIT</t>
  </si>
  <si>
    <t>Realizar reuniones para analizar los Trámites y OPA's inscritos en SUIT, realizar priorización, establecer  y gestionar la Estrategia de racionalización.</t>
  </si>
  <si>
    <t>Reporte de la plataforma SUIT con la Estrategia de Racioanlización inscrita
Reporte de Monitoreo y Seguimientio del SUIT</t>
  </si>
  <si>
    <t>Estrategia de racionalización inscrita en el SUIT</t>
  </si>
  <si>
    <t>Revisar la ejecución del Plan Anual de Adquisiciones (PAA)</t>
  </si>
  <si>
    <t>Once (11) seguimientos al avance en la ejecución del Plan  Anual de Adquisiciones</t>
  </si>
  <si>
    <t>Seguimiento al avance en la ejecución del Plan de Adquisiciones</t>
  </si>
  <si>
    <t>(N. de seguimientos realizados / N. de seguimientos programados) * 100</t>
  </si>
  <si>
    <t>Oficina Asesora de Planeación 
(Todos los procesos de la entidad están involucrados)</t>
  </si>
  <si>
    <t xml:space="preserve">Oficina TIC </t>
  </si>
  <si>
    <t xml:space="preserve">Generar reporte mensual de Solicitudes de Información Pública con tiempos de respuesta </t>
  </si>
  <si>
    <t>Servicio al Ciudadano</t>
  </si>
  <si>
    <t>Doce (12) reportes  sobre Solicitudes de Información Pública generados durante la vigencia 2020</t>
  </si>
  <si>
    <t>Reportes mensuales enviados a la Oficina Asesora de Planeación</t>
  </si>
  <si>
    <t>(N. de reportes mensuales de Solicitudes de Información Pública enviados / N. de reportes mensuales de Solicitudes de Información Pública programados) * 100</t>
  </si>
  <si>
    <t>Generar informes PQRSD de acuerdo con los criterios de Ley 1712/14</t>
  </si>
  <si>
    <t>Doce (12) informes sobre la Gestión y Oportunidad de Respuestas a las PQRSD generados durante la vigencia 2020</t>
  </si>
  <si>
    <t>Informes mensuales suscritos por el Director de Gestión Corporativa y CID</t>
  </si>
  <si>
    <t>(N. de Informes de PQRSD suscritos / N. de Informes de PQRSD programados) * 100</t>
  </si>
  <si>
    <t>Actualizar la información de las diferentes dependencias de la entidad, para consolidar la Matriz de Activos de información y el Indice de Información Clasificada y Reservada, en el marco de la implementación de la Política de Gobierno Digital y la Ley de Transparencia y del derecho de acceso a la información pública.</t>
  </si>
  <si>
    <t>Matriz de Activos de información 
 Indice de Información Clasificada y Reservada</t>
  </si>
  <si>
    <t>Instrumentos Actualizados  - vigencia 2021</t>
  </si>
  <si>
    <t>Evaluación y Viabilidad para la virtualización del trámite y/u OPA´S.</t>
  </si>
  <si>
    <t>Trámite y/u OPA´S, racionalizado</t>
  </si>
  <si>
    <t>Requerimientos / Respuestas oportunas</t>
  </si>
  <si>
    <t>Desarrollar en el portal web de la Entidad en las pestañas de navegación gifs  en lengua de señas, permitiendo a los usuarios de la comunidad sorda independencia al consultar la información relevante sobre la Entidad.</t>
  </si>
  <si>
    <t xml:space="preserve">
Servicio al Ciudadano</t>
  </si>
  <si>
    <t>Gifs en lengua de señas</t>
  </si>
  <si>
    <t>Portal Web de la Entidad</t>
  </si>
  <si>
    <t>(No. de Gifs realizados / No. de Gifs programados) * 100</t>
  </si>
  <si>
    <t>Sensibilizar a los contratistas y funcionarios de la Entidad que prestan atención a la ciudadanía  en temas de lenguaje de señas, con el fin de prestar un servicio más eficiente teniendo en cuenta la inclusión social de la población con discapacidad auditiva.</t>
  </si>
  <si>
    <t>Servicio al ciudadano</t>
  </si>
  <si>
    <t>Tres (3) sensibilizaciones a los funcionarios y contratistas de la Entidad  sobre lenguaje a señas</t>
  </si>
  <si>
    <t>Actas de reunión</t>
  </si>
  <si>
    <t>(No. de sensibilizaciones realizadas / No. de sensibilizaciones programadas) *100</t>
  </si>
  <si>
    <t>Gestionar la efectiva publicación de los diferentes informes que genera el proceso de Servicio al Ciudadano en el portal web de la Entidad.</t>
  </si>
  <si>
    <t>Treinta y seis (36) informes publicados durante la vigencia 2020</t>
  </si>
  <si>
    <t>(N. de Informes de PQRSD publicados / N. de Informes de PQRSD programados) x 100</t>
  </si>
  <si>
    <t>Responsabilidad 
Evaluación</t>
  </si>
  <si>
    <t xml:space="preserve"> Autodiagnóstico (1) de Rendición de Cuentas diligenciado y seguimiento (1)</t>
  </si>
  <si>
    <t xml:space="preserve"> Seguimiento al Autodiagnóstico Publicado en la Carpeta de Calidad
</t>
  </si>
  <si>
    <t xml:space="preserve">Validar y actualizar en conjunto con los procesos de la entidad, la caracterización grupos de valor consolidada en 2020. </t>
  </si>
  <si>
    <t>Responsabilidad
Evaluación</t>
  </si>
  <si>
    <t>Mayo 1 - 2021</t>
  </si>
  <si>
    <t>Agosto 30 - 2021</t>
  </si>
  <si>
    <t>Caracterizaciones de ciudadanos y grupos de interés actualizadas y validadas</t>
  </si>
  <si>
    <t xml:space="preserve">Revisar, actualizar y publicar en carpeta de calidad  el procedimiento
208-PLA-Pr-19 Rendición de Cuentas, Participación Ciudadana y Control Social </t>
  </si>
  <si>
    <t xml:space="preserve"> Revisión procedimiento
208-PLA-Pr-19</t>
  </si>
  <si>
    <t xml:space="preserve"> Procedimiento
208-PLA-Pr-19 revisado y publicado en la Carpeta de Calidad</t>
  </si>
  <si>
    <t xml:space="preserve">Revisar, actualizar y publicar en carpeta de calidad el formato  de Evaluación de diálogos
208-PLA-Ft-84 </t>
  </si>
  <si>
    <t xml:space="preserve"> Procedimiento
208-PLA-Ft-84  revisado y publicado en la Carpeta de Calidad</t>
  </si>
  <si>
    <t>Generar un indicador que permita construir una línea base y hacer seguimiento a las actividades de participación ciudadana y control social</t>
  </si>
  <si>
    <t>Responsabilidad
 Evaluación</t>
  </si>
  <si>
    <t>Septiembre 1-2021</t>
  </si>
  <si>
    <t>Diciembre 31- 2021</t>
  </si>
  <si>
    <t>Indicador diligenciado para 2021</t>
  </si>
  <si>
    <t>Esquema de indicador publicado y diligenciado en Carpeta de Calidad</t>
  </si>
  <si>
    <t>Responsabilidad
Información</t>
  </si>
  <si>
    <t xml:space="preserve">Componente 3 del Plan Anticorrupción y Atención a la Ciudadanía -PAAC
Plan de Acción de Participación Ciudadana -PAPC
</t>
  </si>
  <si>
    <t xml:space="preserve">
Información</t>
  </si>
  <si>
    <t xml:space="preserve">Informes y divulgación de los espacios de encuentros y diálogos con la ciudadanía  suministrados por las Direcciones Misionales, de manera trimestral durante la vigencia 2021. </t>
  </si>
  <si>
    <t>Informes para las acciones de diálogo de la Audiencia y de otras actividades permanentes de Rendición de Cuentas como los encuentros ciudadanos publicados.</t>
  </si>
  <si>
    <t>Elaborar y desarrollar la estrategia de producción, divulgación y socialización de los escenarios o eventos de participación ciudadana y rendición de cuentas ejecutados en la entidad garantizando la publicación de información de calidad y en lenguaje claro.</t>
  </si>
  <si>
    <t>Febrero 1- 2021</t>
  </si>
  <si>
    <t>Plan Estratégico de Comunicaciones</t>
  </si>
  <si>
    <t>Piezas Gráficas
Boletines
Productos Audiovisuales
Divulgación en canales digitales y en medios de comunicación interno y externo</t>
  </si>
  <si>
    <t>Sensibilización (3)</t>
  </si>
  <si>
    <t>Mejoramiento de Vivienda</t>
  </si>
  <si>
    <t>Marzo 1 - 2021</t>
  </si>
  <si>
    <t xml:space="preserve">Realizar dos jornadas de manera virtual o presencial mediante la cuales se socialicen los avances de la implementación de la Curaduría Pública Social </t>
  </si>
  <si>
    <t>Actas de reunión 
Listados de asistencia</t>
  </si>
  <si>
    <t>Consolidar y publicar informe de Rendición de Cuentas, con base en la información aportada por las diferentes áreas de la Entidad, para consulta por parte de los grupos de interés y la ciudadanía en general.</t>
  </si>
  <si>
    <t xml:space="preserve">Información
</t>
  </si>
  <si>
    <t>Marzo 1 -2021</t>
  </si>
  <si>
    <t>Informe de Rendición de Cuentas - Anexos</t>
  </si>
  <si>
    <t>Informe de Rendición de Cuentas y sus anexos publicados</t>
  </si>
  <si>
    <t>Diálogo</t>
  </si>
  <si>
    <t>Reunión y/o instrumento de consulta</t>
  </si>
  <si>
    <t>Evidencias de socialización por los diferentes canales de comunicación Institucionales y Redes sociales.
Instrumento de consulta.</t>
  </si>
  <si>
    <t>Preparar y desarrollar la audiencia de rendición de cuentas de la  gestión realizada por la entidad durante la vigencia 2020 siguiendo el procedimiento
208-PLA-Pr-19 Rendición de Cuentas, Participación Ciudadana y Control Social  incluyendo un Plan de Trabajo y un Plan de Divulgación de Medios (antes, durante y posterior al espacio de la Audiencia de Rendición de Cuentas).</t>
  </si>
  <si>
    <t>Plan de trabajo y de divulgación de la audiencia de rendición de cuentas</t>
  </si>
  <si>
    <t>Documento con Plan de Trabajo
Inscripción de participantes
208-PLA-Ft-80</t>
  </si>
  <si>
    <t xml:space="preserve">Información
Responsabilidad </t>
  </si>
  <si>
    <t>Informe</t>
  </si>
  <si>
    <t>Informe 
Presentación para la Rendición de Cuentas
Evidencias de socialización por los diferentes canales de comunicación Institucionales y Redes sociales.
Oficio de remisión de informe a la Veeduría Distrital</t>
  </si>
  <si>
    <t>Promover y desarrollar al menos un reto y/o compromiso público alrededor de los temas discutidos en la audiencia de rendición de cuentas y otras actividades de participación y rendición de cuentas de la entidad siguiendo los lineamientos de la Secretaría General sobre iniciativas ciudadanas.</t>
  </si>
  <si>
    <t>Diálogo 
Responsabilidad</t>
  </si>
  <si>
    <t>Diciembre 30 -2021</t>
  </si>
  <si>
    <t>Espacios de iniciativas de participación ciudadana (mínimo 1)</t>
  </si>
  <si>
    <t>Listas de Asistencia participantes y/o piezas de comunicación  y /o
Actas mesas de trabajo</t>
  </si>
  <si>
    <t>Generar espacios de participación ciudadana y rendición de cuentas con la comunidad de las localidades de Bosa, Ciudad Bolívar y San Cristóbal.</t>
  </si>
  <si>
    <t xml:space="preserve"> PAPC - Plan de Acción de Participación Ciudadana.</t>
  </si>
  <si>
    <t>Listados de asistencia de Espacios de socialización a la ciudadanía.
Registros fotográficos
Encuestas</t>
  </si>
  <si>
    <t>Diálogo
Información</t>
  </si>
  <si>
    <t xml:space="preserve"> Urbanizaciones y Titulación</t>
  </si>
  <si>
    <t>Soportes de campaña informativa 
Reporte e informe  trimestral de seguimiento al Plan de Acción de Participación Ciudadana</t>
  </si>
  <si>
    <t>Realizar espacios de interacción y diálogo con la población beneficiada para promover actividades de participación ciudadana y de Rendición de Cuentas Permanente desde la Dirección de Mejoramiento de Barrios</t>
  </si>
  <si>
    <t>Informe
Reporte trimestral del Plan de Acción de Participación Ciudadana 
Listados de Asistencia (Cuando aplique)</t>
  </si>
  <si>
    <t>Información</t>
  </si>
  <si>
    <t>Enero 4 - 2021</t>
  </si>
  <si>
    <t>Octubre 30 - 2021</t>
  </si>
  <si>
    <t xml:space="preserve">Reporte trimestral a la Alta Consejería para las Victimas del último trimestre del 2020 al tercer trimestre del 2021. </t>
  </si>
  <si>
    <t>Correo electrónico de entrega de la información.
Reporte trimestral</t>
  </si>
  <si>
    <t>Evaluación de la estrategia de rendición de cuentas de la vigencia 2021 identificando opciones de mejora en sus diferentes componentes.</t>
  </si>
  <si>
    <t xml:space="preserve">Evaluación </t>
  </si>
  <si>
    <t>Diciembre 30-2021</t>
  </si>
  <si>
    <t>Acta de evaluación
Seguimiento al cronograma
Seguimiento final a Autodiagnóstico</t>
  </si>
  <si>
    <t>Acta Mesa de Evaluación
Seguimiento final a Autodiagnóstico</t>
  </si>
  <si>
    <t>Oficina Asesora de Planeación - MIPG</t>
  </si>
  <si>
    <t xml:space="preserve">Oficina Asesora de Planeación 
</t>
  </si>
  <si>
    <t>Oficina Asesora de Planeación  - Oficina Asesora de Comunicaciones</t>
  </si>
  <si>
    <t>Oficina Asesora de Planeación 
Oficina Asesora de Comunicaciones</t>
  </si>
  <si>
    <t xml:space="preserve"> Reasentamientos Humanos </t>
  </si>
  <si>
    <t>Oficina Asesora de Planeación 
 Reasentamientos Humanos</t>
  </si>
  <si>
    <t xml:space="preserve">Subdirección Financiera 
</t>
  </si>
  <si>
    <t xml:space="preserve">Asesoría de Control Interno </t>
  </si>
  <si>
    <t xml:space="preserve">Oficina Asesora de Planeación 
Oficina Asesora de Comunicaciones
Mejoramiento de Barrios
Urbanizaciones y Titulación
Reasentamientos Humanos
Mejoramiento de Vivienda </t>
  </si>
  <si>
    <t>Oficina TIC</t>
  </si>
  <si>
    <t>Realizar 2 recorridos de reconocimiento institucional de la mano con organizaciones sociales.</t>
  </si>
  <si>
    <t xml:space="preserve">Marzo 1 - 2021 </t>
  </si>
  <si>
    <t xml:space="preserve">Realizar Mesas de Trabajo para la estructuración del Plan Anticorrupción y Atención al Ciudadano. </t>
  </si>
  <si>
    <t>30/07/2021</t>
  </si>
  <si>
    <t xml:space="preserve">Responsables de procesos
Oficina Asesora de Planeación 
</t>
  </si>
  <si>
    <t>28/01/2021</t>
  </si>
  <si>
    <t>Revisar la formulación de las actividades del PAAC en el primer seguimiento y generar las alertas respectivas.</t>
  </si>
  <si>
    <t>Realizar seguimiento a la eficacia de las actividades propuestas por los procesos en los componentes del PLAN ANTICORRUPCIÓN Y DE ATENCIÓN AL CIUDADANO 2021, excepto mapa de riesgos.</t>
  </si>
  <si>
    <t>Realizar seguimiento a la eficacia de las actividades propuestas por los procesos en el mapa de riesgos 2021.</t>
  </si>
  <si>
    <t>Verificar la elaboración y publicación del PLAN ANTICORRUPCIÓN Y DE ATENCIÓN AL CIUDADANO 2021.</t>
  </si>
  <si>
    <t>Realizar seguimiento a la eficacia de las actividades propuestas por los procesos en los componentes el PLAN ANTICORRUPCIÓN Y DE ATENCIÓN AL CIUDADANO 2021, excepto mapa de riesgos.</t>
  </si>
  <si>
    <t>Revisar y actualizar las fichas de los riesgos y el mapa de riesgos del proceso de Evaluación de la Gestión.</t>
  </si>
  <si>
    <t>Actualizar el Contexto del Proceso (DOFA) para la Gestión del Riesgo,  para el fortalecimiento de los controles del proceso de Evaluación de la Gestión.</t>
  </si>
  <si>
    <t>Socializar a los servidores públicos y contratistas de la CVP, la política de administración de riesgos de la entidad.</t>
  </si>
  <si>
    <t xml:space="preserve">Revisar, actualizar y publicar los contenidos en el botón de Transparencia, de forma tal que se de cumplimiento a la implementación de la Ley 1712 de 2014 en la Entidad.  </t>
  </si>
  <si>
    <t>Presentación  publicada en la página web
Publicación en la página web y en la carpeta de calidad de los instrumentos PAAC Y PAPC</t>
  </si>
  <si>
    <t xml:space="preserve">
Piezas de comunicación y evidencias visuales de las sensibilizaciones  
Listados Asistencia y/o
Métricas</t>
  </si>
  <si>
    <t xml:space="preserve">Publicar información para los archivos remitidos desde Servicio al Ciudadano, en cuanto a Informes de Satisfacción de Servicio al Ciudadano, Oportunidad de Respuesta a las PQRSD, Informe Mensual de PQRSD, entre otros de la Entidad. </t>
  </si>
  <si>
    <t xml:space="preserve">Subdirección Administrativa -
Gestión del Talento Humano
Oficina Asesora de Comunicaciones </t>
  </si>
  <si>
    <t>Realizar  un encuentro de saberes  de manera   virtual o presencial entre los servidores públicos de la  Caja de la Vivienda Popular,  con el fin de obtener el intercambio de sus conocimientos, saberes y talentos, y construir un documento  de los temas que se puedan dar a conocer a toda la entidad, a través de correos electrónicos institucionales.</t>
  </si>
  <si>
    <t>Revisar y actualizar la política de riesgos de la CVP, bajo la actualización de la metodología planteada por el DAFP en su Guía para la administración del riesgo y el diseño de controles en entidades públicas - Versión 5 - Diciembre de 2020.</t>
  </si>
  <si>
    <t>Responsables de proceso
Oficina Asesora de Planeación</t>
  </si>
  <si>
    <t>Oficina Asesora de Planeación</t>
  </si>
  <si>
    <t>Presentar  la propuesta de Mapa de Riesgos de Corrupción vigencia 2021 , a observaciones antes de publicar y divulgar la versión final como lo establecen los lineamientos.</t>
  </si>
  <si>
    <t>Realizar los ajustes que se puedan presentar en el Mapa de Riesgos de Corrupción vigencia 2021, a observaciones antes de publicar y divulgar la versión final como lo establecen los lineamientos.</t>
  </si>
  <si>
    <t xml:space="preserve">Publicar  el Plan Anticorrupción y Atención al Ciudadano y Mapas de Riesgos vigencia 2021 , para consideración de los Grupos de Interés Internos y Externos. </t>
  </si>
  <si>
    <t xml:space="preserve">Realizar monitoreo cuatrimestral a los mapas de riesgos, realizando monitoreo y evaluación de los controles establecidos por los responsables de procesos y  la gestión del riesgo. </t>
  </si>
  <si>
    <t>Identificar y generar opciones de mejora al proceso de rendición de cuentas mediante la realización y  seguimiento al ejercicio de autodiagnóstico</t>
  </si>
  <si>
    <t xml:space="preserve">Actualización de Caracterización de usuarios publicada en la carpeta de Calidad </t>
  </si>
  <si>
    <t>Diseñar y publicar La Estrategia de Rendición de Cuentas  con cronograma de actividades de participación y rendición de cuentas a ser desarrollado durante la vigencia.</t>
  </si>
  <si>
    <t xml:space="preserve">Requerir y consolidar  los informes y seguimientos trimestrales a los cronograma de actividades de participación ciudadana y rendición de cuentas permanentes (Ferias de Transparencia, Carpa de Servicio al Ciudadano, Feria de Soluciones CVP, entre otros), para la publicación y divulgación  en los diferentes canales de comunicación institucionales. </t>
  </si>
  <si>
    <t>Realizar acciones de sensibilización, cualificación y socialización a los grupos de valor, funcionarios(as) y servidores(as) de la entidad sobre normativas, objetivos, alcances, mecanismos y herramientas que puedan facilitar la implementación de las actividades de participación, rendición de cuentas o control social.</t>
  </si>
  <si>
    <t>Promover mínimo dos (2) jornadas de socialización a funcionarios y contratistas sobre la implementación de la Curaduría Publica Social para que puedan brindar una información clara y posicionar el proyecto ante la ciudadanía.</t>
  </si>
  <si>
    <t xml:space="preserve">Emitir mensualmente los informes de ejecución presupuestal, la cual es un documento periódico que contiene el grado de avance de ejecución presupuestal de los Proyectos de Inversión y gastos de funcionamiento. </t>
  </si>
  <si>
    <t>Consolidar, publicar, divulgar  el informe final del proceso derivado de la audiencia rendición de cuentas  siguiendo los parámetros normativos y acorde con el acta del encuentro sostenido,  la evaluación realizada por control interno y las respuestas dadas a la ciudadanía.</t>
  </si>
  <si>
    <t>Desarrollar una acción y/o instrumento de consulta, y publicar sus resultados, por medio de canales físicos y/o virtuales para identificar los temas, demandas e intereses sobre los cuales la ciudadanía quiere profundizar y dialogar en la audiencia de rendición de cuentas  de la entidad.</t>
  </si>
  <si>
    <t xml:space="preserve">Seguimiento trimestral Plan de Acción de Participación Ciudadana.
Informe trimestral de las actividades proyectadas 
</t>
  </si>
  <si>
    <t>Promover diálogos, espacios de participación y rendición de cuentas  para socializar y posicionar el proyecto Plan Terrazas.</t>
  </si>
  <si>
    <t xml:space="preserve">Seguimiento trimestral Plan de Acción de Participación Ciudadana.
 Informe trimestral de las actividades proyectadas 
</t>
  </si>
  <si>
    <t>Realizar campañas y jornadas de sensibilización en la fase de vinculación de familias al proceso de titulación y generar espacios de evaluación y de entrega pública de títulos a aquellas familias beneficiaras  durante la vigencia 2021.</t>
  </si>
  <si>
    <t xml:space="preserve">Campañas informativas y Sensibilizaciones - Espacios de entrega pública de títulos y de evaluación </t>
  </si>
  <si>
    <t>Reuniones de inicio, Comités de Veeduría, Acuerdos de Sostenibilidad", 
con la población beneficiada
Transmisión en vivo Píloto de participación  en el barrio Laureles-Alto</t>
  </si>
  <si>
    <t xml:space="preserve">Aportar al posicionamiento de Bogotá como epicentro de paz y reconciliación
mediante acciones que permitan la atención en el programa de reasentamientos de las familias Víctimas del Conflicto en el marco del Decreto 330 del 2020.  </t>
  </si>
  <si>
    <t>Incorporar en el presupuesto recursos para la atención al ciudadano.</t>
  </si>
  <si>
    <t>Fortalecer el canal presencial realizando una efectiva atención a la ciudadanía aplicando Manual de  Servicio a la Ciudadanía.</t>
  </si>
  <si>
    <t xml:space="preserve">Documentos del proceso Servicio al ciudadano, publicados en la carpeta de Calidad </t>
  </si>
  <si>
    <t>Mantener el Mapa de Riesgos y el Plan Anticorrupción y de Atención al Ciudadano - 2021 (Formulación),  en el banner de la página web de la Entidad, para divulgación,  consulta y aportes de la ciudadana  (Permanente)</t>
  </si>
  <si>
    <t>Página Web e Intranet Disponibles permanentemente</t>
  </si>
  <si>
    <t xml:space="preserve">Listado de Trámites y OPA´s.
Reporte de la plataforma SUIT con los trámites Inscritos </t>
  </si>
  <si>
    <t>(Trámites y OPA´s inscritos en el SUIT / Trámites y/o OPA´s a cargo de la entidad) * 100</t>
  </si>
  <si>
    <t>Priorización de trámites y Estrategia de racionalización Inscrita en la plataforma SUIT</t>
  </si>
  <si>
    <t>Divulgar y Publicar en medios de comunicación institucionales, piezas visuales con información para la ciudadanía, en la que se comunica la gratuidad de los servicios (principios de gratuidad y canales de respuesta, según la Ley de 1712 de 2014).</t>
  </si>
  <si>
    <t># de solicitudes remitidas con reportes de fallas identificadas por los usuarios / # de solicitudes tramitadas</t>
  </si>
  <si>
    <t>Apoyar, cuando sea requerido, el análisis y/o evaluación de la viabilidad para virtualizar trámites y OPAS acorde a requerimientos de los Responsables de Procesos, de tal manera que se propenda por el cumplimiento de los lineamientos de la Política de Gobierno Digital.</t>
  </si>
  <si>
    <t>Fortalecer la interacción de la población en situación de discapacidad con las herramientas implementada para la accesibilidad a los contenidos de la Página Web de la Caja de la Vivienda Popular y realizar su respectivo seguimiento.</t>
  </si>
  <si>
    <t>Banner de interacción en la página Web y seguimiento a la herramienta.</t>
  </si>
  <si>
    <t>2 informes al año de métricas de la herramienta publicada en la página web</t>
  </si>
  <si>
    <t>Publicar mensualmente en el botón de transparencia las ejecuciones del presupuesto de gastos en datos abiertos
(GESTION FINANCIERA)</t>
  </si>
  <si>
    <t>Archivos de ejecución presupuestal en CSV</t>
  </si>
  <si>
    <t>Informes publicados en página web y en carpeta de calidad</t>
  </si>
  <si>
    <t xml:space="preserve">Realizar una consulta a través de correo electrónico dirigida a los contratistas y   servidores públicos de la  Caja de la Vivienda Popular,  con el fin de obtener el intercambio de sus conocimientos, saberes y talentos, y construir un documento  de los temas que se puedan dar a conocer a toda la entidad, a través de correos electrónicos institucionales.
</t>
  </si>
  <si>
    <t xml:space="preserve">Verificar de manera trimestral  la coherencia y actualización de información publicada en la página web de la entidad. </t>
  </si>
  <si>
    <t xml:space="preserve">Difundir los servicios prestados por la Curaduría y por el Banco Distrital de Materiales para la implementación del Plan Terrazas, acorde al Plan de Comunicaciones establecido, de forma tal que se cumplan las necesidades y expectativas de los Grupos de Interés. </t>
  </si>
  <si>
    <t>Actualizar  la Resolución No. 3040 del 31-07-2018 “Por la cual se crea el equipo de Gestores de Integridad de la CVP y se designan a sus integrantes”.</t>
  </si>
  <si>
    <t>Sensibilizar al equipo Directivo de la Caja de la Vivienda Popular, en el fortalecimiento de la cultura ética de la Entidad, mediante una pieza comunicativa.</t>
  </si>
  <si>
    <t>Definir e implementar un instrumento o herramienta para medir la apropiación de los colaboradores de la entidad sobre el Código de Integridad en la CVP.</t>
  </si>
  <si>
    <t>Realizar  campaña de difusión, con el fin de reforzar en los colaboradores de la entidad, la apropiación  de los valores adoptados por la CVP mediante la Resolución No. 3289 del 31-08-2018.</t>
  </si>
  <si>
    <t>COMPONENTE NO. 3.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</si>
</sst>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1"/>
      <color theme="1"/>
      <name val="Arial"/>
      <family val="2"/>
    </font>
    <font>
      <sz val="9"/>
      <color theme="1"/>
      <name val="Arial"/>
      <family val="2"/>
    </font>
    <font>
      <b/>
      <sz val="11"/>
      <color theme="1"/>
      <name val="Calibri"/>
      <family val="2"/>
      <scheme val="minor"/>
    </font>
    <font>
      <b/>
      <sz val="11"/>
      <color theme="1"/>
      <name val="Arial"/>
      <family val="2"/>
    </font>
    <font>
      <b/>
      <sz val="12"/>
      <color theme="1"/>
      <name val="Arial"/>
      <family val="2"/>
    </font>
    <font>
      <sz val="11"/>
      <name val="Calibri"/>
      <family val="2"/>
    </font>
    <font>
      <sz val="11"/>
      <color theme="1"/>
      <name val="Calibri"/>
      <family val="2"/>
      <scheme val="minor"/>
    </font>
    <font>
      <b/>
      <sz val="9"/>
      <color theme="1"/>
      <name val="Arial"/>
      <family val="2"/>
    </font>
    <font>
      <b/>
      <sz val="10"/>
      <name val="Arial"/>
      <family val="2"/>
    </font>
    <font>
      <b/>
      <sz val="12"/>
      <name val="Arial"/>
      <family val="2"/>
    </font>
    <font>
      <sz val="10"/>
      <name val="Arial"/>
      <family val="2"/>
    </font>
    <font>
      <sz val="10"/>
      <name val="Arial"/>
      <family val="2"/>
    </font>
    <font>
      <b/>
      <sz val="14"/>
      <color theme="1"/>
      <name val="Arial"/>
      <family val="2"/>
    </font>
    <font>
      <b/>
      <sz val="11"/>
      <color theme="0"/>
      <name val="Arial"/>
      <family val="2"/>
    </font>
    <font>
      <sz val="11"/>
      <color rgb="FF000000"/>
      <name val="Arial"/>
      <family val="2"/>
    </font>
    <font>
      <sz val="11"/>
      <name val="Arial"/>
      <family val="2"/>
    </font>
    <font>
      <b/>
      <sz val="11"/>
      <name val="Arial"/>
      <family val="2"/>
    </font>
    <font>
      <sz val="12"/>
      <color theme="1"/>
      <name val="Arial"/>
      <family val="2"/>
    </font>
    <font>
      <b/>
      <sz val="14"/>
      <name val="Arial"/>
      <family val="2"/>
    </font>
    <font>
      <u/>
      <sz val="10"/>
      <color theme="10"/>
      <name val="Arial"/>
      <family val="2"/>
    </font>
    <font>
      <sz val="12"/>
      <color rgb="FF000000"/>
      <name val="Arial"/>
      <family val="2"/>
    </font>
    <font>
      <sz val="10"/>
      <color theme="1"/>
      <name val="Arial"/>
      <family val="2"/>
    </font>
    <font>
      <sz val="12"/>
      <name val="Arial"/>
      <family val="2"/>
    </font>
    <font>
      <sz val="14"/>
      <color theme="1"/>
      <name val="Arial"/>
      <family val="2"/>
    </font>
    <font>
      <sz val="14"/>
      <name val="Arial"/>
      <family val="2"/>
    </font>
    <font>
      <i/>
      <sz val="11"/>
      <color theme="1"/>
      <name val="Arial"/>
      <family val="2"/>
    </font>
    <font>
      <b/>
      <sz val="11"/>
      <color rgb="FF000000"/>
      <name val="Arial"/>
      <family val="2"/>
    </font>
    <font>
      <b/>
      <strike/>
      <sz val="11"/>
      <color rgb="FF000000"/>
      <name val="Arial"/>
      <family val="2"/>
    </font>
    <font>
      <sz val="10"/>
      <color rgb="FF000000"/>
      <name val="Arial"/>
      <family val="2"/>
    </font>
    <font>
      <sz val="11"/>
      <color rgb="FF0D0D0D"/>
      <name val="Arial"/>
      <family val="2"/>
    </font>
    <font>
      <sz val="11"/>
      <color theme="1" tint="4.9989318521683403E-2"/>
      <name val="Arial"/>
      <family val="2"/>
    </font>
  </fonts>
  <fills count="32">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0"/>
        <bgColor indexed="64"/>
      </patternFill>
    </fill>
    <fill>
      <patternFill patternType="solid">
        <fgColor rgb="FFFFCCFF"/>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bgColor rgb="FF00FF00"/>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style="medium">
        <color auto="1"/>
      </left>
      <right/>
      <top style="thin">
        <color auto="1"/>
      </top>
      <bottom style="thin">
        <color auto="1"/>
      </bottom>
      <diagonal/>
    </border>
    <border>
      <left style="medium">
        <color auto="1"/>
      </left>
      <right style="thin">
        <color auto="1"/>
      </right>
      <top style="thin">
        <color auto="1"/>
      </top>
      <bottom style="double">
        <color auto="1"/>
      </bottom>
      <diagonal/>
    </border>
    <border>
      <left style="medium">
        <color indexed="64"/>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auto="1"/>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xf numFmtId="9" fontId="7" fillId="0" borderId="0" applyFont="0" applyFill="0" applyBorder="0" applyAlignment="0" applyProtection="0"/>
    <xf numFmtId="0" fontId="12" fillId="0" borderId="0"/>
    <xf numFmtId="0" fontId="7" fillId="0" borderId="0"/>
    <xf numFmtId="9" fontId="11" fillId="0" borderId="0" applyFont="0" applyFill="0" applyBorder="0" applyAlignment="0" applyProtection="0"/>
    <xf numFmtId="9" fontId="11" fillId="0" borderId="0" applyFont="0" applyFill="0" applyBorder="0" applyAlignment="0" applyProtection="0"/>
    <xf numFmtId="0" fontId="7" fillId="0" borderId="0"/>
    <xf numFmtId="0" fontId="20" fillId="0" borderId="0" applyNumberFormat="0" applyFill="0" applyBorder="0" applyAlignment="0" applyProtection="0"/>
    <xf numFmtId="0" fontId="7" fillId="0" borderId="0"/>
    <xf numFmtId="0" fontId="7" fillId="0" borderId="0"/>
  </cellStyleXfs>
  <cellXfs count="374">
    <xf numFmtId="0" fontId="0" fillId="0" borderId="0" xfId="0"/>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3" fillId="0" borderId="23" xfId="0" applyFont="1" applyBorder="1" applyAlignment="1">
      <alignment horizontal="center" vertical="center"/>
    </xf>
    <xf numFmtId="0" fontId="6" fillId="0" borderId="0" xfId="0" applyFont="1"/>
    <xf numFmtId="9" fontId="0" fillId="0" borderId="0" xfId="0" applyNumberFormat="1"/>
    <xf numFmtId="9" fontId="0" fillId="0" borderId="0" xfId="1" applyFont="1"/>
    <xf numFmtId="0" fontId="0" fillId="0" borderId="0" xfId="0" applyFill="1"/>
    <xf numFmtId="0" fontId="0" fillId="0" borderId="0" xfId="0" applyBorder="1" applyAlignment="1">
      <alignment horizontal="center" vertical="center" wrapText="1"/>
    </xf>
    <xf numFmtId="0" fontId="0" fillId="0" borderId="0" xfId="0" applyBorder="1" applyAlignment="1">
      <alignment horizontal="center"/>
    </xf>
    <xf numFmtId="0" fontId="0" fillId="3" borderId="0" xfId="0" applyFill="1"/>
    <xf numFmtId="0" fontId="6" fillId="3" borderId="0" xfId="0" applyFont="1" applyFill="1"/>
    <xf numFmtId="0" fontId="3" fillId="0" borderId="24" xfId="0" applyFont="1" applyBorder="1" applyAlignment="1">
      <alignment horizontal="center" vertical="center"/>
    </xf>
    <xf numFmtId="0" fontId="0" fillId="0" borderId="1" xfId="0" applyBorder="1"/>
    <xf numFmtId="0" fontId="12" fillId="0" borderId="0" xfId="2"/>
    <xf numFmtId="0" fontId="4" fillId="2" borderId="1" xfId="3" applyFont="1" applyFill="1" applyBorder="1" applyAlignment="1">
      <alignment horizontal="center" vertical="center" wrapText="1"/>
    </xf>
    <xf numFmtId="9" fontId="4" fillId="2" borderId="1" xfId="5" applyFont="1" applyFill="1" applyBorder="1" applyAlignment="1">
      <alignment horizontal="center" vertical="center" wrapText="1"/>
    </xf>
    <xf numFmtId="9" fontId="4" fillId="4" borderId="1" xfId="5" applyFont="1" applyFill="1" applyBorder="1" applyAlignment="1">
      <alignment horizontal="center" vertical="center" wrapText="1"/>
    </xf>
    <xf numFmtId="0" fontId="2" fillId="0" borderId="0" xfId="2" applyFont="1" applyAlignment="1">
      <alignment horizontal="center" vertical="center" wrapText="1"/>
    </xf>
    <xf numFmtId="0" fontId="2" fillId="0" borderId="0" xfId="2" applyFont="1" applyFill="1" applyBorder="1" applyAlignment="1">
      <alignment vertical="center" wrapText="1"/>
    </xf>
    <xf numFmtId="0" fontId="2" fillId="0" borderId="0" xfId="2" applyFont="1" applyFill="1" applyBorder="1" applyAlignment="1">
      <alignment horizontal="center" vertical="center" wrapText="1"/>
    </xf>
    <xf numFmtId="9" fontId="8" fillId="0" borderId="0" xfId="4" applyFont="1" applyFill="1" applyBorder="1" applyAlignment="1">
      <alignment horizontal="center" vertical="center" wrapText="1"/>
    </xf>
    <xf numFmtId="0" fontId="10" fillId="0" borderId="1" xfId="2" applyFont="1" applyBorder="1" applyAlignment="1">
      <alignment horizontal="center" vertical="center"/>
    </xf>
    <xf numFmtId="0" fontId="1" fillId="0" borderId="0" xfId="0" applyFont="1"/>
    <xf numFmtId="0" fontId="1" fillId="0" borderId="0" xfId="0" applyFont="1" applyFill="1"/>
    <xf numFmtId="0" fontId="1" fillId="0" borderId="0" xfId="0" applyFont="1" applyFill="1" applyAlignment="1">
      <alignment vertical="center"/>
    </xf>
    <xf numFmtId="0" fontId="1" fillId="0" borderId="1" xfId="0" applyFont="1" applyFill="1" applyBorder="1" applyAlignment="1">
      <alignment horizontal="center" vertical="center" wrapText="1"/>
    </xf>
    <xf numFmtId="0" fontId="1" fillId="22" borderId="0" xfId="0" applyFont="1" applyFill="1" applyAlignment="1">
      <alignment wrapText="1"/>
    </xf>
    <xf numFmtId="0" fontId="1" fillId="22" borderId="0" xfId="0" applyFont="1" applyFill="1"/>
    <xf numFmtId="0" fontId="16" fillId="0" borderId="0" xfId="0" applyFont="1"/>
    <xf numFmtId="0" fontId="1" fillId="0" borderId="0" xfId="0" applyFont="1" applyFill="1" applyAlignment="1">
      <alignment wrapText="1"/>
    </xf>
    <xf numFmtId="0" fontId="16" fillId="0" borderId="0" xfId="0" applyFont="1" applyFill="1"/>
    <xf numFmtId="0" fontId="9" fillId="0" borderId="0" xfId="0" applyFont="1" applyFill="1" applyBorder="1" applyAlignment="1">
      <alignment horizontal="center" vertical="center"/>
    </xf>
    <xf numFmtId="0" fontId="9" fillId="0" borderId="0" xfId="0" applyFont="1" applyFill="1" applyBorder="1" applyAlignment="1">
      <alignment horizontal="center"/>
    </xf>
    <xf numFmtId="0" fontId="1" fillId="0" borderId="1" xfId="0" applyFont="1" applyBorder="1" applyAlignment="1">
      <alignment horizontal="center" vertical="center"/>
    </xf>
    <xf numFmtId="0" fontId="1" fillId="0" borderId="0" xfId="0" applyFont="1" applyFill="1" applyBorder="1" applyAlignment="1">
      <alignment horizontal="center"/>
    </xf>
    <xf numFmtId="0" fontId="1" fillId="0" borderId="1" xfId="0" applyFont="1" applyBorder="1" applyAlignment="1">
      <alignment horizontal="center"/>
    </xf>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11" borderId="1" xfId="8" applyFont="1" applyFill="1" applyBorder="1" applyAlignment="1">
      <alignment horizontal="center" vertical="center" wrapText="1"/>
    </xf>
    <xf numFmtId="0" fontId="11" fillId="0" borderId="0" xfId="2" applyFont="1"/>
    <xf numFmtId="0" fontId="25" fillId="0" borderId="1" xfId="0" applyFont="1" applyFill="1" applyBorder="1" applyAlignment="1">
      <alignment horizontal="left" vertical="center"/>
    </xf>
    <xf numFmtId="0" fontId="19" fillId="0" borderId="0" xfId="2" applyFont="1" applyBorder="1" applyAlignment="1">
      <alignment vertical="center"/>
    </xf>
    <xf numFmtId="0" fontId="25" fillId="0" borderId="1" xfId="0" applyFont="1" applyFill="1" applyBorder="1" applyAlignment="1">
      <alignment vertical="center"/>
    </xf>
    <xf numFmtId="0" fontId="25" fillId="0" borderId="0" xfId="0" applyFont="1" applyFill="1" applyBorder="1" applyAlignment="1">
      <alignment vertical="center"/>
    </xf>
    <xf numFmtId="0" fontId="12" fillId="0" borderId="0" xfId="2" applyBorder="1"/>
    <xf numFmtId="0" fontId="13" fillId="0" borderId="0" xfId="2" applyFont="1" applyFill="1" applyBorder="1" applyAlignment="1">
      <alignment vertical="center" wrapText="1"/>
    </xf>
    <xf numFmtId="0" fontId="10"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 fillId="0" borderId="0" xfId="0" applyNumberFormat="1" applyFont="1" applyFill="1" applyBorder="1" applyAlignment="1">
      <alignment horizontal="center" vertical="center"/>
    </xf>
    <xf numFmtId="0" fontId="16" fillId="0" borderId="0" xfId="7" applyFont="1" applyBorder="1" applyAlignment="1">
      <alignment horizontal="left" vertical="center" wrapText="1"/>
    </xf>
    <xf numFmtId="0" fontId="4" fillId="0" borderId="0" xfId="0" applyFont="1" applyBorder="1" applyAlignment="1">
      <alignment horizontal="center" vertical="center"/>
    </xf>
    <xf numFmtId="0" fontId="1" fillId="22" borderId="0" xfId="0" applyFont="1" applyFill="1" applyBorder="1" applyAlignment="1">
      <alignment horizontal="left" vertical="center" wrapText="1"/>
    </xf>
    <xf numFmtId="49" fontId="16" fillId="0" borderId="0" xfId="0" applyNumberFormat="1" applyFont="1" applyFill="1" applyBorder="1" applyAlignment="1">
      <alignment horizontal="center" vertical="center"/>
    </xf>
    <xf numFmtId="0" fontId="16" fillId="22" borderId="0" xfId="7" applyFont="1" applyFill="1" applyBorder="1" applyAlignment="1">
      <alignment horizontal="left" vertical="center" wrapText="1"/>
    </xf>
    <xf numFmtId="0" fontId="1" fillId="22" borderId="0" xfId="0" applyFont="1" applyFill="1" applyBorder="1" applyAlignment="1">
      <alignment vertical="center" wrapText="1"/>
    </xf>
    <xf numFmtId="0" fontId="1" fillId="22" borderId="0" xfId="0" applyFont="1" applyFill="1" applyBorder="1" applyAlignment="1">
      <alignment horizontal="center" vertical="center" wrapText="1"/>
    </xf>
    <xf numFmtId="0" fontId="16" fillId="22"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6" fillId="22" borderId="0" xfId="0" applyFont="1" applyFill="1" applyBorder="1" applyAlignment="1">
      <alignment horizontal="left" vertical="center" wrapText="1"/>
    </xf>
    <xf numFmtId="0" fontId="16" fillId="22" borderId="0" xfId="0" applyFont="1" applyFill="1" applyBorder="1" applyAlignment="1">
      <alignment horizontal="left" vertical="top" wrapText="1"/>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14" fontId="18" fillId="0" borderId="1" xfId="0" applyNumberFormat="1" applyFont="1" applyFill="1" applyBorder="1" applyAlignment="1">
      <alignment horizontal="center" vertical="center"/>
    </xf>
    <xf numFmtId="0" fontId="23" fillId="0" borderId="1" xfId="7" applyFont="1" applyFill="1" applyBorder="1" applyAlignment="1">
      <alignment horizontal="left" vertical="center" wrapText="1"/>
    </xf>
    <xf numFmtId="0" fontId="23" fillId="0" borderId="1" xfId="0" applyFont="1" applyFill="1" applyBorder="1" applyAlignment="1">
      <alignment vertical="center" wrapText="1"/>
    </xf>
    <xf numFmtId="49" fontId="23" fillId="0" borderId="1" xfId="0" applyNumberFormat="1" applyFont="1" applyFill="1" applyBorder="1" applyAlignment="1">
      <alignment horizontal="center" vertical="center"/>
    </xf>
    <xf numFmtId="0" fontId="23" fillId="0" borderId="1" xfId="0" applyFont="1" applyFill="1" applyBorder="1" applyAlignment="1">
      <alignment horizontal="left" vertical="center" wrapText="1"/>
    </xf>
    <xf numFmtId="0" fontId="18" fillId="22" borderId="1" xfId="0" applyFont="1" applyFill="1" applyBorder="1" applyAlignment="1">
      <alignment vertical="center" wrapText="1"/>
    </xf>
    <xf numFmtId="0" fontId="18" fillId="0" borderId="1" xfId="0" applyFont="1" applyFill="1" applyBorder="1" applyAlignment="1">
      <alignment horizontal="center" vertical="center" wrapText="1"/>
    </xf>
    <xf numFmtId="0" fontId="18" fillId="22"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0" fillId="0" borderId="0" xfId="2" applyFont="1" applyFill="1" applyBorder="1" applyAlignment="1">
      <alignment horizontal="center" vertical="center"/>
    </xf>
    <xf numFmtId="0" fontId="21" fillId="0" borderId="0" xfId="0" applyFont="1" applyFill="1" applyBorder="1" applyAlignment="1">
      <alignment horizontal="justify" vertical="center" wrapText="1"/>
    </xf>
    <xf numFmtId="0" fontId="21" fillId="0" borderId="0" xfId="0" applyFont="1" applyFill="1" applyBorder="1" applyAlignment="1">
      <alignment horizontal="center" vertical="center" wrapText="1"/>
    </xf>
    <xf numFmtId="14" fontId="21" fillId="0" borderId="0" xfId="0" applyNumberFormat="1" applyFont="1" applyFill="1" applyBorder="1" applyAlignment="1">
      <alignment horizontal="center" vertical="center" wrapText="1"/>
    </xf>
    <xf numFmtId="0" fontId="10" fillId="0" borderId="0" xfId="2" applyFont="1" applyFill="1" applyBorder="1" applyAlignment="1">
      <alignment vertical="center"/>
    </xf>
    <xf numFmtId="0" fontId="10" fillId="4" borderId="18" xfId="2" applyFont="1" applyFill="1" applyBorder="1" applyAlignment="1">
      <alignment horizontal="center" vertical="center" wrapText="1"/>
    </xf>
    <xf numFmtId="0" fontId="10" fillId="4" borderId="19" xfId="2" applyFont="1" applyFill="1" applyBorder="1" applyAlignment="1">
      <alignment horizontal="center" vertical="center" wrapText="1"/>
    </xf>
    <xf numFmtId="0" fontId="21" fillId="0" borderId="23" xfId="0" applyFont="1" applyBorder="1" applyAlignment="1">
      <alignment horizontal="justify" vertical="center" wrapText="1"/>
    </xf>
    <xf numFmtId="0" fontId="21" fillId="0" borderId="23" xfId="0" applyFont="1" applyBorder="1" applyAlignment="1">
      <alignment horizontal="center" vertical="center" wrapText="1"/>
    </xf>
    <xf numFmtId="14" fontId="21" fillId="0" borderId="23" xfId="0" applyNumberFormat="1" applyFont="1" applyBorder="1" applyAlignment="1">
      <alignment horizontal="center" vertical="center" wrapText="1"/>
    </xf>
    <xf numFmtId="0" fontId="21" fillId="22" borderId="23" xfId="0" applyFont="1" applyFill="1" applyBorder="1" applyAlignment="1">
      <alignment horizontal="justify" vertical="center" wrapText="1"/>
    </xf>
    <xf numFmtId="0" fontId="21" fillId="22" borderId="23" xfId="0" applyFont="1" applyFill="1" applyBorder="1" applyAlignment="1">
      <alignment horizontal="center" vertical="center" wrapText="1"/>
    </xf>
    <xf numFmtId="14" fontId="21" fillId="22" borderId="23" xfId="0" applyNumberFormat="1" applyFont="1" applyFill="1" applyBorder="1" applyAlignment="1">
      <alignment horizontal="center" vertical="center" wrapText="1"/>
    </xf>
    <xf numFmtId="0" fontId="10" fillId="0" borderId="36" xfId="2" applyFont="1" applyBorder="1" applyAlignment="1">
      <alignment horizontal="center" vertical="center"/>
    </xf>
    <xf numFmtId="0" fontId="10" fillId="0" borderId="12" xfId="2" applyFont="1" applyBorder="1" applyAlignment="1">
      <alignment horizontal="center" vertical="center"/>
    </xf>
    <xf numFmtId="0" fontId="10" fillId="0" borderId="14" xfId="2" applyFont="1" applyBorder="1" applyAlignment="1">
      <alignment horizontal="center" vertical="center" wrapText="1"/>
    </xf>
    <xf numFmtId="0" fontId="10" fillId="0" borderId="15" xfId="2" applyFont="1" applyBorder="1" applyAlignment="1">
      <alignment horizontal="center" vertical="center"/>
    </xf>
    <xf numFmtId="0" fontId="4" fillId="2" borderId="1" xfId="8" applyFont="1" applyFill="1" applyBorder="1" applyAlignment="1">
      <alignment horizontal="center" vertical="center" wrapText="1"/>
    </xf>
    <xf numFmtId="0" fontId="1" fillId="25" borderId="1" xfId="8" applyFont="1" applyFill="1" applyBorder="1" applyAlignment="1">
      <alignment horizontal="center" vertical="center" wrapText="1"/>
    </xf>
    <xf numFmtId="0" fontId="4" fillId="9" borderId="1" xfId="8" applyFont="1" applyFill="1" applyBorder="1" applyAlignment="1">
      <alignment horizontal="center" vertical="center" wrapText="1"/>
    </xf>
    <xf numFmtId="0" fontId="4" fillId="10" borderId="1" xfId="8" applyFont="1" applyFill="1" applyBorder="1" applyAlignment="1">
      <alignment horizontal="center" vertical="center" wrapText="1"/>
    </xf>
    <xf numFmtId="0" fontId="4" fillId="11" borderId="1" xfId="8" applyFont="1" applyFill="1" applyBorder="1" applyAlignment="1">
      <alignment horizontal="center" vertical="center" wrapText="1"/>
    </xf>
    <xf numFmtId="0" fontId="4" fillId="12" borderId="1" xfId="8" applyFont="1" applyFill="1" applyBorder="1" applyAlignment="1">
      <alignment horizontal="center" vertical="center" wrapText="1"/>
    </xf>
    <xf numFmtId="0" fontId="15" fillId="26" borderId="1" xfId="0" applyFont="1" applyFill="1" applyBorder="1" applyAlignment="1">
      <alignment horizontal="left" vertical="center" wrapText="1"/>
    </xf>
    <xf numFmtId="14" fontId="16" fillId="22"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9" fontId="17" fillId="0" borderId="1" xfId="4" applyFont="1" applyFill="1" applyBorder="1" applyAlignment="1">
      <alignment horizontal="center" vertical="center" wrapText="1"/>
    </xf>
    <xf numFmtId="0" fontId="1" fillId="0" borderId="1" xfId="0" applyFont="1" applyFill="1" applyBorder="1" applyAlignment="1">
      <alignment vertical="center" wrapText="1"/>
    </xf>
    <xf numFmtId="0" fontId="1" fillId="22" borderId="1" xfId="0" applyFont="1" applyFill="1" applyBorder="1" applyAlignment="1">
      <alignment horizontal="left" vertical="center" wrapText="1"/>
    </xf>
    <xf numFmtId="0" fontId="1" fillId="0" borderId="1" xfId="0" applyFont="1" applyBorder="1"/>
    <xf numFmtId="0" fontId="23" fillId="0" borderId="1" xfId="7" applyFont="1" applyFill="1" applyBorder="1" applyAlignment="1">
      <alignment vertical="center" wrapText="1"/>
    </xf>
    <xf numFmtId="0" fontId="23" fillId="0" borderId="1" xfId="7" applyFont="1" applyBorder="1" applyAlignment="1">
      <alignment horizontal="left" vertical="center" wrapText="1"/>
    </xf>
    <xf numFmtId="0" fontId="23" fillId="22" borderId="18" xfId="0" applyFont="1" applyFill="1" applyBorder="1" applyAlignment="1">
      <alignment vertical="top" wrapText="1"/>
    </xf>
    <xf numFmtId="0" fontId="23" fillId="22" borderId="1" xfId="0" applyFont="1" applyFill="1" applyBorder="1" applyAlignment="1">
      <alignment vertical="top" wrapText="1"/>
    </xf>
    <xf numFmtId="14" fontId="16" fillId="2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 fillId="0" borderId="1" xfId="8" applyFont="1" applyFill="1" applyBorder="1" applyAlignment="1">
      <alignment horizontal="center" vertical="center" wrapText="1"/>
    </xf>
    <xf numFmtId="0" fontId="16" fillId="0" borderId="1" xfId="8" applyFont="1" applyFill="1" applyBorder="1" applyAlignment="1">
      <alignment horizontal="left" vertical="center" wrapText="1"/>
    </xf>
    <xf numFmtId="0" fontId="16" fillId="0" borderId="1" xfId="8" applyFont="1" applyFill="1" applyBorder="1" applyAlignment="1">
      <alignment horizontal="center" vertical="center" wrapText="1"/>
    </xf>
    <xf numFmtId="14" fontId="16" fillId="0" borderId="1" xfId="8" applyNumberFormat="1" applyFont="1" applyFill="1" applyBorder="1" applyAlignment="1">
      <alignment horizontal="center" vertical="center" wrapText="1"/>
    </xf>
    <xf numFmtId="15" fontId="16" fillId="0" borderId="1" xfId="8" applyNumberFormat="1" applyFont="1" applyFill="1" applyBorder="1" applyAlignment="1">
      <alignment horizontal="center" vertical="center" wrapText="1"/>
    </xf>
    <xf numFmtId="0" fontId="1" fillId="0" borderId="1" xfId="3" applyFont="1" applyFill="1" applyBorder="1" applyAlignment="1">
      <alignment horizontal="center" vertical="top" wrapText="1"/>
    </xf>
    <xf numFmtId="9" fontId="4" fillId="0" borderId="1" xfId="5" applyFont="1" applyFill="1" applyBorder="1" applyAlignment="1">
      <alignment horizontal="center" vertical="center" wrapText="1"/>
    </xf>
    <xf numFmtId="0" fontId="1" fillId="0" borderId="1" xfId="3" applyFont="1" applyFill="1" applyBorder="1" applyAlignment="1">
      <alignment horizontal="center" vertical="center" wrapText="1"/>
    </xf>
    <xf numFmtId="0" fontId="1" fillId="0" borderId="1" xfId="8" applyFont="1" applyFill="1" applyBorder="1" applyAlignment="1">
      <alignment horizontal="left" vertical="center" wrapText="1"/>
    </xf>
    <xf numFmtId="15" fontId="1" fillId="0" borderId="1" xfId="8" applyNumberFormat="1" applyFont="1" applyFill="1" applyBorder="1" applyAlignment="1">
      <alignment horizontal="center" vertical="center" wrapText="1"/>
    </xf>
    <xf numFmtId="0" fontId="16" fillId="0" borderId="1" xfId="3" applyFont="1" applyFill="1" applyBorder="1" applyAlignment="1">
      <alignment horizontal="center" vertical="center"/>
    </xf>
    <xf numFmtId="0" fontId="16" fillId="0" borderId="1" xfId="3" applyFont="1" applyFill="1" applyBorder="1" applyAlignment="1">
      <alignment horizontal="left" vertical="center" wrapText="1"/>
    </xf>
    <xf numFmtId="0" fontId="16" fillId="0" borderId="1" xfId="3" applyFont="1" applyFill="1" applyBorder="1" applyAlignment="1">
      <alignment horizontal="center" vertical="center" wrapText="1"/>
    </xf>
    <xf numFmtId="0" fontId="14" fillId="0" borderId="1" xfId="3" applyFont="1" applyFill="1" applyBorder="1" applyAlignment="1">
      <alignment horizontal="center" vertical="center"/>
    </xf>
    <xf numFmtId="15" fontId="16" fillId="0" borderId="1" xfId="3" applyNumberFormat="1" applyFont="1" applyFill="1" applyBorder="1" applyAlignment="1">
      <alignment horizontal="center" vertical="center" wrapText="1"/>
    </xf>
    <xf numFmtId="0" fontId="15" fillId="0" borderId="1" xfId="2" applyFont="1" applyFill="1" applyBorder="1" applyAlignment="1">
      <alignment horizontal="left" vertical="center" wrapText="1"/>
    </xf>
    <xf numFmtId="0" fontId="15" fillId="0" borderId="1" xfId="2" applyFont="1" applyFill="1" applyBorder="1" applyAlignment="1">
      <alignment horizontal="center" vertical="center" wrapText="1"/>
    </xf>
    <xf numFmtId="15" fontId="15" fillId="0" borderId="1" xfId="2" applyNumberFormat="1"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15" fontId="15" fillId="0" borderId="1" xfId="0" applyNumberFormat="1" applyFont="1" applyFill="1" applyBorder="1" applyAlignment="1">
      <alignment horizontal="center" vertical="center" wrapText="1"/>
    </xf>
    <xf numFmtId="0" fontId="15" fillId="0" borderId="1" xfId="3" applyFont="1" applyFill="1" applyBorder="1" applyAlignment="1">
      <alignment horizontal="left" vertical="center" wrapText="1"/>
    </xf>
    <xf numFmtId="0" fontId="15" fillId="0" borderId="1" xfId="3" applyFont="1" applyFill="1" applyBorder="1" applyAlignment="1">
      <alignment horizontal="center" vertical="center" wrapText="1"/>
    </xf>
    <xf numFmtId="15" fontId="15" fillId="0" borderId="1" xfId="3" applyNumberFormat="1" applyFont="1" applyFill="1" applyBorder="1" applyAlignment="1">
      <alignment horizontal="center" vertical="center" wrapText="1"/>
    </xf>
    <xf numFmtId="15" fontId="11" fillId="0" borderId="1"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3" applyFont="1" applyFill="1" applyBorder="1" applyAlignment="1">
      <alignment horizontal="center" vertical="center" wrapText="1"/>
    </xf>
    <xf numFmtId="0" fontId="16" fillId="0" borderId="1" xfId="0" applyFont="1" applyFill="1" applyBorder="1" applyAlignment="1">
      <alignment horizontal="center" vertical="center" wrapText="1"/>
    </xf>
    <xf numFmtId="15" fontId="16"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2" fillId="0" borderId="1" xfId="8" applyFont="1" applyFill="1" applyBorder="1" applyAlignment="1">
      <alignment horizontal="center" vertical="center" wrapText="1"/>
    </xf>
    <xf numFmtId="15" fontId="11" fillId="0" borderId="1" xfId="8" applyNumberFormat="1" applyFont="1" applyFill="1" applyBorder="1" applyAlignment="1">
      <alignment horizontal="center" vertical="center" wrapText="1"/>
    </xf>
    <xf numFmtId="0" fontId="11" fillId="0" borderId="1" xfId="8" applyFont="1" applyFill="1" applyBorder="1" applyAlignment="1">
      <alignment horizontal="center" vertical="center" wrapText="1"/>
    </xf>
    <xf numFmtId="0" fontId="11" fillId="0" borderId="1" xfId="0" applyFont="1" applyFill="1" applyBorder="1" applyAlignment="1">
      <alignment vertical="center" wrapText="1"/>
    </xf>
    <xf numFmtId="15" fontId="11" fillId="0" borderId="1" xfId="0" applyNumberFormat="1" applyFont="1" applyFill="1" applyBorder="1" applyAlignment="1">
      <alignment horizontal="center" vertical="center" wrapText="1"/>
    </xf>
    <xf numFmtId="9" fontId="16" fillId="0" borderId="1" xfId="5" applyFont="1" applyFill="1" applyBorder="1" applyAlignment="1">
      <alignment horizontal="center" vertical="center" wrapText="1"/>
    </xf>
    <xf numFmtId="0" fontId="1" fillId="0" borderId="1" xfId="8" applyFont="1" applyFill="1" applyBorder="1" applyAlignment="1">
      <alignment horizontal="justify" vertical="center" wrapText="1"/>
    </xf>
    <xf numFmtId="0" fontId="16" fillId="0" borderId="1" xfId="2" applyFont="1" applyFill="1" applyBorder="1" applyAlignment="1">
      <alignment horizontal="left" vertical="center" wrapText="1"/>
    </xf>
    <xf numFmtId="0" fontId="1" fillId="0" borderId="1" xfId="2" applyFont="1" applyFill="1" applyBorder="1" applyAlignment="1">
      <alignment horizontal="left" vertical="center" wrapText="1"/>
    </xf>
    <xf numFmtId="15" fontId="1" fillId="0" borderId="13" xfId="3" applyNumberFormat="1" applyFont="1" applyFill="1" applyBorder="1" applyAlignment="1">
      <alignment horizontal="center" vertical="center" wrapText="1"/>
    </xf>
    <xf numFmtId="0" fontId="4" fillId="4" borderId="28" xfId="3" applyFont="1" applyFill="1" applyBorder="1" applyAlignment="1">
      <alignment horizontal="center" vertical="center" wrapText="1"/>
    </xf>
    <xf numFmtId="0" fontId="4" fillId="4" borderId="25" xfId="3" applyFont="1" applyFill="1" applyBorder="1" applyAlignment="1">
      <alignment horizontal="center" vertical="center" wrapText="1"/>
    </xf>
    <xf numFmtId="9" fontId="4" fillId="4" borderId="25" xfId="5" applyFont="1" applyFill="1" applyBorder="1" applyAlignment="1">
      <alignment horizontal="center" vertical="center" wrapText="1"/>
    </xf>
    <xf numFmtId="9" fontId="4" fillId="4" borderId="26" xfId="5" applyFont="1" applyFill="1" applyBorder="1" applyAlignment="1">
      <alignment horizontal="center" vertical="center" wrapText="1"/>
    </xf>
    <xf numFmtId="0" fontId="1" fillId="0" borderId="1" xfId="3" applyFont="1" applyFill="1" applyBorder="1" applyAlignment="1">
      <alignment vertical="top" wrapText="1"/>
    </xf>
    <xf numFmtId="9" fontId="17" fillId="0" borderId="1" xfId="5" applyFont="1" applyFill="1" applyBorder="1" applyAlignment="1">
      <alignment horizontal="center" vertical="center" wrapText="1"/>
    </xf>
    <xf numFmtId="0" fontId="1" fillId="0" borderId="1" xfId="2" applyFont="1" applyFill="1" applyBorder="1" applyAlignment="1">
      <alignment horizontal="left" vertical="top" wrapText="1"/>
    </xf>
    <xf numFmtId="15" fontId="1" fillId="0" borderId="13" xfId="2" applyNumberFormat="1" applyFont="1" applyFill="1" applyBorder="1" applyAlignment="1">
      <alignment horizontal="center" vertical="center" wrapText="1"/>
    </xf>
    <xf numFmtId="0" fontId="30" fillId="0" borderId="1" xfId="3" applyFont="1" applyFill="1" applyBorder="1" applyAlignment="1">
      <alignment horizontal="center" vertical="center" wrapText="1"/>
    </xf>
    <xf numFmtId="0" fontId="30" fillId="0" borderId="1" xfId="3" applyFont="1" applyFill="1" applyBorder="1" applyAlignment="1">
      <alignment horizontal="justify" vertical="center" wrapText="1"/>
    </xf>
    <xf numFmtId="0" fontId="30" fillId="0" borderId="1" xfId="3" applyFont="1" applyFill="1" applyBorder="1" applyAlignment="1">
      <alignment horizontal="left" vertical="center" wrapText="1"/>
    </xf>
    <xf numFmtId="0" fontId="17" fillId="0" borderId="1" xfId="2" applyFont="1" applyFill="1" applyBorder="1" applyAlignment="1">
      <alignment horizontal="left" vertical="top"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justify" vertical="center" wrapText="1"/>
    </xf>
    <xf numFmtId="0" fontId="31" fillId="0" borderId="1" xfId="0" applyFont="1" applyFill="1" applyBorder="1" applyAlignment="1">
      <alignment vertical="center" wrapText="1"/>
    </xf>
    <xf numFmtId="0" fontId="15" fillId="0" borderId="1" xfId="3" applyFont="1" applyFill="1" applyBorder="1" applyAlignment="1">
      <alignment horizontal="justify" vertical="center" wrapText="1"/>
    </xf>
    <xf numFmtId="0" fontId="15" fillId="0" borderId="1" xfId="3" applyFont="1" applyFill="1" applyBorder="1" applyAlignment="1">
      <alignment vertical="center" wrapText="1"/>
    </xf>
    <xf numFmtId="0" fontId="1" fillId="0" borderId="1" xfId="3" applyFont="1" applyFill="1" applyBorder="1" applyAlignment="1">
      <alignment horizontal="left" vertical="top" wrapText="1"/>
    </xf>
    <xf numFmtId="9" fontId="1" fillId="0" borderId="1" xfId="5" applyFont="1" applyFill="1" applyBorder="1" applyAlignment="1">
      <alignment horizontal="left" vertical="top" wrapText="1"/>
    </xf>
    <xf numFmtId="0" fontId="1" fillId="0" borderId="12" xfId="2" applyFont="1" applyFill="1" applyBorder="1" applyAlignment="1">
      <alignment horizontal="center" vertical="center" wrapText="1"/>
    </xf>
    <xf numFmtId="0" fontId="1" fillId="0" borderId="1" xfId="2" applyFont="1" applyFill="1" applyBorder="1" applyAlignment="1">
      <alignment vertical="center" wrapText="1"/>
    </xf>
    <xf numFmtId="9" fontId="4" fillId="0" borderId="1" xfId="4" applyFont="1" applyFill="1" applyBorder="1" applyAlignment="1">
      <alignment horizontal="center" vertical="center" wrapText="1"/>
    </xf>
    <xf numFmtId="0" fontId="1" fillId="0" borderId="13" xfId="2" applyFont="1" applyFill="1" applyBorder="1" applyAlignment="1">
      <alignment vertical="center" wrapText="1"/>
    </xf>
    <xf numFmtId="0" fontId="31" fillId="0" borderId="1" xfId="0" applyFont="1" applyFill="1" applyBorder="1" applyAlignment="1">
      <alignment horizontal="left" vertical="center" wrapText="1"/>
    </xf>
    <xf numFmtId="0" fontId="31" fillId="0" borderId="12" xfId="0" applyFont="1" applyFill="1" applyBorder="1" applyAlignment="1">
      <alignment horizontal="center" vertical="center" wrapText="1"/>
    </xf>
    <xf numFmtId="0" fontId="4" fillId="4" borderId="1" xfId="3" applyFont="1" applyFill="1" applyBorder="1" applyAlignment="1">
      <alignment horizontal="center" vertical="center" wrapText="1"/>
    </xf>
    <xf numFmtId="0" fontId="1" fillId="22" borderId="1" xfId="8" applyFont="1" applyFill="1" applyBorder="1" applyAlignment="1">
      <alignment horizontal="center" vertical="center" wrapText="1"/>
    </xf>
    <xf numFmtId="0" fontId="1" fillId="22" borderId="1" xfId="6" applyFont="1" applyFill="1" applyBorder="1" applyAlignment="1">
      <alignment horizontal="center" vertical="center" wrapText="1"/>
    </xf>
    <xf numFmtId="15" fontId="1" fillId="22" borderId="1" xfId="6" applyNumberFormat="1" applyFont="1" applyFill="1" applyBorder="1" applyAlignment="1">
      <alignment horizontal="center" vertical="center" wrapText="1"/>
    </xf>
    <xf numFmtId="0" fontId="1" fillId="22" borderId="1" xfId="7" applyFont="1" applyFill="1" applyBorder="1" applyAlignment="1">
      <alignment horizontal="center" vertical="center" wrapText="1"/>
    </xf>
    <xf numFmtId="9" fontId="17" fillId="22" borderId="1" xfId="4" applyFont="1" applyFill="1" applyBorder="1" applyAlignment="1">
      <alignment horizontal="center" vertical="center" wrapText="1"/>
    </xf>
    <xf numFmtId="0" fontId="4" fillId="22" borderId="1" xfId="2" applyFont="1" applyFill="1" applyBorder="1" applyAlignment="1">
      <alignment horizontal="center" vertical="center" wrapText="1"/>
    </xf>
    <xf numFmtId="15" fontId="1" fillId="22" borderId="1" xfId="3" applyNumberFormat="1" applyFont="1" applyFill="1" applyBorder="1" applyAlignment="1">
      <alignment horizontal="center" vertical="center" wrapText="1"/>
    </xf>
    <xf numFmtId="0" fontId="1" fillId="22" borderId="1" xfId="2" applyFont="1" applyFill="1" applyBorder="1" applyAlignment="1">
      <alignment horizontal="left" vertical="center" wrapText="1"/>
    </xf>
    <xf numFmtId="49" fontId="1" fillId="22" borderId="1" xfId="7" applyNumberFormat="1" applyFont="1" applyFill="1" applyBorder="1" applyAlignment="1">
      <alignment horizontal="center" vertical="center" wrapText="1"/>
    </xf>
    <xf numFmtId="15" fontId="1" fillId="22" borderId="1" xfId="9" applyNumberFormat="1" applyFont="1" applyFill="1" applyBorder="1" applyAlignment="1">
      <alignment horizontal="center" vertical="center" wrapText="1"/>
    </xf>
    <xf numFmtId="0" fontId="1" fillId="22" borderId="1" xfId="9" applyFont="1" applyFill="1" applyBorder="1" applyAlignment="1">
      <alignment horizontal="center" vertical="center" wrapText="1"/>
    </xf>
    <xf numFmtId="0" fontId="1" fillId="0" borderId="0" xfId="3" applyFont="1" applyFill="1" applyAlignment="1">
      <alignment horizontal="center" vertical="center" wrapText="1"/>
    </xf>
    <xf numFmtId="15" fontId="1" fillId="0" borderId="1" xfId="6" applyNumberFormat="1" applyFont="1" applyFill="1" applyBorder="1" applyAlignment="1">
      <alignment horizontal="center" vertical="center" wrapText="1"/>
    </xf>
    <xf numFmtId="15" fontId="1" fillId="0" borderId="1" xfId="2" applyNumberFormat="1" applyFont="1" applyFill="1" applyBorder="1" applyAlignment="1">
      <alignment horizontal="center" vertical="center" wrapText="1"/>
    </xf>
    <xf numFmtId="15" fontId="16" fillId="0" borderId="1" xfId="6"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5" fontId="22" fillId="0" borderId="1" xfId="6" applyNumberFormat="1" applyFont="1" applyFill="1" applyBorder="1" applyAlignment="1">
      <alignment horizontal="center" vertical="center" wrapText="1"/>
    </xf>
    <xf numFmtId="0" fontId="22" fillId="0" borderId="4" xfId="8" applyFont="1" applyFill="1" applyBorder="1" applyAlignment="1">
      <alignment horizontal="center" vertical="center" wrapText="1"/>
    </xf>
    <xf numFmtId="15" fontId="1" fillId="0" borderId="1" xfId="3" applyNumberFormat="1" applyFont="1" applyFill="1" applyBorder="1" applyAlignment="1">
      <alignment horizontal="center" vertical="center" wrapText="1"/>
    </xf>
    <xf numFmtId="0" fontId="1" fillId="0" borderId="1" xfId="7" applyFont="1" applyFill="1" applyBorder="1" applyAlignment="1">
      <alignment horizontal="center" vertical="center" wrapText="1"/>
    </xf>
    <xf numFmtId="15" fontId="16" fillId="0" borderId="1" xfId="9" applyNumberFormat="1" applyFont="1" applyFill="1" applyBorder="1" applyAlignment="1">
      <alignment horizontal="center" vertical="center" wrapText="1"/>
    </xf>
    <xf numFmtId="0" fontId="16" fillId="0" borderId="1" xfId="0" applyFont="1" applyFill="1" applyBorder="1" applyAlignment="1">
      <alignment vertical="center" wrapText="1"/>
    </xf>
    <xf numFmtId="15" fontId="1" fillId="0" borderId="1" xfId="9" applyNumberFormat="1" applyFont="1" applyFill="1" applyBorder="1" applyAlignment="1">
      <alignment horizontal="center" vertical="center" wrapText="1"/>
    </xf>
    <xf numFmtId="0" fontId="1" fillId="0" borderId="1" xfId="3" applyFont="1" applyFill="1" applyBorder="1" applyAlignment="1">
      <alignment vertical="center" wrapText="1"/>
    </xf>
    <xf numFmtId="0" fontId="1" fillId="0" borderId="1" xfId="3" applyFont="1" applyFill="1" applyBorder="1" applyAlignment="1">
      <alignment horizontal="left" vertical="center" wrapText="1"/>
    </xf>
    <xf numFmtId="0" fontId="1" fillId="0" borderId="1" xfId="2" applyFont="1" applyFill="1" applyBorder="1" applyAlignment="1">
      <alignment horizontal="center" vertical="center" wrapText="1"/>
    </xf>
    <xf numFmtId="0" fontId="15" fillId="0" borderId="1" xfId="2" applyFont="1" applyFill="1" applyBorder="1" applyAlignment="1">
      <alignment vertical="center" wrapText="1"/>
    </xf>
    <xf numFmtId="0" fontId="1" fillId="0" borderId="12" xfId="0" applyFont="1" applyFill="1" applyBorder="1" applyAlignment="1">
      <alignment horizontal="center" vertical="center" wrapText="1"/>
    </xf>
    <xf numFmtId="0" fontId="1" fillId="0" borderId="1" xfId="6" applyFont="1" applyFill="1" applyBorder="1" applyAlignment="1">
      <alignment horizontal="justify" vertical="center" wrapText="1"/>
    </xf>
    <xf numFmtId="0" fontId="1" fillId="0" borderId="1" xfId="6" applyFont="1" applyFill="1" applyBorder="1" applyAlignment="1">
      <alignment horizontal="center" vertical="center" wrapText="1"/>
    </xf>
    <xf numFmtId="0" fontId="4" fillId="0" borderId="1" xfId="2" applyFont="1" applyFill="1" applyBorder="1" applyAlignment="1">
      <alignment horizontal="center" vertical="center" wrapText="1"/>
    </xf>
    <xf numFmtId="0" fontId="16" fillId="0" borderId="1" xfId="7" applyFont="1" applyFill="1" applyBorder="1" applyAlignment="1">
      <alignment horizontal="left" vertical="center" wrapText="1"/>
    </xf>
    <xf numFmtId="0" fontId="1" fillId="0" borderId="1" xfId="2" applyFont="1" applyFill="1" applyBorder="1" applyAlignment="1">
      <alignment horizontal="justify" vertical="center" wrapText="1"/>
    </xf>
    <xf numFmtId="0" fontId="1" fillId="0" borderId="1" xfId="6" applyFont="1" applyFill="1" applyBorder="1" applyAlignment="1">
      <alignment vertical="center" wrapText="1"/>
    </xf>
    <xf numFmtId="0" fontId="1" fillId="0" borderId="1" xfId="3" applyFont="1" applyFill="1" applyBorder="1" applyAlignment="1">
      <alignment horizontal="justify" vertical="center" wrapText="1"/>
    </xf>
    <xf numFmtId="0" fontId="25"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4" fillId="0" borderId="0" xfId="0" applyFont="1" applyBorder="1" applyAlignment="1">
      <alignment horizontal="center" vertical="center" wrapText="1"/>
    </xf>
    <xf numFmtId="0" fontId="24" fillId="0" borderId="1" xfId="0" applyFont="1" applyBorder="1" applyAlignment="1">
      <alignment horizontal="center"/>
    </xf>
    <xf numFmtId="0" fontId="13" fillId="22" borderId="1" xfId="0" applyFont="1" applyFill="1" applyBorder="1" applyAlignment="1">
      <alignment horizontal="center" vertical="center" wrapText="1"/>
    </xf>
    <xf numFmtId="0" fontId="13" fillId="22" borderId="3" xfId="0" applyFont="1" applyFill="1" applyBorder="1" applyAlignment="1">
      <alignment horizontal="center" vertical="center" wrapText="1"/>
    </xf>
    <xf numFmtId="0" fontId="13" fillId="22" borderId="4" xfId="0" applyFont="1" applyFill="1" applyBorder="1" applyAlignment="1">
      <alignment horizontal="center" vertical="center" wrapText="1"/>
    </xf>
    <xf numFmtId="0" fontId="13" fillId="22" borderId="5" xfId="0" applyFont="1" applyFill="1" applyBorder="1" applyAlignment="1">
      <alignment horizontal="center" vertical="center"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5" fillId="0" borderId="18"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8"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7" xfId="0" applyFont="1" applyFill="1" applyBorder="1" applyAlignment="1">
      <alignment horizontal="center" vertical="center"/>
    </xf>
    <xf numFmtId="0" fontId="13" fillId="29" borderId="18" xfId="0" applyFont="1" applyFill="1" applyBorder="1" applyAlignment="1">
      <alignment horizontal="center" vertical="center" wrapText="1"/>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3" fillId="0" borderId="5" xfId="0" applyFont="1" applyFill="1" applyBorder="1" applyAlignment="1">
      <alignment horizontal="left" vertical="center"/>
    </xf>
    <xf numFmtId="0" fontId="13" fillId="22" borderId="32" xfId="0" applyFont="1" applyFill="1" applyBorder="1" applyAlignment="1">
      <alignment horizontal="center" vertical="center" wrapText="1"/>
    </xf>
    <xf numFmtId="0" fontId="13" fillId="22" borderId="33" xfId="0" applyFont="1" applyFill="1" applyBorder="1" applyAlignment="1">
      <alignment horizontal="center" vertical="center" wrapText="1"/>
    </xf>
    <xf numFmtId="0" fontId="13" fillId="22" borderId="0" xfId="0" applyFont="1" applyFill="1" applyBorder="1" applyAlignment="1">
      <alignment horizontal="center" vertical="center" wrapText="1"/>
    </xf>
    <xf numFmtId="0" fontId="13" fillId="22" borderId="34" xfId="0" applyFont="1" applyFill="1" applyBorder="1" applyAlignment="1">
      <alignment horizontal="center" vertical="center" wrapText="1"/>
    </xf>
    <xf numFmtId="0" fontId="13" fillId="22" borderId="2" xfId="0" applyFont="1" applyFill="1" applyBorder="1" applyAlignment="1">
      <alignment horizontal="center" vertical="center" wrapText="1"/>
    </xf>
    <xf numFmtId="0" fontId="13" fillId="22" borderId="35" xfId="0" applyFont="1" applyFill="1" applyBorder="1" applyAlignment="1">
      <alignment horizontal="center" vertical="center" wrapText="1"/>
    </xf>
    <xf numFmtId="0" fontId="28" fillId="27" borderId="1" xfId="0" applyFont="1" applyFill="1" applyBorder="1" applyAlignment="1">
      <alignment horizontal="center" vertical="center" wrapText="1"/>
    </xf>
    <xf numFmtId="0" fontId="27" fillId="27" borderId="1" xfId="0" applyFont="1" applyFill="1" applyBorder="1" applyAlignment="1">
      <alignment horizontal="center" vertical="center" wrapText="1"/>
    </xf>
    <xf numFmtId="0" fontId="4" fillId="28"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19" fillId="0" borderId="1" xfId="2" applyFont="1" applyBorder="1" applyAlignment="1">
      <alignment horizontal="center" vertical="center"/>
    </xf>
    <xf numFmtId="0" fontId="13" fillId="25" borderId="1" xfId="2" applyFont="1" applyFill="1" applyBorder="1" applyAlignment="1">
      <alignment horizontal="center" vertical="center" wrapText="1"/>
    </xf>
    <xf numFmtId="0" fontId="14" fillId="7" borderId="1" xfId="3" applyFont="1" applyFill="1" applyBorder="1" applyAlignment="1">
      <alignment horizontal="center" vertical="center"/>
    </xf>
    <xf numFmtId="0" fontId="13" fillId="2" borderId="27"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4" fillId="13" borderId="3" xfId="3" applyFont="1" applyFill="1" applyBorder="1" applyAlignment="1">
      <alignment horizontal="center" vertical="center"/>
    </xf>
    <xf numFmtId="0" fontId="14" fillId="13" borderId="4" xfId="3" applyFont="1" applyFill="1" applyBorder="1" applyAlignment="1">
      <alignment horizontal="center" vertical="center"/>
    </xf>
    <xf numFmtId="0" fontId="14" fillId="13" borderId="5" xfId="3" applyFont="1" applyFill="1" applyBorder="1" applyAlignment="1">
      <alignment horizontal="center" vertical="center"/>
    </xf>
    <xf numFmtId="0" fontId="14" fillId="20" borderId="1" xfId="3" applyFont="1" applyFill="1" applyBorder="1" applyAlignment="1">
      <alignment horizontal="center" vertical="center"/>
    </xf>
    <xf numFmtId="0" fontId="14" fillId="6" borderId="1" xfId="3" applyFont="1" applyFill="1" applyBorder="1" applyAlignment="1">
      <alignment horizontal="center" vertical="center"/>
    </xf>
    <xf numFmtId="0" fontId="25" fillId="0" borderId="1" xfId="0" applyFont="1" applyFill="1" applyBorder="1" applyAlignment="1">
      <alignment horizontal="left" vertical="center"/>
    </xf>
    <xf numFmtId="0" fontId="14" fillId="13" borderId="27" xfId="2" applyFont="1" applyFill="1" applyBorder="1" applyAlignment="1">
      <alignment horizontal="center" vertical="center" wrapText="1"/>
    </xf>
    <xf numFmtId="0" fontId="14" fillId="13" borderId="4" xfId="2" applyFont="1" applyFill="1" applyBorder="1" applyAlignment="1">
      <alignment horizontal="center" vertical="center" wrapText="1"/>
    </xf>
    <xf numFmtId="0" fontId="14" fillId="13" borderId="31" xfId="2" applyFont="1" applyFill="1" applyBorder="1" applyAlignment="1">
      <alignment horizontal="center" vertical="center" wrapText="1"/>
    </xf>
    <xf numFmtId="0" fontId="14" fillId="14" borderId="29" xfId="2" applyFont="1" applyFill="1" applyBorder="1" applyAlignment="1">
      <alignment horizontal="center" vertical="center" wrapText="1"/>
    </xf>
    <xf numFmtId="0" fontId="14" fillId="14" borderId="2" xfId="2" applyFont="1" applyFill="1" applyBorder="1" applyAlignment="1">
      <alignment horizontal="center" vertical="center" wrapText="1"/>
    </xf>
    <xf numFmtId="0" fontId="14" fillId="14" borderId="30" xfId="2" applyFont="1" applyFill="1" applyBorder="1" applyAlignment="1">
      <alignment horizontal="center" vertical="center" wrapText="1"/>
    </xf>
    <xf numFmtId="0" fontId="14" fillId="8" borderId="27" xfId="2" applyFont="1" applyFill="1" applyBorder="1" applyAlignment="1">
      <alignment horizontal="center" vertical="center" wrapText="1"/>
    </xf>
    <xf numFmtId="0" fontId="14" fillId="8" borderId="4" xfId="2" applyFont="1" applyFill="1" applyBorder="1" applyAlignment="1">
      <alignment horizontal="center" vertical="center" wrapText="1"/>
    </xf>
    <xf numFmtId="0" fontId="14" fillId="8" borderId="31" xfId="2" applyFont="1" applyFill="1" applyBorder="1" applyAlignment="1">
      <alignment horizontal="center" vertical="center" wrapText="1"/>
    </xf>
    <xf numFmtId="0" fontId="14" fillId="7" borderId="27" xfId="2" applyFont="1" applyFill="1" applyBorder="1" applyAlignment="1">
      <alignment horizontal="center" vertical="center" wrapText="1"/>
    </xf>
    <xf numFmtId="0" fontId="14" fillId="7" borderId="4" xfId="2" applyFont="1" applyFill="1" applyBorder="1" applyAlignment="1">
      <alignment horizontal="center" vertical="center" wrapText="1"/>
    </xf>
    <xf numFmtId="0" fontId="14" fillId="7" borderId="31" xfId="2" applyFont="1" applyFill="1" applyBorder="1" applyAlignment="1">
      <alignment horizontal="center" vertical="center" wrapText="1"/>
    </xf>
    <xf numFmtId="0" fontId="14" fillId="6" borderId="27" xfId="2" applyFont="1" applyFill="1" applyBorder="1" applyAlignment="1">
      <alignment horizontal="center" vertical="center" wrapText="1"/>
    </xf>
    <xf numFmtId="0" fontId="14" fillId="6" borderId="4" xfId="2" applyFont="1" applyFill="1" applyBorder="1" applyAlignment="1">
      <alignment horizontal="center" vertical="center" wrapText="1"/>
    </xf>
    <xf numFmtId="0" fontId="14" fillId="6" borderId="31" xfId="2" applyFont="1" applyFill="1" applyBorder="1" applyAlignment="1">
      <alignment horizontal="center" vertical="center" wrapText="1"/>
    </xf>
    <xf numFmtId="0" fontId="13" fillId="25" borderId="3" xfId="2" applyFont="1" applyFill="1" applyBorder="1" applyAlignment="1">
      <alignment horizontal="center" vertical="center" wrapText="1"/>
    </xf>
    <xf numFmtId="0" fontId="13" fillId="25" borderId="4" xfId="2" applyFont="1" applyFill="1" applyBorder="1" applyAlignment="1">
      <alignment horizontal="center" vertical="center" wrapText="1"/>
    </xf>
    <xf numFmtId="0" fontId="13" fillId="25" borderId="5" xfId="2" applyFont="1" applyFill="1" applyBorder="1" applyAlignment="1">
      <alignment horizontal="center" vertical="center" wrapText="1"/>
    </xf>
    <xf numFmtId="0" fontId="19" fillId="0" borderId="3" xfId="2" applyFont="1" applyBorder="1" applyAlignment="1">
      <alignment horizontal="center" vertical="center"/>
    </xf>
    <xf numFmtId="0" fontId="19" fillId="0" borderId="4" xfId="2" applyFont="1" applyBorder="1" applyAlignment="1">
      <alignment horizontal="center" vertical="center"/>
    </xf>
    <xf numFmtId="0" fontId="19" fillId="0" borderId="5" xfId="2" applyFont="1" applyBorder="1" applyAlignment="1">
      <alignment horizontal="center" vertical="center"/>
    </xf>
    <xf numFmtId="0" fontId="14" fillId="5" borderId="27" xfId="2" applyFont="1" applyFill="1" applyBorder="1" applyAlignment="1">
      <alignment horizontal="center" vertical="center" wrapText="1"/>
    </xf>
    <xf numFmtId="0" fontId="14" fillId="5" borderId="4" xfId="2" applyFont="1" applyFill="1" applyBorder="1" applyAlignment="1">
      <alignment horizontal="center" vertical="center" wrapText="1"/>
    </xf>
    <xf numFmtId="0" fontId="14" fillId="5" borderId="31" xfId="2" applyFont="1" applyFill="1" applyBorder="1" applyAlignment="1">
      <alignment horizontal="center" vertical="center" wrapText="1"/>
    </xf>
    <xf numFmtId="0" fontId="14" fillId="6" borderId="3" xfId="2" applyFont="1" applyFill="1" applyBorder="1" applyAlignment="1">
      <alignment horizontal="center" vertical="center" wrapText="1"/>
    </xf>
    <xf numFmtId="0" fontId="14" fillId="6" borderId="5" xfId="2" applyFont="1" applyFill="1" applyBorder="1" applyAlignment="1">
      <alignment horizontal="center" vertical="center" wrapText="1"/>
    </xf>
    <xf numFmtId="0" fontId="14" fillId="15" borderId="3" xfId="2" applyFont="1" applyFill="1" applyBorder="1" applyAlignment="1">
      <alignment horizontal="center" vertical="center" wrapText="1"/>
    </xf>
    <xf numFmtId="0" fontId="14" fillId="15" borderId="4" xfId="2" applyFont="1" applyFill="1" applyBorder="1" applyAlignment="1">
      <alignment horizontal="center" vertical="center" wrapText="1"/>
    </xf>
    <xf numFmtId="0" fontId="14" fillId="15" borderId="5" xfId="2" applyFont="1" applyFill="1" applyBorder="1" applyAlignment="1">
      <alignment horizontal="center" vertical="center" wrapText="1"/>
    </xf>
    <xf numFmtId="0" fontId="14" fillId="14" borderId="3" xfId="2" applyFont="1" applyFill="1" applyBorder="1" applyAlignment="1">
      <alignment horizontal="center" vertical="center" wrapText="1"/>
    </xf>
    <xf numFmtId="0" fontId="14" fillId="14" borderId="4" xfId="2" applyFont="1" applyFill="1" applyBorder="1" applyAlignment="1">
      <alignment horizontal="center" vertical="center" wrapText="1"/>
    </xf>
    <xf numFmtId="0" fontId="14" fillId="14" borderId="5" xfId="2" applyFont="1" applyFill="1" applyBorder="1" applyAlignment="1">
      <alignment horizontal="center" vertical="center" wrapText="1"/>
    </xf>
    <xf numFmtId="0" fontId="14" fillId="8" borderId="3" xfId="2" applyFont="1" applyFill="1" applyBorder="1" applyAlignment="1">
      <alignment horizontal="center" vertical="center" wrapText="1"/>
    </xf>
    <xf numFmtId="0" fontId="14" fillId="8" borderId="5" xfId="2" applyFont="1" applyFill="1" applyBorder="1" applyAlignment="1">
      <alignment horizontal="center" vertical="center" wrapText="1"/>
    </xf>
    <xf numFmtId="0" fontId="14" fillId="7" borderId="3" xfId="2" applyFont="1" applyFill="1" applyBorder="1" applyAlignment="1">
      <alignment horizontal="center" vertical="center" wrapText="1"/>
    </xf>
    <xf numFmtId="0" fontId="14" fillId="7" borderId="5" xfId="2" applyFont="1" applyFill="1" applyBorder="1" applyAlignment="1">
      <alignment horizontal="center" vertical="center" wrapText="1"/>
    </xf>
    <xf numFmtId="0" fontId="13" fillId="30" borderId="1" xfId="2" applyFont="1" applyFill="1" applyBorder="1" applyAlignment="1">
      <alignment horizontal="center" vertical="center" wrapText="1"/>
    </xf>
    <xf numFmtId="0" fontId="10" fillId="0" borderId="0" xfId="2" applyFont="1" applyFill="1" applyBorder="1" applyAlignment="1">
      <alignment horizontal="center" vertical="center"/>
    </xf>
    <xf numFmtId="0" fontId="10" fillId="0" borderId="0" xfId="2" applyFont="1" applyFill="1" applyBorder="1" applyAlignment="1">
      <alignment horizontal="center" vertical="center" wrapText="1"/>
    </xf>
    <xf numFmtId="0" fontId="19" fillId="25" borderId="18" xfId="2" applyFont="1" applyFill="1" applyBorder="1" applyAlignment="1">
      <alignment horizontal="center" vertical="center"/>
    </xf>
    <xf numFmtId="0" fontId="10" fillId="4" borderId="12" xfId="2" applyFont="1" applyFill="1" applyBorder="1" applyAlignment="1">
      <alignment horizontal="center" vertical="center" wrapText="1"/>
    </xf>
    <xf numFmtId="0" fontId="10" fillId="4" borderId="17" xfId="2" applyFont="1" applyFill="1" applyBorder="1" applyAlignment="1">
      <alignment horizontal="center" vertical="center" wrapText="1"/>
    </xf>
    <xf numFmtId="0" fontId="10" fillId="4" borderId="1" xfId="2" applyFont="1" applyFill="1" applyBorder="1" applyAlignment="1">
      <alignment horizontal="center" vertical="center"/>
    </xf>
    <xf numFmtId="0" fontId="10" fillId="4" borderId="18" xfId="2" applyFont="1" applyFill="1" applyBorder="1" applyAlignment="1">
      <alignment horizontal="center" vertical="center"/>
    </xf>
    <xf numFmtId="0" fontId="10" fillId="4" borderId="1" xfId="2" applyFont="1" applyFill="1" applyBorder="1" applyAlignment="1">
      <alignment horizontal="center" vertical="center" wrapText="1"/>
    </xf>
    <xf numFmtId="0" fontId="10" fillId="4" borderId="18" xfId="2" applyFont="1" applyFill="1" applyBorder="1" applyAlignment="1">
      <alignment horizontal="center" vertical="center" wrapText="1"/>
    </xf>
    <xf numFmtId="0" fontId="10" fillId="4" borderId="13" xfId="2" applyFont="1" applyFill="1" applyBorder="1" applyAlignment="1">
      <alignment horizontal="center" vertical="center"/>
    </xf>
    <xf numFmtId="0" fontId="10" fillId="0" borderId="12" xfId="2" applyFont="1" applyBorder="1" applyAlignment="1">
      <alignment horizontal="center" vertical="center"/>
    </xf>
    <xf numFmtId="0" fontId="11" fillId="0" borderId="1" xfId="0" applyFont="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 fillId="0" borderId="1" xfId="0" applyFont="1" applyBorder="1" applyAlignment="1">
      <alignment horizontal="left" vertical="center"/>
    </xf>
    <xf numFmtId="0" fontId="10" fillId="21" borderId="1" xfId="0" applyFont="1" applyFill="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left" vertical="center" wrapText="1"/>
    </xf>
    <xf numFmtId="0" fontId="10" fillId="20"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left" wrapText="1"/>
    </xf>
    <xf numFmtId="0" fontId="1" fillId="0" borderId="1" xfId="0" applyFont="1" applyBorder="1" applyAlignment="1">
      <alignment horizontal="left" wrapText="1"/>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10" fillId="19" borderId="1" xfId="0" applyFont="1" applyFill="1" applyBorder="1" applyAlignment="1">
      <alignment horizontal="center" vertical="center"/>
    </xf>
    <xf numFmtId="0" fontId="10" fillId="18" borderId="1"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3" xfId="0" applyNumberFormat="1" applyFont="1" applyFill="1" applyBorder="1" applyAlignment="1">
      <alignment horizontal="center" vertical="center"/>
    </xf>
    <xf numFmtId="14" fontId="1" fillId="0" borderId="5"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0" fillId="23" borderId="1" xfId="0" applyFont="1" applyFill="1" applyBorder="1" applyAlignment="1">
      <alignment horizontal="center" vertical="center"/>
    </xf>
    <xf numFmtId="0" fontId="10" fillId="17" borderId="1" xfId="0" applyFont="1" applyFill="1" applyBorder="1" applyAlignment="1">
      <alignment horizontal="center" vertical="center"/>
    </xf>
    <xf numFmtId="0" fontId="10" fillId="16" borderId="1" xfId="0" applyFont="1" applyFill="1" applyBorder="1" applyAlignment="1">
      <alignment horizontal="center" vertical="center"/>
    </xf>
    <xf numFmtId="0" fontId="13" fillId="0" borderId="1" xfId="0" applyFont="1" applyBorder="1" applyAlignment="1">
      <alignment horizontal="center" vertical="center"/>
    </xf>
    <xf numFmtId="0" fontId="19" fillId="0" borderId="1" xfId="0" applyFont="1" applyBorder="1" applyAlignment="1">
      <alignment horizontal="center" vertical="center"/>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9" fillId="24" borderId="3"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5"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4" fillId="31" borderId="1" xfId="0" applyFont="1" applyFill="1" applyBorder="1" applyAlignment="1">
      <alignment horizontal="center" vertical="center" wrapText="1"/>
    </xf>
    <xf numFmtId="0" fontId="4" fillId="31" borderId="1" xfId="0" applyFont="1" applyFill="1" applyBorder="1" applyAlignment="1">
      <alignment horizontal="center" vertical="center"/>
    </xf>
    <xf numFmtId="0" fontId="17" fillId="31" borderId="1" xfId="0" applyFont="1" applyFill="1" applyBorder="1" applyAlignment="1">
      <alignment horizontal="center" vertical="center"/>
    </xf>
  </cellXfs>
  <cellStyles count="10">
    <cellStyle name="Hipervínculo" xfId="7" builtinId="8"/>
    <cellStyle name="Normal" xfId="0" builtinId="0"/>
    <cellStyle name="Normal 2" xfId="2"/>
    <cellStyle name="Normal 2 2" xfId="3"/>
    <cellStyle name="Normal 2 3" xfId="8"/>
    <cellStyle name="Normal 4" xfId="6"/>
    <cellStyle name="Normal 4 2" xfId="9"/>
    <cellStyle name="Porcentaje" xfId="1" builtinId="5"/>
    <cellStyle name="Porcentaje 2" xfId="4"/>
    <cellStyle name="Porcentual 2" xf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866774</xdr:colOff>
      <xdr:row>0</xdr:row>
      <xdr:rowOff>164986</xdr:rowOff>
    </xdr:from>
    <xdr:to>
      <xdr:col>0</xdr:col>
      <xdr:colOff>2016125</xdr:colOff>
      <xdr:row>2</xdr:row>
      <xdr:rowOff>368300</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866774" y="164986"/>
          <a:ext cx="1149351" cy="1019743"/>
        </a:xfrm>
        <a:prstGeom prst="rect">
          <a:avLst/>
        </a:prstGeom>
        <a:noFill/>
        <a:ln w="9525">
          <a:noFill/>
          <a:miter lim="800000"/>
          <a:headEnd/>
          <a:tailEnd/>
        </a:ln>
      </xdr:spPr>
    </xdr:pic>
    <xdr:clientData/>
  </xdr:twoCellAnchor>
  <xdr:twoCellAnchor editAs="oneCell">
    <xdr:from>
      <xdr:col>0</xdr:col>
      <xdr:colOff>866774</xdr:colOff>
      <xdr:row>0</xdr:row>
      <xdr:rowOff>164986</xdr:rowOff>
    </xdr:from>
    <xdr:to>
      <xdr:col>0</xdr:col>
      <xdr:colOff>2016125</xdr:colOff>
      <xdr:row>2</xdr:row>
      <xdr:rowOff>368300</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866774" y="164986"/>
          <a:ext cx="1149351" cy="102246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866774</xdr:colOff>
      <xdr:row>0</xdr:row>
      <xdr:rowOff>164986</xdr:rowOff>
    </xdr:from>
    <xdr:to>
      <xdr:col>1</xdr:col>
      <xdr:colOff>1149350</xdr:colOff>
      <xdr:row>2</xdr:row>
      <xdr:rowOff>305708</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866774" y="164986"/>
          <a:ext cx="1149351" cy="102246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1034143</xdr:colOff>
      <xdr:row>2</xdr:row>
      <xdr:rowOff>243416</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cstate="print"/>
        <a:srcRect/>
        <a:stretch>
          <a:fillRect/>
        </a:stretch>
      </xdr:blipFill>
      <xdr:spPr bwMode="auto">
        <a:xfrm>
          <a:off x="592667" y="204107"/>
          <a:ext cx="1026583" cy="80130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592668</xdr:colOff>
      <xdr:row>0</xdr:row>
      <xdr:rowOff>204107</xdr:rowOff>
    </xdr:from>
    <xdr:to>
      <xdr:col>1</xdr:col>
      <xdr:colOff>969170</xdr:colOff>
      <xdr:row>2</xdr:row>
      <xdr:rowOff>309562</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srcRect/>
        <a:stretch>
          <a:fillRect/>
        </a:stretch>
      </xdr:blipFill>
      <xdr:spPr bwMode="auto">
        <a:xfrm>
          <a:off x="592668" y="204107"/>
          <a:ext cx="967052" cy="748393"/>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592667</xdr:colOff>
      <xdr:row>0</xdr:row>
      <xdr:rowOff>204107</xdr:rowOff>
    </xdr:from>
    <xdr:to>
      <xdr:col>1</xdr:col>
      <xdr:colOff>857250</xdr:colOff>
      <xdr:row>2</xdr:row>
      <xdr:rowOff>258384</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srcRect/>
        <a:stretch>
          <a:fillRect/>
        </a:stretch>
      </xdr:blipFill>
      <xdr:spPr bwMode="auto">
        <a:xfrm>
          <a:off x="592667" y="204107"/>
          <a:ext cx="1026583" cy="80130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295011</xdr:colOff>
      <xdr:row>0</xdr:row>
      <xdr:rowOff>35719</xdr:rowOff>
    </xdr:from>
    <xdr:to>
      <xdr:col>1</xdr:col>
      <xdr:colOff>1319213</xdr:colOff>
      <xdr:row>2</xdr:row>
      <xdr:rowOff>285259</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1199886" y="35719"/>
          <a:ext cx="1024202" cy="115441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437029</xdr:colOff>
      <xdr:row>0</xdr:row>
      <xdr:rowOff>190501</xdr:rowOff>
    </xdr:from>
    <xdr:to>
      <xdr:col>0</xdr:col>
      <xdr:colOff>1490383</xdr:colOff>
      <xdr:row>2</xdr:row>
      <xdr:rowOff>268943</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437029" y="190501"/>
          <a:ext cx="1053354" cy="806824"/>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394607</xdr:colOff>
      <xdr:row>0</xdr:row>
      <xdr:rowOff>136071</xdr:rowOff>
    </xdr:from>
    <xdr:to>
      <xdr:col>1</xdr:col>
      <xdr:colOff>685961</xdr:colOff>
      <xdr:row>0</xdr:row>
      <xdr:rowOff>942895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srcRect/>
        <a:stretch>
          <a:fillRect/>
        </a:stretch>
      </xdr:blipFill>
      <xdr:spPr bwMode="auto">
        <a:xfrm>
          <a:off x="394607" y="136071"/>
          <a:ext cx="1053354" cy="80682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MATRIZ DE RIESGOS"/>
      <sheetName val="ANTITRAMITES"/>
      <sheetName val="RENDICION DE CUENTAS"/>
      <sheetName val="ATENCION AL CIUDADANO"/>
      <sheetName val="TRANSPARENCIA"/>
      <sheetName val="INICIATIVAS"/>
      <sheetName val="CODIGO DE INTEGRIDAD "/>
      <sheetName val="GUÍA "/>
      <sheetName val="CONTROL DE CAMBIOS"/>
      <sheetName val="Hoja1"/>
      <sheetName val="Caracterización indicadores"/>
      <sheetName val="OPCIONES"/>
      <sheetName val="REGISTRO"/>
      <sheetName val="CARACTERIZAR"/>
      <sheetName val="NOMBRES"/>
      <sheetName val="INDICADOR"/>
      <sheetName val="TD"/>
      <sheetName val="INICIO"/>
      <sheetName val="HISTORICO ACCIONES"/>
      <sheetName val="PAG"/>
      <sheetName val="HV Indicadores"/>
      <sheetName val="H de V"/>
      <sheetName val="Resultados"/>
      <sheetName val="Hoja2"/>
    </sheetNames>
    <sheetDataSet>
      <sheetData sheetId="0" refreshError="1"/>
      <sheetData sheetId="1"/>
      <sheetData sheetId="2"/>
      <sheetData sheetId="3"/>
      <sheetData sheetId="4"/>
      <sheetData sheetId="5"/>
      <sheetData sheetId="6"/>
      <sheetData sheetId="7"/>
      <sheetData sheetId="8"/>
      <sheetData sheetId="9"/>
      <sheetData sheetId="10"/>
      <sheetData sheetId="11">
        <row r="2">
          <cell r="A2" t="str">
            <v>EFECTIVIDAD</v>
          </cell>
          <cell r="C2" t="str">
            <v>Mensual</v>
          </cell>
          <cell r="D2" t="str">
            <v>Positiva</v>
          </cell>
          <cell r="E2" t="str">
            <v>Matrices de riesgos</v>
          </cell>
        </row>
        <row r="3">
          <cell r="A3" t="str">
            <v>EFICACIA</v>
          </cell>
          <cell r="C3" t="str">
            <v>Bimestral</v>
          </cell>
          <cell r="D3" t="str">
            <v>Negativa</v>
          </cell>
          <cell r="E3" t="str">
            <v>Plan de Acción de Gestión</v>
          </cell>
        </row>
        <row r="4">
          <cell r="A4" t="str">
            <v>EFICIENCIA</v>
          </cell>
          <cell r="C4" t="str">
            <v>Trimestral</v>
          </cell>
          <cell r="D4" t="str">
            <v>Constante</v>
          </cell>
          <cell r="E4" t="str">
            <v>Planes de Mejoramiento</v>
          </cell>
        </row>
        <row r="5">
          <cell r="C5" t="str">
            <v>Semestral</v>
          </cell>
        </row>
        <row r="6">
          <cell r="C6" t="str">
            <v>Anual</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ow r="2">
          <cell r="A2" t="str">
            <v>OAJ-1.1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drawing" Target="../drawings/drawing5.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3"/>
  <sheetViews>
    <sheetView topLeftCell="A40" workbookViewId="0">
      <selection activeCell="I45" sqref="I45"/>
    </sheetView>
  </sheetViews>
  <sheetFormatPr baseColWidth="10" defaultRowHeight="15" x14ac:dyDescent="0.25"/>
  <cols>
    <col min="1" max="1" width="14.140625" customWidth="1"/>
    <col min="2" max="6" width="25" customWidth="1"/>
    <col min="7" max="7" width="12.42578125" customWidth="1"/>
    <col min="10" max="10" width="11.85546875" bestFit="1" customWidth="1"/>
  </cols>
  <sheetData>
    <row r="1" spans="1:7" ht="15.75" thickBot="1" x14ac:dyDescent="0.3"/>
    <row r="2" spans="1:7" ht="120" x14ac:dyDescent="0.25">
      <c r="A2" s="10" t="s">
        <v>0</v>
      </c>
      <c r="B2" s="2" t="s">
        <v>4</v>
      </c>
      <c r="C2" s="3" t="s">
        <v>10</v>
      </c>
      <c r="D2" s="3" t="s">
        <v>20</v>
      </c>
      <c r="E2" s="3" t="s">
        <v>11</v>
      </c>
      <c r="F2" s="4" t="s">
        <v>12</v>
      </c>
      <c r="G2" s="30"/>
    </row>
    <row r="3" spans="1:7" ht="75" x14ac:dyDescent="0.25">
      <c r="A3" s="11" t="s">
        <v>1</v>
      </c>
      <c r="B3" s="5" t="s">
        <v>7</v>
      </c>
      <c r="C3" s="1" t="s">
        <v>13</v>
      </c>
      <c r="D3" s="1" t="s">
        <v>14</v>
      </c>
      <c r="E3" s="1" t="s">
        <v>15</v>
      </c>
      <c r="F3" s="6" t="s">
        <v>16</v>
      </c>
      <c r="G3" s="30"/>
    </row>
    <row r="4" spans="1:7" ht="75" x14ac:dyDescent="0.25">
      <c r="A4" s="11" t="s">
        <v>2</v>
      </c>
      <c r="B4" s="5" t="s">
        <v>6</v>
      </c>
      <c r="C4" s="1" t="s">
        <v>27</v>
      </c>
      <c r="D4" s="1" t="s">
        <v>24</v>
      </c>
      <c r="E4" s="1" t="s">
        <v>26</v>
      </c>
      <c r="F4" s="6" t="s">
        <v>25</v>
      </c>
      <c r="G4" s="30"/>
    </row>
    <row r="5" spans="1:7" ht="90" x14ac:dyDescent="0.25">
      <c r="A5" s="11" t="s">
        <v>3</v>
      </c>
      <c r="B5" s="5" t="s">
        <v>28</v>
      </c>
      <c r="C5" s="1" t="s">
        <v>30</v>
      </c>
      <c r="D5" s="1" t="s">
        <v>34</v>
      </c>
      <c r="E5" s="1" t="s">
        <v>31</v>
      </c>
      <c r="F5" s="6" t="s">
        <v>29</v>
      </c>
      <c r="G5" s="30"/>
    </row>
    <row r="6" spans="1:7" ht="75" x14ac:dyDescent="0.25">
      <c r="A6" s="11" t="s">
        <v>35</v>
      </c>
      <c r="B6" s="5" t="s">
        <v>9</v>
      </c>
      <c r="C6" s="1" t="s">
        <v>21</v>
      </c>
      <c r="D6" s="1" t="s">
        <v>17</v>
      </c>
      <c r="E6" s="1" t="s">
        <v>18</v>
      </c>
      <c r="F6" s="6" t="s">
        <v>19</v>
      </c>
      <c r="G6" s="30"/>
    </row>
    <row r="7" spans="1:7" ht="75.75" thickBot="1" x14ac:dyDescent="0.3">
      <c r="A7" s="12" t="s">
        <v>5</v>
      </c>
      <c r="B7" s="16" t="s">
        <v>8</v>
      </c>
      <c r="C7" s="17" t="s">
        <v>33</v>
      </c>
      <c r="D7" s="17" t="s">
        <v>32</v>
      </c>
      <c r="E7" s="17" t="s">
        <v>22</v>
      </c>
      <c r="F7" s="18" t="s">
        <v>23</v>
      </c>
      <c r="G7" s="30"/>
    </row>
    <row r="8" spans="1:7" ht="15.75" thickBot="1" x14ac:dyDescent="0.3">
      <c r="B8" s="19">
        <v>1</v>
      </c>
      <c r="C8" s="20">
        <v>2</v>
      </c>
      <c r="D8" s="20">
        <v>3</v>
      </c>
      <c r="E8" s="20">
        <v>4</v>
      </c>
      <c r="F8" s="21">
        <v>5</v>
      </c>
      <c r="G8" s="31"/>
    </row>
    <row r="11" spans="1:7" ht="15.75" thickBot="1" x14ac:dyDescent="0.3"/>
    <row r="12" spans="1:7" ht="45" x14ac:dyDescent="0.25">
      <c r="A12" s="13" t="s">
        <v>41</v>
      </c>
      <c r="B12" s="2" t="s">
        <v>36</v>
      </c>
      <c r="C12" s="3" t="s">
        <v>39</v>
      </c>
      <c r="D12" s="3" t="s">
        <v>40</v>
      </c>
      <c r="E12" s="3" t="s">
        <v>38</v>
      </c>
      <c r="F12" s="4" t="s">
        <v>37</v>
      </c>
      <c r="G12" s="30"/>
    </row>
    <row r="13" spans="1:7" ht="75" x14ac:dyDescent="0.25">
      <c r="A13" s="14" t="s">
        <v>47</v>
      </c>
      <c r="B13" s="5" t="s">
        <v>46</v>
      </c>
      <c r="C13" s="1" t="s">
        <v>45</v>
      </c>
      <c r="D13" s="1" t="s">
        <v>44</v>
      </c>
      <c r="E13" s="1" t="s">
        <v>43</v>
      </c>
      <c r="F13" s="6" t="s">
        <v>42</v>
      </c>
      <c r="G13" s="30"/>
    </row>
    <row r="14" spans="1:7" ht="90" x14ac:dyDescent="0.25">
      <c r="A14" s="14" t="s">
        <v>56</v>
      </c>
      <c r="B14" s="5" t="s">
        <v>48</v>
      </c>
      <c r="C14" s="1" t="s">
        <v>50</v>
      </c>
      <c r="D14" s="1" t="s">
        <v>49</v>
      </c>
      <c r="E14" s="1" t="s">
        <v>52</v>
      </c>
      <c r="F14" s="6" t="s">
        <v>51</v>
      </c>
      <c r="G14" s="30"/>
    </row>
    <row r="15" spans="1:7" ht="90.75" thickBot="1" x14ac:dyDescent="0.3">
      <c r="A15" s="15" t="s">
        <v>53</v>
      </c>
      <c r="B15" s="7" t="s">
        <v>120</v>
      </c>
      <c r="C15" s="8" t="s">
        <v>121</v>
      </c>
      <c r="D15" s="8" t="s">
        <v>55</v>
      </c>
      <c r="E15" s="8" t="s">
        <v>54</v>
      </c>
      <c r="F15" s="9" t="s">
        <v>122</v>
      </c>
      <c r="G15" s="30"/>
    </row>
    <row r="16" spans="1:7" ht="15.75" thickBot="1" x14ac:dyDescent="0.3">
      <c r="B16" s="19">
        <v>1</v>
      </c>
      <c r="C16" s="20">
        <v>2</v>
      </c>
      <c r="D16" s="20">
        <v>3</v>
      </c>
      <c r="E16" s="20">
        <v>4</v>
      </c>
      <c r="F16" s="21">
        <v>5</v>
      </c>
      <c r="G16" s="31"/>
    </row>
    <row r="18" spans="1:14" ht="15.75" thickBot="1" x14ac:dyDescent="0.3"/>
    <row r="19" spans="1:14" ht="15.75" thickBot="1" x14ac:dyDescent="0.3">
      <c r="A19" s="25" t="s">
        <v>63</v>
      </c>
      <c r="D19" t="s">
        <v>64</v>
      </c>
    </row>
    <row r="20" spans="1:14" x14ac:dyDescent="0.25">
      <c r="A20" s="22" t="s">
        <v>58</v>
      </c>
      <c r="D20" t="s">
        <v>65</v>
      </c>
    </row>
    <row r="21" spans="1:14" x14ac:dyDescent="0.25">
      <c r="A21" s="23" t="s">
        <v>59</v>
      </c>
      <c r="D21" t="s">
        <v>66</v>
      </c>
      <c r="H21" s="26"/>
    </row>
    <row r="22" spans="1:14" x14ac:dyDescent="0.25">
      <c r="A22" s="23" t="s">
        <v>60</v>
      </c>
      <c r="D22" t="s">
        <v>67</v>
      </c>
      <c r="H22" s="26"/>
    </row>
    <row r="23" spans="1:14" x14ac:dyDescent="0.25">
      <c r="A23" s="23" t="s">
        <v>61</v>
      </c>
      <c r="D23" t="s">
        <v>68</v>
      </c>
      <c r="H23" s="26"/>
      <c r="J23" t="s">
        <v>64</v>
      </c>
      <c r="K23" t="s">
        <v>65</v>
      </c>
      <c r="L23" t="s">
        <v>66</v>
      </c>
      <c r="M23" t="s">
        <v>67</v>
      </c>
      <c r="N23" t="s">
        <v>68</v>
      </c>
    </row>
    <row r="24" spans="1:14" ht="15.75" thickBot="1" x14ac:dyDescent="0.3">
      <c r="A24" s="24" t="s">
        <v>62</v>
      </c>
      <c r="H24" s="26"/>
      <c r="I24" t="s">
        <v>98</v>
      </c>
      <c r="J24" t="str">
        <f t="shared" ref="J24:N28" si="0">VLOOKUP($I24&amp;J$23,VALOR,2,0)</f>
        <v>Bajo</v>
      </c>
      <c r="K24" t="str">
        <f t="shared" si="0"/>
        <v>Bajo</v>
      </c>
      <c r="L24" t="str">
        <f t="shared" si="0"/>
        <v>Medio</v>
      </c>
      <c r="M24" t="str">
        <f t="shared" si="0"/>
        <v>Alto</v>
      </c>
      <c r="N24" t="str">
        <f t="shared" si="0"/>
        <v>Alto</v>
      </c>
    </row>
    <row r="25" spans="1:14" x14ac:dyDescent="0.25">
      <c r="D25" t="s">
        <v>73</v>
      </c>
      <c r="E25" s="26" t="s">
        <v>69</v>
      </c>
      <c r="F25" s="26">
        <v>1</v>
      </c>
      <c r="G25" s="26" t="str">
        <f>E25</f>
        <v>Bajo</v>
      </c>
      <c r="I25" t="s">
        <v>99</v>
      </c>
      <c r="J25" t="str">
        <f t="shared" si="0"/>
        <v>Bajo</v>
      </c>
      <c r="K25" t="str">
        <f t="shared" si="0"/>
        <v>Bajo</v>
      </c>
      <c r="L25" t="str">
        <f t="shared" si="0"/>
        <v>Medio</v>
      </c>
      <c r="M25" t="str">
        <f t="shared" si="0"/>
        <v>Alto</v>
      </c>
      <c r="N25" t="str">
        <f t="shared" si="0"/>
        <v>Extremo</v>
      </c>
    </row>
    <row r="26" spans="1:14" ht="15.75" thickBot="1" x14ac:dyDescent="0.3">
      <c r="D26" t="s">
        <v>74</v>
      </c>
      <c r="E26" s="26" t="s">
        <v>69</v>
      </c>
      <c r="F26" s="26">
        <v>2</v>
      </c>
      <c r="G26" s="26" t="str">
        <f t="shared" ref="G26:G49" si="1">E26</f>
        <v>Bajo</v>
      </c>
      <c r="I26" t="s">
        <v>100</v>
      </c>
      <c r="J26" t="str">
        <f t="shared" si="0"/>
        <v>Bajo</v>
      </c>
      <c r="K26" t="str">
        <f t="shared" si="0"/>
        <v>Medio</v>
      </c>
      <c r="L26" t="str">
        <f t="shared" si="0"/>
        <v>Alto</v>
      </c>
      <c r="M26" t="str">
        <f t="shared" si="0"/>
        <v>Extremo</v>
      </c>
      <c r="N26" t="str">
        <f t="shared" si="0"/>
        <v>Extremo</v>
      </c>
    </row>
    <row r="27" spans="1:14" x14ac:dyDescent="0.25">
      <c r="A27" s="34" t="s">
        <v>113</v>
      </c>
      <c r="D27" s="32" t="s">
        <v>75</v>
      </c>
      <c r="E27" s="33" t="s">
        <v>70</v>
      </c>
      <c r="F27" s="26">
        <v>3</v>
      </c>
      <c r="G27" s="26" t="str">
        <f t="shared" si="1"/>
        <v>Medio</v>
      </c>
      <c r="I27" t="s">
        <v>101</v>
      </c>
      <c r="J27" t="str">
        <f t="shared" si="0"/>
        <v>Medio</v>
      </c>
      <c r="K27" t="str">
        <f t="shared" si="0"/>
        <v>Alto</v>
      </c>
      <c r="L27" t="str">
        <f t="shared" si="0"/>
        <v>Alto</v>
      </c>
      <c r="M27" t="str">
        <f t="shared" si="0"/>
        <v>Extremo</v>
      </c>
      <c r="N27" t="str">
        <f t="shared" si="0"/>
        <v>Extremo</v>
      </c>
    </row>
    <row r="28" spans="1:14" x14ac:dyDescent="0.25">
      <c r="A28" s="35" t="s">
        <v>114</v>
      </c>
      <c r="D28" s="32" t="s">
        <v>76</v>
      </c>
      <c r="E28" s="33" t="s">
        <v>71</v>
      </c>
      <c r="F28" s="26">
        <v>4</v>
      </c>
      <c r="G28" s="26" t="str">
        <f t="shared" si="1"/>
        <v>Alto</v>
      </c>
      <c r="I28" t="s">
        <v>102</v>
      </c>
      <c r="J28" t="str">
        <f t="shared" si="0"/>
        <v>Alto</v>
      </c>
      <c r="K28" t="str">
        <f t="shared" si="0"/>
        <v>Alto</v>
      </c>
      <c r="L28" t="str">
        <f t="shared" si="0"/>
        <v>Extremo</v>
      </c>
      <c r="M28" t="str">
        <f t="shared" si="0"/>
        <v>Extremo</v>
      </c>
      <c r="N28" t="str">
        <f t="shared" si="0"/>
        <v>Extremo</v>
      </c>
    </row>
    <row r="29" spans="1:14" x14ac:dyDescent="0.25">
      <c r="A29" s="35" t="s">
        <v>115</v>
      </c>
      <c r="D29" s="32" t="s">
        <v>77</v>
      </c>
      <c r="E29" s="33" t="s">
        <v>71</v>
      </c>
      <c r="F29" s="26">
        <v>5</v>
      </c>
      <c r="G29" s="26" t="str">
        <f t="shared" si="1"/>
        <v>Alto</v>
      </c>
    </row>
    <row r="30" spans="1:14" x14ac:dyDescent="0.25">
      <c r="A30" s="35" t="s">
        <v>116</v>
      </c>
      <c r="D30" t="s">
        <v>78</v>
      </c>
      <c r="E30" s="26" t="s">
        <v>69</v>
      </c>
      <c r="F30" s="26">
        <v>6</v>
      </c>
      <c r="G30" s="26" t="str">
        <f t="shared" si="1"/>
        <v>Bajo</v>
      </c>
      <c r="J30" t="s">
        <v>64</v>
      </c>
      <c r="K30" t="s">
        <v>65</v>
      </c>
      <c r="L30" t="s">
        <v>66</v>
      </c>
      <c r="M30" t="s">
        <v>67</v>
      </c>
      <c r="N30" t="s">
        <v>68</v>
      </c>
    </row>
    <row r="31" spans="1:14" x14ac:dyDescent="0.25">
      <c r="A31" s="35" t="s">
        <v>117</v>
      </c>
      <c r="D31" t="s">
        <v>79</v>
      </c>
      <c r="E31" s="26" t="s">
        <v>69</v>
      </c>
      <c r="F31" s="26">
        <v>7</v>
      </c>
      <c r="G31" s="26" t="str">
        <f t="shared" si="1"/>
        <v>Bajo</v>
      </c>
      <c r="I31" t="s">
        <v>98</v>
      </c>
      <c r="J31">
        <v>1</v>
      </c>
      <c r="K31">
        <v>2</v>
      </c>
      <c r="L31">
        <v>3</v>
      </c>
      <c r="M31">
        <v>4</v>
      </c>
      <c r="N31">
        <v>5</v>
      </c>
    </row>
    <row r="32" spans="1:14" x14ac:dyDescent="0.25">
      <c r="A32" s="35" t="s">
        <v>119</v>
      </c>
      <c r="D32" s="32" t="s">
        <v>80</v>
      </c>
      <c r="E32" s="33" t="s">
        <v>70</v>
      </c>
      <c r="F32" s="26">
        <v>8</v>
      </c>
      <c r="G32" s="26" t="str">
        <f t="shared" si="1"/>
        <v>Medio</v>
      </c>
      <c r="I32" t="s">
        <v>99</v>
      </c>
      <c r="J32">
        <v>6</v>
      </c>
      <c r="K32">
        <v>7</v>
      </c>
      <c r="L32">
        <v>8</v>
      </c>
      <c r="M32">
        <v>9</v>
      </c>
      <c r="N32">
        <v>10</v>
      </c>
    </row>
    <row r="33" spans="1:14" x14ac:dyDescent="0.25">
      <c r="A33" s="35" t="s">
        <v>118</v>
      </c>
      <c r="D33" s="32" t="s">
        <v>81</v>
      </c>
      <c r="E33" s="33" t="s">
        <v>71</v>
      </c>
      <c r="F33" s="26">
        <v>9</v>
      </c>
      <c r="G33" s="26" t="str">
        <f t="shared" si="1"/>
        <v>Alto</v>
      </c>
      <c r="I33" t="s">
        <v>100</v>
      </c>
      <c r="J33">
        <v>11</v>
      </c>
      <c r="K33">
        <v>12</v>
      </c>
      <c r="L33" s="29">
        <v>13</v>
      </c>
      <c r="M33" s="29">
        <v>14</v>
      </c>
      <c r="N33" s="29">
        <v>15</v>
      </c>
    </row>
    <row r="34" spans="1:14" x14ac:dyDescent="0.25">
      <c r="A34" s="35"/>
      <c r="D34" s="32" t="s">
        <v>82</v>
      </c>
      <c r="E34" s="33" t="s">
        <v>72</v>
      </c>
      <c r="F34" s="26">
        <v>10</v>
      </c>
      <c r="G34" s="26" t="str">
        <f t="shared" si="1"/>
        <v>Extremo</v>
      </c>
      <c r="I34" t="s">
        <v>101</v>
      </c>
      <c r="J34">
        <v>16</v>
      </c>
      <c r="K34">
        <v>17</v>
      </c>
      <c r="L34" s="29">
        <v>18</v>
      </c>
      <c r="M34" s="29">
        <v>19</v>
      </c>
      <c r="N34" s="29">
        <v>20</v>
      </c>
    </row>
    <row r="35" spans="1:14" x14ac:dyDescent="0.25">
      <c r="D35" t="s">
        <v>83</v>
      </c>
      <c r="E35" s="26" t="s">
        <v>69</v>
      </c>
      <c r="F35" s="26">
        <v>11</v>
      </c>
      <c r="G35" s="26" t="str">
        <f t="shared" si="1"/>
        <v>Bajo</v>
      </c>
      <c r="I35" t="s">
        <v>102</v>
      </c>
      <c r="J35">
        <v>21</v>
      </c>
      <c r="K35">
        <v>22</v>
      </c>
      <c r="L35" s="29">
        <v>23</v>
      </c>
      <c r="M35" s="29">
        <v>24</v>
      </c>
      <c r="N35" s="29">
        <v>25</v>
      </c>
    </row>
    <row r="36" spans="1:14" x14ac:dyDescent="0.25">
      <c r="D36" t="s">
        <v>84</v>
      </c>
      <c r="E36" s="26" t="s">
        <v>70</v>
      </c>
      <c r="F36" s="26">
        <v>12</v>
      </c>
      <c r="G36" s="26" t="str">
        <f t="shared" si="1"/>
        <v>Medio</v>
      </c>
    </row>
    <row r="37" spans="1:14" x14ac:dyDescent="0.25">
      <c r="D37" s="32" t="s">
        <v>85</v>
      </c>
      <c r="E37" s="33" t="s">
        <v>71</v>
      </c>
      <c r="F37" s="26">
        <v>13</v>
      </c>
      <c r="G37" s="26" t="str">
        <f t="shared" si="1"/>
        <v>Alto</v>
      </c>
      <c r="I37" t="s">
        <v>108</v>
      </c>
    </row>
    <row r="38" spans="1:14" x14ac:dyDescent="0.25">
      <c r="D38" s="32" t="s">
        <v>86</v>
      </c>
      <c r="E38" s="33" t="s">
        <v>72</v>
      </c>
      <c r="F38" s="26">
        <v>14</v>
      </c>
      <c r="G38" s="26" t="str">
        <f t="shared" si="1"/>
        <v>Extremo</v>
      </c>
      <c r="I38" s="27">
        <v>0.2</v>
      </c>
      <c r="J38" s="28"/>
    </row>
    <row r="39" spans="1:14" x14ac:dyDescent="0.25">
      <c r="D39" s="32" t="s">
        <v>87</v>
      </c>
      <c r="E39" s="33" t="s">
        <v>72</v>
      </c>
      <c r="F39" s="26">
        <v>15</v>
      </c>
      <c r="G39" s="26" t="str">
        <f t="shared" si="1"/>
        <v>Extremo</v>
      </c>
      <c r="I39" s="27">
        <v>0.15</v>
      </c>
      <c r="J39" s="28"/>
    </row>
    <row r="40" spans="1:14" x14ac:dyDescent="0.25">
      <c r="D40" t="s">
        <v>88</v>
      </c>
      <c r="E40" s="26" t="s">
        <v>70</v>
      </c>
      <c r="F40" s="26">
        <v>16</v>
      </c>
      <c r="G40" s="26" t="str">
        <f t="shared" si="1"/>
        <v>Medio</v>
      </c>
      <c r="I40" s="27">
        <v>0.15</v>
      </c>
      <c r="J40" s="28"/>
    </row>
    <row r="41" spans="1:14" x14ac:dyDescent="0.25">
      <c r="D41" t="s">
        <v>89</v>
      </c>
      <c r="E41" s="26" t="s">
        <v>71</v>
      </c>
      <c r="F41" s="26">
        <v>17</v>
      </c>
      <c r="G41" s="26" t="str">
        <f t="shared" si="1"/>
        <v>Alto</v>
      </c>
      <c r="I41" s="27">
        <v>0.2</v>
      </c>
      <c r="J41" s="28"/>
    </row>
    <row r="42" spans="1:14" x14ac:dyDescent="0.25">
      <c r="D42" s="32" t="s">
        <v>90</v>
      </c>
      <c r="E42" s="33" t="s">
        <v>71</v>
      </c>
      <c r="F42" s="26">
        <v>18</v>
      </c>
      <c r="G42" s="26" t="str">
        <f t="shared" si="1"/>
        <v>Alto</v>
      </c>
      <c r="I42" s="27">
        <v>0.3</v>
      </c>
      <c r="J42" s="28"/>
    </row>
    <row r="43" spans="1:14" x14ac:dyDescent="0.25">
      <c r="D43" s="32" t="s">
        <v>91</v>
      </c>
      <c r="E43" s="33" t="s">
        <v>72</v>
      </c>
      <c r="F43" s="26">
        <v>19</v>
      </c>
      <c r="G43" s="26" t="str">
        <f t="shared" si="1"/>
        <v>Extremo</v>
      </c>
      <c r="I43" s="27"/>
      <c r="J43" s="27"/>
    </row>
    <row r="44" spans="1:14" x14ac:dyDescent="0.25">
      <c r="D44" s="32" t="s">
        <v>92</v>
      </c>
      <c r="E44" s="33" t="s">
        <v>72</v>
      </c>
      <c r="F44" s="26">
        <v>20</v>
      </c>
      <c r="G44" s="26" t="str">
        <f t="shared" si="1"/>
        <v>Extremo</v>
      </c>
      <c r="I44" t="s">
        <v>103</v>
      </c>
      <c r="J44" t="s">
        <v>106</v>
      </c>
    </row>
    <row r="45" spans="1:14" x14ac:dyDescent="0.25">
      <c r="D45" t="s">
        <v>93</v>
      </c>
      <c r="E45" s="26" t="s">
        <v>71</v>
      </c>
      <c r="F45" s="26">
        <v>21</v>
      </c>
      <c r="G45" s="26" t="str">
        <f t="shared" si="1"/>
        <v>Alto</v>
      </c>
      <c r="I45" t="s">
        <v>104</v>
      </c>
      <c r="J45" t="s">
        <v>105</v>
      </c>
    </row>
    <row r="46" spans="1:14" x14ac:dyDescent="0.25">
      <c r="D46" t="s">
        <v>94</v>
      </c>
      <c r="E46" s="26" t="s">
        <v>71</v>
      </c>
      <c r="F46" s="26">
        <v>22</v>
      </c>
      <c r="G46" s="26" t="str">
        <f t="shared" si="1"/>
        <v>Alto</v>
      </c>
      <c r="I46" t="s">
        <v>57</v>
      </c>
      <c r="J46" t="s">
        <v>107</v>
      </c>
    </row>
    <row r="47" spans="1:14" x14ac:dyDescent="0.25">
      <c r="D47" s="32" t="s">
        <v>95</v>
      </c>
      <c r="E47" s="33" t="s">
        <v>72</v>
      </c>
      <c r="F47" s="26">
        <v>23</v>
      </c>
      <c r="G47" s="26" t="str">
        <f t="shared" si="1"/>
        <v>Extremo</v>
      </c>
    </row>
    <row r="48" spans="1:14" x14ac:dyDescent="0.25">
      <c r="D48" s="32" t="s">
        <v>96</v>
      </c>
      <c r="E48" s="33" t="s">
        <v>72</v>
      </c>
      <c r="F48" s="26">
        <v>24</v>
      </c>
      <c r="G48" s="26" t="str">
        <f t="shared" si="1"/>
        <v>Extremo</v>
      </c>
    </row>
    <row r="49" spans="4:12" x14ac:dyDescent="0.25">
      <c r="D49" s="32" t="s">
        <v>97</v>
      </c>
      <c r="E49" s="33" t="s">
        <v>72</v>
      </c>
      <c r="F49" s="26">
        <v>25</v>
      </c>
      <c r="G49" s="26" t="str">
        <f t="shared" si="1"/>
        <v>Extremo</v>
      </c>
    </row>
    <row r="57" spans="4:12" x14ac:dyDescent="0.25">
      <c r="D57" s="32" t="s">
        <v>75</v>
      </c>
      <c r="E57" s="33" t="s">
        <v>110</v>
      </c>
      <c r="F57" s="32">
        <v>1</v>
      </c>
      <c r="G57" s="33" t="s">
        <v>110</v>
      </c>
    </row>
    <row r="58" spans="4:12" x14ac:dyDescent="0.25">
      <c r="D58" s="32" t="s">
        <v>76</v>
      </c>
      <c r="E58" s="33" t="s">
        <v>110</v>
      </c>
      <c r="F58" s="32">
        <v>2</v>
      </c>
      <c r="G58" s="33" t="s">
        <v>110</v>
      </c>
      <c r="J58" t="s">
        <v>66</v>
      </c>
      <c r="K58" t="s">
        <v>67</v>
      </c>
      <c r="L58" t="s">
        <v>68</v>
      </c>
    </row>
    <row r="59" spans="4:12" x14ac:dyDescent="0.25">
      <c r="D59" s="32" t="s">
        <v>77</v>
      </c>
      <c r="E59" s="33" t="s">
        <v>109</v>
      </c>
      <c r="F59" s="32">
        <v>3</v>
      </c>
      <c r="G59" s="33" t="s">
        <v>109</v>
      </c>
      <c r="I59" t="s">
        <v>98</v>
      </c>
      <c r="J59">
        <v>1</v>
      </c>
      <c r="K59">
        <v>2</v>
      </c>
      <c r="L59">
        <v>3</v>
      </c>
    </row>
    <row r="60" spans="4:12" x14ac:dyDescent="0.25">
      <c r="D60" s="32" t="s">
        <v>80</v>
      </c>
      <c r="E60" s="33" t="s">
        <v>110</v>
      </c>
      <c r="F60" s="32">
        <v>4</v>
      </c>
      <c r="G60" s="33" t="s">
        <v>110</v>
      </c>
      <c r="I60" t="s">
        <v>99</v>
      </c>
      <c r="J60">
        <v>4</v>
      </c>
      <c r="K60">
        <v>5</v>
      </c>
      <c r="L60">
        <v>6</v>
      </c>
    </row>
    <row r="61" spans="4:12" x14ac:dyDescent="0.25">
      <c r="D61" s="32" t="s">
        <v>81</v>
      </c>
      <c r="E61" s="33" t="s">
        <v>109</v>
      </c>
      <c r="F61" s="32">
        <v>5</v>
      </c>
      <c r="G61" s="33" t="s">
        <v>109</v>
      </c>
      <c r="I61" t="s">
        <v>100</v>
      </c>
      <c r="J61">
        <v>7</v>
      </c>
      <c r="K61">
        <v>8</v>
      </c>
      <c r="L61">
        <v>9</v>
      </c>
    </row>
    <row r="62" spans="4:12" x14ac:dyDescent="0.25">
      <c r="D62" s="32" t="s">
        <v>82</v>
      </c>
      <c r="E62" s="33" t="s">
        <v>111</v>
      </c>
      <c r="F62" s="32">
        <v>6</v>
      </c>
      <c r="G62" s="33" t="s">
        <v>111</v>
      </c>
      <c r="I62" t="s">
        <v>101</v>
      </c>
      <c r="J62">
        <v>10</v>
      </c>
      <c r="K62">
        <v>11</v>
      </c>
      <c r="L62">
        <v>12</v>
      </c>
    </row>
    <row r="63" spans="4:12" x14ac:dyDescent="0.25">
      <c r="D63" s="32" t="s">
        <v>85</v>
      </c>
      <c r="E63" s="33" t="s">
        <v>109</v>
      </c>
      <c r="F63" s="32">
        <v>7</v>
      </c>
      <c r="G63" s="33" t="s">
        <v>109</v>
      </c>
      <c r="I63" t="s">
        <v>102</v>
      </c>
      <c r="J63">
        <v>13</v>
      </c>
      <c r="K63">
        <v>14</v>
      </c>
      <c r="L63">
        <v>15</v>
      </c>
    </row>
    <row r="64" spans="4:12" x14ac:dyDescent="0.25">
      <c r="D64" s="32" t="s">
        <v>86</v>
      </c>
      <c r="E64" s="33" t="s">
        <v>111</v>
      </c>
      <c r="F64" s="32">
        <v>8</v>
      </c>
      <c r="G64" s="33" t="s">
        <v>111</v>
      </c>
    </row>
    <row r="65" spans="4:14" x14ac:dyDescent="0.25">
      <c r="D65" s="32" t="s">
        <v>87</v>
      </c>
      <c r="E65" s="33" t="s">
        <v>112</v>
      </c>
      <c r="F65" s="32">
        <v>9</v>
      </c>
      <c r="G65" s="33" t="s">
        <v>112</v>
      </c>
    </row>
    <row r="66" spans="4:14" x14ac:dyDescent="0.25">
      <c r="D66" s="32" t="s">
        <v>90</v>
      </c>
      <c r="E66" s="33" t="s">
        <v>109</v>
      </c>
      <c r="F66" s="32">
        <v>10</v>
      </c>
      <c r="G66" s="33" t="s">
        <v>109</v>
      </c>
      <c r="I66" t="s">
        <v>108</v>
      </c>
      <c r="L66" t="s">
        <v>66</v>
      </c>
      <c r="M66" t="s">
        <v>67</v>
      </c>
      <c r="N66" t="s">
        <v>68</v>
      </c>
    </row>
    <row r="67" spans="4:14" x14ac:dyDescent="0.25">
      <c r="D67" s="32" t="s">
        <v>91</v>
      </c>
      <c r="E67" s="33" t="s">
        <v>111</v>
      </c>
      <c r="F67" s="32">
        <v>11</v>
      </c>
      <c r="G67" s="33" t="s">
        <v>111</v>
      </c>
      <c r="I67" s="27">
        <v>0.15</v>
      </c>
      <c r="K67" t="s">
        <v>98</v>
      </c>
      <c r="L67" t="str">
        <f t="shared" ref="L67:N71" si="2">VLOOKUP($K67&amp;L$66,CRITERIORC,2,0)</f>
        <v>Baja</v>
      </c>
      <c r="M67" t="str">
        <f t="shared" si="2"/>
        <v>Baja</v>
      </c>
      <c r="N67" t="str">
        <f t="shared" si="2"/>
        <v>Moderada</v>
      </c>
    </row>
    <row r="68" spans="4:14" x14ac:dyDescent="0.25">
      <c r="D68" s="32" t="s">
        <v>92</v>
      </c>
      <c r="E68" s="33" t="s">
        <v>112</v>
      </c>
      <c r="F68" s="32">
        <v>12</v>
      </c>
      <c r="G68" s="33" t="s">
        <v>112</v>
      </c>
      <c r="I68" s="27">
        <v>0.05</v>
      </c>
      <c r="K68" t="s">
        <v>99</v>
      </c>
      <c r="L68" t="str">
        <f t="shared" si="2"/>
        <v>Baja</v>
      </c>
      <c r="M68" t="str">
        <f t="shared" si="2"/>
        <v>Moderada</v>
      </c>
      <c r="N68" t="str">
        <f t="shared" si="2"/>
        <v>Alta</v>
      </c>
    </row>
    <row r="69" spans="4:14" x14ac:dyDescent="0.25">
      <c r="D69" s="32" t="s">
        <v>95</v>
      </c>
      <c r="E69" s="33" t="s">
        <v>109</v>
      </c>
      <c r="F69" s="32">
        <v>13</v>
      </c>
      <c r="G69" s="33" t="s">
        <v>109</v>
      </c>
      <c r="I69" s="27">
        <v>0.15</v>
      </c>
      <c r="K69" t="s">
        <v>100</v>
      </c>
      <c r="L69" t="str">
        <f t="shared" si="2"/>
        <v>Moderada</v>
      </c>
      <c r="M69" t="str">
        <f t="shared" si="2"/>
        <v>Alta</v>
      </c>
      <c r="N69" t="str">
        <f t="shared" si="2"/>
        <v>Extrema</v>
      </c>
    </row>
    <row r="70" spans="4:14" x14ac:dyDescent="0.25">
      <c r="D70" s="32" t="s">
        <v>96</v>
      </c>
      <c r="E70" s="33" t="s">
        <v>111</v>
      </c>
      <c r="F70" s="32">
        <v>14</v>
      </c>
      <c r="G70" s="33" t="s">
        <v>111</v>
      </c>
      <c r="I70" s="27">
        <v>0.1</v>
      </c>
      <c r="K70" t="s">
        <v>101</v>
      </c>
      <c r="L70" t="str">
        <f t="shared" si="2"/>
        <v>Moderada</v>
      </c>
      <c r="M70" t="str">
        <f t="shared" si="2"/>
        <v>Alta</v>
      </c>
      <c r="N70" t="str">
        <f t="shared" si="2"/>
        <v>Extrema</v>
      </c>
    </row>
    <row r="71" spans="4:14" x14ac:dyDescent="0.25">
      <c r="D71" s="32" t="s">
        <v>97</v>
      </c>
      <c r="E71" s="33" t="s">
        <v>112</v>
      </c>
      <c r="F71" s="32">
        <v>15</v>
      </c>
      <c r="G71" s="33" t="s">
        <v>112</v>
      </c>
      <c r="I71" s="27">
        <v>0.15</v>
      </c>
      <c r="K71" t="s">
        <v>102</v>
      </c>
      <c r="L71" t="str">
        <f t="shared" si="2"/>
        <v>Moderada</v>
      </c>
      <c r="M71" t="str">
        <f t="shared" si="2"/>
        <v>Alta</v>
      </c>
      <c r="N71" t="str">
        <f t="shared" si="2"/>
        <v>Extrema</v>
      </c>
    </row>
    <row r="72" spans="4:14" x14ac:dyDescent="0.25">
      <c r="I72" s="27">
        <v>0.1</v>
      </c>
    </row>
    <row r="73" spans="4:14" x14ac:dyDescent="0.25">
      <c r="I73" s="27">
        <v>0.3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F54"/>
  <sheetViews>
    <sheetView showGridLines="0" zoomScale="70" zoomScaleNormal="70" zoomScaleSheetLayoutView="55" workbookViewId="0">
      <selection sqref="A1:XFD1048576"/>
    </sheetView>
  </sheetViews>
  <sheetFormatPr baseColWidth="10" defaultRowHeight="0" customHeight="1" zeroHeight="1" x14ac:dyDescent="0.2"/>
  <cols>
    <col min="1" max="1" width="44.28515625" style="46" customWidth="1"/>
    <col min="2" max="2" width="58.42578125" style="52" customWidth="1"/>
    <col min="3" max="3" width="46.5703125" style="52" customWidth="1"/>
    <col min="4" max="4" width="42.28515625" style="46" customWidth="1"/>
    <col min="5" max="5" width="53.140625" style="46" customWidth="1"/>
    <col min="6" max="6" width="83.28515625" style="53" customWidth="1"/>
    <col min="7" max="16384" width="11.42578125" style="46"/>
  </cols>
  <sheetData>
    <row r="1" spans="1:6" ht="42" customHeight="1" x14ac:dyDescent="0.2">
      <c r="A1" s="237"/>
      <c r="B1" s="238" t="s">
        <v>164</v>
      </c>
      <c r="C1" s="238"/>
      <c r="D1" s="238"/>
      <c r="E1" s="238"/>
      <c r="F1" s="234" t="s">
        <v>166</v>
      </c>
    </row>
    <row r="2" spans="1:6" ht="22.5" customHeight="1" x14ac:dyDescent="0.2">
      <c r="A2" s="237"/>
      <c r="B2" s="238"/>
      <c r="C2" s="238"/>
      <c r="D2" s="238"/>
      <c r="E2" s="238"/>
      <c r="F2" s="234" t="s">
        <v>171</v>
      </c>
    </row>
    <row r="3" spans="1:6" ht="37.5" customHeight="1" x14ac:dyDescent="0.2">
      <c r="A3" s="237"/>
      <c r="B3" s="238"/>
      <c r="C3" s="238"/>
      <c r="D3" s="238"/>
      <c r="E3" s="238"/>
      <c r="F3" s="234" t="s">
        <v>167</v>
      </c>
    </row>
    <row r="4" spans="1:6" ht="48" customHeight="1" x14ac:dyDescent="0.2">
      <c r="A4" s="239" t="s">
        <v>157</v>
      </c>
      <c r="B4" s="240"/>
      <c r="C4" s="240"/>
      <c r="D4" s="240"/>
      <c r="E4" s="240"/>
      <c r="F4" s="241"/>
    </row>
    <row r="5" spans="1:6" ht="43.5" customHeight="1" x14ac:dyDescent="0.2">
      <c r="A5" s="242" t="s">
        <v>208</v>
      </c>
      <c r="B5" s="243"/>
      <c r="C5" s="243"/>
      <c r="D5" s="243"/>
      <c r="E5" s="243"/>
      <c r="F5" s="244"/>
    </row>
    <row r="6" spans="1:6" ht="43.5" customHeight="1" x14ac:dyDescent="0.2">
      <c r="A6" s="368" t="s">
        <v>180</v>
      </c>
      <c r="B6" s="369"/>
      <c r="C6" s="369"/>
      <c r="D6" s="369"/>
      <c r="E6" s="369"/>
      <c r="F6" s="370"/>
    </row>
    <row r="7" spans="1:6" s="47" customFormat="1" ht="33" customHeight="1" x14ac:dyDescent="0.25">
      <c r="A7" s="371" t="s">
        <v>165</v>
      </c>
      <c r="B7" s="371" t="s">
        <v>158</v>
      </c>
      <c r="C7" s="372" t="s">
        <v>159</v>
      </c>
      <c r="D7" s="372" t="s">
        <v>127</v>
      </c>
      <c r="E7" s="372" t="s">
        <v>155</v>
      </c>
      <c r="F7" s="373" t="s">
        <v>160</v>
      </c>
    </row>
    <row r="8" spans="1:6" s="47" customFormat="1" ht="84" customHeight="1" x14ac:dyDescent="0.25">
      <c r="A8" s="245" t="s">
        <v>209</v>
      </c>
      <c r="B8" s="86" t="s">
        <v>540</v>
      </c>
      <c r="C8" s="87" t="s">
        <v>210</v>
      </c>
      <c r="D8" s="87" t="s">
        <v>541</v>
      </c>
      <c r="E8" s="88">
        <v>44316</v>
      </c>
      <c r="F8" s="89"/>
    </row>
    <row r="9" spans="1:6" s="47" customFormat="1" ht="72" customHeight="1" x14ac:dyDescent="0.25">
      <c r="A9" s="246"/>
      <c r="B9" s="90" t="s">
        <v>533</v>
      </c>
      <c r="C9" s="87" t="s">
        <v>211</v>
      </c>
      <c r="D9" s="87" t="s">
        <v>542</v>
      </c>
      <c r="E9" s="88">
        <v>44331</v>
      </c>
      <c r="F9" s="89"/>
    </row>
    <row r="10" spans="1:6" ht="75" x14ac:dyDescent="0.2">
      <c r="A10" s="245" t="s">
        <v>213</v>
      </c>
      <c r="B10" s="87" t="s">
        <v>214</v>
      </c>
      <c r="C10" s="87" t="s">
        <v>215</v>
      </c>
      <c r="D10" s="87" t="s">
        <v>541</v>
      </c>
      <c r="E10" s="91" t="s">
        <v>216</v>
      </c>
      <c r="F10" s="89"/>
    </row>
    <row r="11" spans="1:6" ht="60" x14ac:dyDescent="0.2">
      <c r="A11" s="246"/>
      <c r="B11" s="87" t="s">
        <v>217</v>
      </c>
      <c r="C11" s="87" t="s">
        <v>218</v>
      </c>
      <c r="D11" s="87" t="s">
        <v>542</v>
      </c>
      <c r="E11" s="88">
        <v>44227</v>
      </c>
      <c r="F11" s="89"/>
    </row>
    <row r="12" spans="1:6" ht="60" x14ac:dyDescent="0.2">
      <c r="A12" s="246"/>
      <c r="B12" s="92" t="s">
        <v>219</v>
      </c>
      <c r="C12" s="86" t="s">
        <v>220</v>
      </c>
      <c r="D12" s="87" t="s">
        <v>542</v>
      </c>
      <c r="E12" s="88">
        <v>44362</v>
      </c>
      <c r="F12" s="89"/>
    </row>
    <row r="13" spans="1:6" ht="60" x14ac:dyDescent="0.2">
      <c r="A13" s="246"/>
      <c r="B13" s="87" t="s">
        <v>221</v>
      </c>
      <c r="C13" s="87" t="s">
        <v>215</v>
      </c>
      <c r="D13" s="87" t="s">
        <v>542</v>
      </c>
      <c r="E13" s="91" t="s">
        <v>523</v>
      </c>
      <c r="F13" s="89"/>
    </row>
    <row r="14" spans="1:6" ht="75" x14ac:dyDescent="0.2">
      <c r="A14" s="246"/>
      <c r="B14" s="87" t="s">
        <v>222</v>
      </c>
      <c r="C14" s="87" t="s">
        <v>218</v>
      </c>
      <c r="D14" s="87" t="s">
        <v>542</v>
      </c>
      <c r="E14" s="91" t="s">
        <v>523</v>
      </c>
      <c r="F14" s="89"/>
    </row>
    <row r="15" spans="1:6" ht="59.25" customHeight="1" x14ac:dyDescent="0.2">
      <c r="A15" s="246"/>
      <c r="B15" s="87" t="s">
        <v>522</v>
      </c>
      <c r="C15" s="87" t="s">
        <v>215</v>
      </c>
      <c r="D15" s="87" t="s">
        <v>542</v>
      </c>
      <c r="E15" s="88">
        <v>44227</v>
      </c>
      <c r="F15" s="89"/>
    </row>
    <row r="16" spans="1:6" ht="60.75" customHeight="1" x14ac:dyDescent="0.2">
      <c r="A16" s="246"/>
      <c r="B16" s="86" t="s">
        <v>532</v>
      </c>
      <c r="C16" s="87" t="s">
        <v>281</v>
      </c>
      <c r="D16" s="87" t="s">
        <v>231</v>
      </c>
      <c r="E16" s="88">
        <v>44225</v>
      </c>
      <c r="F16" s="89"/>
    </row>
    <row r="17" spans="1:6" ht="118.5" customHeight="1" x14ac:dyDescent="0.2">
      <c r="A17" s="247"/>
      <c r="B17" s="92" t="s">
        <v>531</v>
      </c>
      <c r="C17" s="93" t="s">
        <v>282</v>
      </c>
      <c r="D17" s="87" t="s">
        <v>231</v>
      </c>
      <c r="E17" s="88">
        <v>44225</v>
      </c>
      <c r="F17" s="89"/>
    </row>
    <row r="18" spans="1:6" ht="72.75" customHeight="1" x14ac:dyDescent="0.2">
      <c r="A18" s="245" t="s">
        <v>223</v>
      </c>
      <c r="B18" s="93" t="s">
        <v>543</v>
      </c>
      <c r="C18" s="93" t="s">
        <v>224</v>
      </c>
      <c r="D18" s="93" t="s">
        <v>542</v>
      </c>
      <c r="E18" s="91" t="s">
        <v>225</v>
      </c>
      <c r="F18" s="127"/>
    </row>
    <row r="19" spans="1:6" ht="74.25" customHeight="1" x14ac:dyDescent="0.2">
      <c r="A19" s="246"/>
      <c r="B19" s="93" t="s">
        <v>544</v>
      </c>
      <c r="C19" s="93" t="s">
        <v>224</v>
      </c>
      <c r="D19" s="93" t="s">
        <v>542</v>
      </c>
      <c r="E19" s="91" t="s">
        <v>525</v>
      </c>
      <c r="F19" s="127"/>
    </row>
    <row r="20" spans="1:6" ht="120.75" customHeight="1" x14ac:dyDescent="0.2">
      <c r="A20" s="246"/>
      <c r="B20" s="93" t="s">
        <v>545</v>
      </c>
      <c r="C20" s="93" t="s">
        <v>302</v>
      </c>
      <c r="D20" s="93" t="s">
        <v>338</v>
      </c>
      <c r="E20" s="95" t="s">
        <v>303</v>
      </c>
      <c r="F20" s="127"/>
    </row>
    <row r="21" spans="1:6" ht="98.25" customHeight="1" x14ac:dyDescent="0.2">
      <c r="A21" s="248" t="s">
        <v>226</v>
      </c>
      <c r="B21" s="87" t="s">
        <v>546</v>
      </c>
      <c r="C21" s="87" t="s">
        <v>227</v>
      </c>
      <c r="D21" s="86" t="s">
        <v>228</v>
      </c>
      <c r="E21" s="94" t="s">
        <v>229</v>
      </c>
      <c r="F21" s="128"/>
    </row>
    <row r="22" spans="1:6" ht="98.25" customHeight="1" x14ac:dyDescent="0.2">
      <c r="A22" s="248"/>
      <c r="B22" s="87" t="s">
        <v>304</v>
      </c>
      <c r="C22" s="87" t="s">
        <v>305</v>
      </c>
      <c r="D22" s="86" t="s">
        <v>524</v>
      </c>
      <c r="E22" s="94" t="s">
        <v>229</v>
      </c>
      <c r="F22" s="128"/>
    </row>
    <row r="23" spans="1:6" ht="98.25" customHeight="1" x14ac:dyDescent="0.2">
      <c r="A23" s="248"/>
      <c r="B23" s="87" t="s">
        <v>234</v>
      </c>
      <c r="C23" s="87" t="s">
        <v>235</v>
      </c>
      <c r="D23" s="87" t="s">
        <v>236</v>
      </c>
      <c r="E23" s="96" t="s">
        <v>283</v>
      </c>
      <c r="F23" s="128"/>
    </row>
    <row r="24" spans="1:6" ht="114" customHeight="1" x14ac:dyDescent="0.2">
      <c r="A24" s="248"/>
      <c r="B24" s="87" t="s">
        <v>527</v>
      </c>
      <c r="C24" s="87" t="s">
        <v>230</v>
      </c>
      <c r="D24" s="87" t="s">
        <v>236</v>
      </c>
      <c r="E24" s="94" t="s">
        <v>229</v>
      </c>
      <c r="F24" s="128"/>
    </row>
    <row r="25" spans="1:6" ht="113.25" customHeight="1" x14ac:dyDescent="0.2">
      <c r="A25" s="248"/>
      <c r="B25" s="93" t="s">
        <v>526</v>
      </c>
      <c r="C25" s="93" t="s">
        <v>232</v>
      </c>
      <c r="D25" s="87" t="s">
        <v>236</v>
      </c>
      <c r="E25" s="95" t="s">
        <v>233</v>
      </c>
      <c r="F25" s="128"/>
    </row>
    <row r="26" spans="1:6" ht="129.75" customHeight="1" x14ac:dyDescent="0.2">
      <c r="A26" s="249" t="s">
        <v>237</v>
      </c>
      <c r="B26" s="87" t="s">
        <v>528</v>
      </c>
      <c r="C26" s="87" t="s">
        <v>230</v>
      </c>
      <c r="D26" s="87" t="s">
        <v>236</v>
      </c>
      <c r="E26" s="94" t="s">
        <v>229</v>
      </c>
      <c r="F26" s="129"/>
    </row>
    <row r="27" spans="1:6" ht="104.25" customHeight="1" x14ac:dyDescent="0.2">
      <c r="A27" s="250"/>
      <c r="B27" s="93" t="s">
        <v>529</v>
      </c>
      <c r="C27" s="93" t="s">
        <v>238</v>
      </c>
      <c r="D27" s="87" t="s">
        <v>236</v>
      </c>
      <c r="E27" s="95" t="s">
        <v>239</v>
      </c>
      <c r="F27" s="129"/>
    </row>
    <row r="28" spans="1:6" ht="96.75" customHeight="1" x14ac:dyDescent="0.2">
      <c r="A28" s="251"/>
      <c r="B28" s="87" t="s">
        <v>530</v>
      </c>
      <c r="C28" s="87" t="s">
        <v>230</v>
      </c>
      <c r="D28" s="87" t="s">
        <v>236</v>
      </c>
      <c r="E28" s="94" t="s">
        <v>229</v>
      </c>
      <c r="F28" s="130"/>
    </row>
    <row r="29" spans="1:6" s="47" customFormat="1" ht="213" customHeight="1" x14ac:dyDescent="0.25">
      <c r="A29" s="70"/>
      <c r="B29" s="71"/>
      <c r="C29" s="72"/>
      <c r="D29" s="73"/>
      <c r="E29" s="74"/>
      <c r="F29" s="75"/>
    </row>
    <row r="30" spans="1:6" ht="273" customHeight="1" x14ac:dyDescent="0.2">
      <c r="A30" s="76"/>
      <c r="B30" s="77"/>
      <c r="C30" s="77"/>
      <c r="D30" s="77"/>
      <c r="E30" s="78"/>
      <c r="F30" s="79"/>
    </row>
    <row r="31" spans="1:6" ht="372.75" customHeight="1" x14ac:dyDescent="0.2">
      <c r="A31" s="76"/>
      <c r="B31" s="80"/>
      <c r="C31" s="77"/>
      <c r="D31" s="77"/>
      <c r="E31" s="81"/>
      <c r="F31" s="75"/>
    </row>
    <row r="32" spans="1:6" ht="408.75" customHeight="1" x14ac:dyDescent="0.2">
      <c r="A32" s="76"/>
      <c r="B32" s="80"/>
      <c r="C32" s="77"/>
      <c r="D32" s="77"/>
      <c r="E32" s="82"/>
      <c r="F32" s="75"/>
    </row>
    <row r="33" spans="1:6" ht="198.75" customHeight="1" x14ac:dyDescent="0.2">
      <c r="A33" s="236"/>
      <c r="B33" s="73"/>
      <c r="C33" s="73"/>
      <c r="D33" s="73"/>
      <c r="E33" s="83"/>
      <c r="F33" s="75"/>
    </row>
    <row r="34" spans="1:6" ht="158.25" customHeight="1" x14ac:dyDescent="0.2">
      <c r="A34" s="236"/>
      <c r="B34" s="80"/>
      <c r="C34" s="80"/>
      <c r="D34" s="73"/>
      <c r="E34" s="81"/>
      <c r="F34" s="75"/>
    </row>
    <row r="35" spans="1:6" ht="211.5" customHeight="1" x14ac:dyDescent="0.2">
      <c r="A35" s="236"/>
      <c r="B35" s="80"/>
      <c r="C35" s="80"/>
      <c r="D35" s="73"/>
      <c r="E35" s="81"/>
      <c r="F35" s="84"/>
    </row>
    <row r="36" spans="1:6" ht="227.25" customHeight="1" x14ac:dyDescent="0.2">
      <c r="A36" s="236"/>
      <c r="B36" s="73"/>
      <c r="C36" s="73"/>
      <c r="D36" s="73"/>
      <c r="E36" s="83"/>
      <c r="F36" s="85"/>
    </row>
    <row r="37" spans="1:6" ht="14.25" x14ac:dyDescent="0.2">
      <c r="A37" s="45"/>
      <c r="B37" s="49"/>
      <c r="C37" s="49"/>
      <c r="D37" s="50"/>
      <c r="E37" s="50"/>
      <c r="F37" s="51"/>
    </row>
    <row r="38" spans="1:6" ht="14.25" hidden="1" x14ac:dyDescent="0.2"/>
    <row r="39" spans="1:6" ht="14.25" hidden="1" x14ac:dyDescent="0.2"/>
    <row r="40" spans="1:6" ht="14.25" hidden="1" x14ac:dyDescent="0.2"/>
    <row r="41" spans="1:6" ht="14.25" hidden="1" x14ac:dyDescent="0.2"/>
    <row r="42" spans="1:6" ht="14.25" hidden="1" x14ac:dyDescent="0.2"/>
    <row r="43" spans="1:6" ht="14.25" hidden="1" x14ac:dyDescent="0.2"/>
    <row r="44" spans="1:6" ht="14.25" hidden="1" x14ac:dyDescent="0.2"/>
    <row r="45" spans="1:6" ht="14.25" hidden="1" x14ac:dyDescent="0.2"/>
    <row r="46" spans="1:6" ht="14.25" hidden="1" x14ac:dyDescent="0.2"/>
    <row r="47" spans="1:6" ht="14.25" hidden="1" x14ac:dyDescent="0.2"/>
    <row r="48" spans="1:6" ht="14.25" hidden="1" x14ac:dyDescent="0.2"/>
    <row r="49" ht="14.25" hidden="1" x14ac:dyDescent="0.2"/>
    <row r="50" ht="14.25" hidden="1" x14ac:dyDescent="0.2"/>
    <row r="51" ht="14.25" hidden="1" x14ac:dyDescent="0.2"/>
    <row r="52" ht="14.25" hidden="1" x14ac:dyDescent="0.2"/>
    <row r="53" ht="14.25" hidden="1" x14ac:dyDescent="0.2"/>
    <row r="54" ht="0" hidden="1" customHeight="1" x14ac:dyDescent="0.2"/>
  </sheetData>
  <sheetProtection selectLockedCells="1"/>
  <dataConsolidate/>
  <mergeCells count="12">
    <mergeCell ref="A35:A36"/>
    <mergeCell ref="A33:A34"/>
    <mergeCell ref="A6:F6"/>
    <mergeCell ref="A1:A3"/>
    <mergeCell ref="B1:E3"/>
    <mergeCell ref="A4:F4"/>
    <mergeCell ref="A5:F5"/>
    <mergeCell ref="A8:A9"/>
    <mergeCell ref="A10:A17"/>
    <mergeCell ref="A18:A20"/>
    <mergeCell ref="A21:A25"/>
    <mergeCell ref="A26:A28"/>
  </mergeCells>
  <printOptions horizontalCentered="1"/>
  <pageMargins left="0.19685039370078741" right="0.19685039370078741" top="0.78740157480314965" bottom="0.39370078740157483" header="0" footer="0"/>
  <pageSetup paperSize="14" scale="2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12"/>
  <sheetViews>
    <sheetView topLeftCell="A7" zoomScale="70" zoomScaleNormal="70" workbookViewId="0">
      <selection activeCell="B7" sqref="B7:B10"/>
    </sheetView>
  </sheetViews>
  <sheetFormatPr baseColWidth="10" defaultRowHeight="14.25" x14ac:dyDescent="0.2"/>
  <cols>
    <col min="1" max="1" width="11.42578125" style="45"/>
    <col min="2" max="2" width="39.85546875" style="45" customWidth="1"/>
    <col min="3" max="12" width="18.5703125" style="45" customWidth="1"/>
    <col min="13" max="36" width="15.85546875" style="45" customWidth="1"/>
    <col min="37" max="16384" width="11.42578125" style="45"/>
  </cols>
  <sheetData>
    <row r="1" spans="1:36" ht="34.5" customHeight="1" x14ac:dyDescent="0.2">
      <c r="A1" s="238"/>
      <c r="B1" s="238"/>
      <c r="C1" s="256" t="s">
        <v>168</v>
      </c>
      <c r="D1" s="256"/>
      <c r="E1" s="256"/>
      <c r="F1" s="256"/>
      <c r="G1" s="256"/>
      <c r="H1" s="256"/>
      <c r="I1" s="257"/>
      <c r="J1" s="253" t="s">
        <v>166</v>
      </c>
      <c r="K1" s="254"/>
      <c r="L1" s="255"/>
    </row>
    <row r="2" spans="1:36" ht="36" customHeight="1" x14ac:dyDescent="0.2">
      <c r="A2" s="238"/>
      <c r="B2" s="238"/>
      <c r="C2" s="258"/>
      <c r="D2" s="258"/>
      <c r="E2" s="258"/>
      <c r="F2" s="258"/>
      <c r="G2" s="258"/>
      <c r="H2" s="258"/>
      <c r="I2" s="259"/>
      <c r="J2" s="253" t="s">
        <v>171</v>
      </c>
      <c r="K2" s="254"/>
      <c r="L2" s="255"/>
    </row>
    <row r="3" spans="1:36" ht="42" customHeight="1" x14ac:dyDescent="0.2">
      <c r="A3" s="238"/>
      <c r="B3" s="238"/>
      <c r="C3" s="260"/>
      <c r="D3" s="260"/>
      <c r="E3" s="260"/>
      <c r="F3" s="260"/>
      <c r="G3" s="260"/>
      <c r="H3" s="260"/>
      <c r="I3" s="261"/>
      <c r="J3" s="253" t="s">
        <v>167</v>
      </c>
      <c r="K3" s="254"/>
      <c r="L3" s="255"/>
    </row>
    <row r="4" spans="1:36" ht="48.75" customHeight="1" x14ac:dyDescent="0.2">
      <c r="A4" s="239" t="s">
        <v>157</v>
      </c>
      <c r="B4" s="240"/>
      <c r="C4" s="240"/>
      <c r="D4" s="240"/>
      <c r="E4" s="240"/>
      <c r="F4" s="240"/>
      <c r="G4" s="240"/>
      <c r="H4" s="240"/>
      <c r="I4" s="240"/>
      <c r="J4" s="240"/>
      <c r="K4" s="240"/>
      <c r="L4" s="241"/>
    </row>
    <row r="5" spans="1:36" ht="48.75" customHeight="1" x14ac:dyDescent="0.2">
      <c r="A5" s="242" t="s">
        <v>208</v>
      </c>
      <c r="B5" s="243"/>
      <c r="C5" s="243"/>
      <c r="D5" s="243"/>
      <c r="E5" s="243"/>
      <c r="F5" s="243"/>
      <c r="G5" s="243"/>
      <c r="H5" s="243"/>
      <c r="I5" s="243"/>
      <c r="J5" s="243"/>
      <c r="K5" s="243"/>
      <c r="L5" s="244"/>
    </row>
    <row r="6" spans="1:36" ht="48.75" customHeight="1" x14ac:dyDescent="0.2">
      <c r="A6" s="252" t="s">
        <v>172</v>
      </c>
      <c r="B6" s="252"/>
      <c r="C6" s="252"/>
      <c r="D6" s="252"/>
      <c r="E6" s="252"/>
      <c r="F6" s="252"/>
      <c r="G6" s="252"/>
      <c r="H6" s="252"/>
      <c r="I6" s="252"/>
      <c r="J6" s="252"/>
      <c r="K6" s="252"/>
      <c r="L6" s="252"/>
    </row>
    <row r="7" spans="1:36" ht="44.25" customHeight="1" x14ac:dyDescent="0.2">
      <c r="A7" s="265" t="s">
        <v>124</v>
      </c>
      <c r="B7" s="265" t="s">
        <v>243</v>
      </c>
      <c r="C7" s="265" t="s">
        <v>244</v>
      </c>
      <c r="D7" s="265"/>
      <c r="E7" s="265"/>
      <c r="F7" s="265"/>
      <c r="G7" s="265"/>
      <c r="H7" s="265"/>
      <c r="I7" s="265"/>
      <c r="J7" s="265"/>
      <c r="K7" s="265"/>
      <c r="L7" s="265"/>
      <c r="M7" s="265"/>
      <c r="N7" s="265"/>
      <c r="O7" s="265"/>
      <c r="P7" s="265"/>
      <c r="Q7" s="265"/>
      <c r="R7" s="265"/>
      <c r="S7" s="265"/>
      <c r="T7" s="265"/>
      <c r="U7" s="265"/>
      <c r="V7" s="265"/>
      <c r="W7" s="265"/>
      <c r="X7" s="263" t="s">
        <v>245</v>
      </c>
      <c r="Y7" s="263" t="s">
        <v>246</v>
      </c>
      <c r="Z7" s="263" t="s">
        <v>247</v>
      </c>
      <c r="AA7" s="263" t="s">
        <v>248</v>
      </c>
      <c r="AB7" s="263" t="s">
        <v>249</v>
      </c>
      <c r="AC7" s="263" t="s">
        <v>250</v>
      </c>
      <c r="AD7" s="263" t="s">
        <v>251</v>
      </c>
      <c r="AE7" s="262" t="s">
        <v>125</v>
      </c>
      <c r="AF7" s="263" t="s">
        <v>252</v>
      </c>
      <c r="AG7" s="263" t="s">
        <v>253</v>
      </c>
      <c r="AH7" s="264" t="s">
        <v>237</v>
      </c>
      <c r="AI7" s="264" t="s">
        <v>254</v>
      </c>
      <c r="AJ7" s="264" t="s">
        <v>255</v>
      </c>
    </row>
    <row r="8" spans="1:36" ht="15" x14ac:dyDescent="0.2">
      <c r="A8" s="265"/>
      <c r="B8" s="265"/>
      <c r="C8" s="269" t="s">
        <v>256</v>
      </c>
      <c r="D8" s="269"/>
      <c r="E8" s="269"/>
      <c r="F8" s="269"/>
      <c r="G8" s="269"/>
      <c r="H8" s="269"/>
      <c r="I8" s="270" t="s">
        <v>257</v>
      </c>
      <c r="J8" s="270"/>
      <c r="K8" s="270"/>
      <c r="L8" s="270"/>
      <c r="M8" s="270"/>
      <c r="N8" s="270"/>
      <c r="O8" s="270"/>
      <c r="P8" s="271" t="s">
        <v>258</v>
      </c>
      <c r="Q8" s="271"/>
      <c r="R8" s="271"/>
      <c r="S8" s="271"/>
      <c r="T8" s="271"/>
      <c r="U8" s="271"/>
      <c r="V8" s="272" t="s">
        <v>259</v>
      </c>
      <c r="W8" s="272"/>
      <c r="X8" s="263"/>
      <c r="Y8" s="263"/>
      <c r="Z8" s="263"/>
      <c r="AA8" s="263"/>
      <c r="AB8" s="263"/>
      <c r="AC8" s="263"/>
      <c r="AD8" s="263"/>
      <c r="AE8" s="262"/>
      <c r="AF8" s="263"/>
      <c r="AG8" s="263"/>
      <c r="AH8" s="264"/>
      <c r="AI8" s="264"/>
      <c r="AJ8" s="264"/>
    </row>
    <row r="9" spans="1:36" x14ac:dyDescent="0.2">
      <c r="A9" s="265"/>
      <c r="B9" s="265"/>
      <c r="C9" s="273" t="s">
        <v>260</v>
      </c>
      <c r="D9" s="273" t="s">
        <v>261</v>
      </c>
      <c r="E9" s="273" t="s">
        <v>262</v>
      </c>
      <c r="F9" s="273" t="s">
        <v>263</v>
      </c>
      <c r="G9" s="273" t="s">
        <v>264</v>
      </c>
      <c r="H9" s="273" t="s">
        <v>265</v>
      </c>
      <c r="I9" s="266" t="s">
        <v>266</v>
      </c>
      <c r="J9" s="266" t="s">
        <v>267</v>
      </c>
      <c r="K9" s="266" t="s">
        <v>268</v>
      </c>
      <c r="L9" s="266" t="s">
        <v>269</v>
      </c>
      <c r="M9" s="266" t="s">
        <v>270</v>
      </c>
      <c r="N9" s="266" t="s">
        <v>271</v>
      </c>
      <c r="O9" s="266" t="s">
        <v>272</v>
      </c>
      <c r="P9" s="267" t="s">
        <v>273</v>
      </c>
      <c r="Q9" s="267" t="s">
        <v>274</v>
      </c>
      <c r="R9" s="267" t="s">
        <v>275</v>
      </c>
      <c r="S9" s="267" t="s">
        <v>276</v>
      </c>
      <c r="T9" s="267" t="s">
        <v>277</v>
      </c>
      <c r="U9" s="267" t="s">
        <v>278</v>
      </c>
      <c r="V9" s="268" t="s">
        <v>279</v>
      </c>
      <c r="W9" s="268" t="s">
        <v>280</v>
      </c>
      <c r="X9" s="263"/>
      <c r="Y9" s="263"/>
      <c r="Z9" s="263"/>
      <c r="AA9" s="263"/>
      <c r="AB9" s="263"/>
      <c r="AC9" s="263"/>
      <c r="AD9" s="263"/>
      <c r="AE9" s="262"/>
      <c r="AF9" s="263"/>
      <c r="AG9" s="263"/>
      <c r="AH9" s="264"/>
      <c r="AI9" s="264"/>
      <c r="AJ9" s="264"/>
    </row>
    <row r="10" spans="1:36" ht="62.25" customHeight="1" x14ac:dyDescent="0.2">
      <c r="A10" s="265"/>
      <c r="B10" s="265"/>
      <c r="C10" s="273"/>
      <c r="D10" s="273"/>
      <c r="E10" s="273"/>
      <c r="F10" s="273"/>
      <c r="G10" s="273"/>
      <c r="H10" s="273"/>
      <c r="I10" s="266"/>
      <c r="J10" s="266"/>
      <c r="K10" s="266"/>
      <c r="L10" s="266"/>
      <c r="M10" s="266"/>
      <c r="N10" s="266"/>
      <c r="O10" s="266"/>
      <c r="P10" s="267"/>
      <c r="Q10" s="267"/>
      <c r="R10" s="267"/>
      <c r="S10" s="267"/>
      <c r="T10" s="267"/>
      <c r="U10" s="267"/>
      <c r="V10" s="268"/>
      <c r="W10" s="268"/>
      <c r="X10" s="263"/>
      <c r="Y10" s="263"/>
      <c r="Z10" s="263"/>
      <c r="AA10" s="263"/>
      <c r="AB10" s="263"/>
      <c r="AC10" s="263"/>
      <c r="AD10" s="263"/>
      <c r="AE10" s="262"/>
      <c r="AF10" s="263"/>
      <c r="AG10" s="263"/>
      <c r="AH10" s="264"/>
      <c r="AI10" s="264"/>
      <c r="AJ10" s="264"/>
    </row>
    <row r="11" spans="1:36" ht="71.25" x14ac:dyDescent="0.2">
      <c r="A11" s="114">
        <v>1</v>
      </c>
      <c r="B11" s="115" t="s">
        <v>240</v>
      </c>
      <c r="C11" s="116"/>
      <c r="D11" s="116"/>
      <c r="E11" s="116"/>
      <c r="F11" s="116"/>
      <c r="G11" s="116"/>
      <c r="H11" s="116"/>
      <c r="I11" s="117"/>
      <c r="J11" s="117"/>
      <c r="K11" s="117"/>
      <c r="L11" s="117"/>
      <c r="M11" s="117"/>
      <c r="N11" s="117"/>
      <c r="O11" s="114"/>
      <c r="P11" s="61"/>
      <c r="Q11" s="118"/>
      <c r="R11" s="118"/>
      <c r="S11" s="118"/>
      <c r="T11" s="118"/>
      <c r="U11" s="118"/>
      <c r="V11" s="119"/>
      <c r="W11" s="119"/>
      <c r="X11" s="120"/>
      <c r="Y11" s="120"/>
      <c r="Z11" s="121"/>
      <c r="AA11" s="121"/>
      <c r="AB11" s="120"/>
      <c r="AC11" s="120"/>
      <c r="AD11" s="122"/>
      <c r="AE11" s="123"/>
      <c r="AF11" s="124"/>
      <c r="AG11" s="125"/>
      <c r="AH11" s="126"/>
      <c r="AI11" s="126"/>
      <c r="AJ11" s="126"/>
    </row>
    <row r="12" spans="1:36" ht="199.5" x14ac:dyDescent="0.2">
      <c r="A12" s="114">
        <v>2</v>
      </c>
      <c r="B12" s="115" t="s">
        <v>241</v>
      </c>
      <c r="C12" s="116"/>
      <c r="D12" s="116"/>
      <c r="E12" s="116"/>
      <c r="F12" s="116"/>
      <c r="G12" s="116"/>
      <c r="H12" s="116"/>
      <c r="I12" s="117"/>
      <c r="J12" s="117"/>
      <c r="K12" s="117"/>
      <c r="L12" s="117"/>
      <c r="M12" s="117"/>
      <c r="N12" s="117"/>
      <c r="O12" s="117" t="s">
        <v>105</v>
      </c>
      <c r="P12" s="118"/>
      <c r="Q12" s="118"/>
      <c r="R12" s="118" t="s">
        <v>105</v>
      </c>
      <c r="S12" s="118"/>
      <c r="T12" s="118"/>
      <c r="U12" s="118"/>
      <c r="V12" s="119"/>
      <c r="W12" s="119"/>
      <c r="X12" s="120" t="s">
        <v>319</v>
      </c>
      <c r="Y12" s="120" t="s">
        <v>320</v>
      </c>
      <c r="Z12" s="131">
        <v>44197</v>
      </c>
      <c r="AA12" s="131" t="s">
        <v>321</v>
      </c>
      <c r="AB12" s="120" t="s">
        <v>322</v>
      </c>
      <c r="AC12" s="120" t="s">
        <v>323</v>
      </c>
      <c r="AD12" s="122"/>
      <c r="AE12" s="123"/>
      <c r="AF12" s="124"/>
      <c r="AG12" s="125"/>
      <c r="AH12" s="126"/>
      <c r="AI12" s="126"/>
      <c r="AJ12" s="126"/>
    </row>
  </sheetData>
  <mergeCells count="49">
    <mergeCell ref="AJ7:AJ10"/>
    <mergeCell ref="C8:H8"/>
    <mergeCell ref="I8:O8"/>
    <mergeCell ref="P8:U8"/>
    <mergeCell ref="V8:W8"/>
    <mergeCell ref="C9:C10"/>
    <mergeCell ref="D9:D10"/>
    <mergeCell ref="E9:E10"/>
    <mergeCell ref="F9:F10"/>
    <mergeCell ref="G9:G10"/>
    <mergeCell ref="H9:H10"/>
    <mergeCell ref="I9:I10"/>
    <mergeCell ref="J9:J10"/>
    <mergeCell ref="K9:K10"/>
    <mergeCell ref="L9:L10"/>
    <mergeCell ref="M9:M10"/>
    <mergeCell ref="A7:A10"/>
    <mergeCell ref="B7:B10"/>
    <mergeCell ref="C7:W7"/>
    <mergeCell ref="X7:X10"/>
    <mergeCell ref="Y7:Y10"/>
    <mergeCell ref="N9:N10"/>
    <mergeCell ref="O9:O10"/>
    <mergeCell ref="P9:P10"/>
    <mergeCell ref="Q9:Q10"/>
    <mergeCell ref="R9:R10"/>
    <mergeCell ref="S9:S10"/>
    <mergeCell ref="T9:T10"/>
    <mergeCell ref="U9:U10"/>
    <mergeCell ref="V9:V10"/>
    <mergeCell ref="W9:W10"/>
    <mergeCell ref="Z7:Z10"/>
    <mergeCell ref="AA7:AA10"/>
    <mergeCell ref="AB7:AB10"/>
    <mergeCell ref="AC7:AC10"/>
    <mergeCell ref="AD7:AD10"/>
    <mergeCell ref="AE7:AE10"/>
    <mergeCell ref="AF7:AF10"/>
    <mergeCell ref="AG7:AG10"/>
    <mergeCell ref="AH7:AH10"/>
    <mergeCell ref="AI7:AI10"/>
    <mergeCell ref="A5:L5"/>
    <mergeCell ref="A6:L6"/>
    <mergeCell ref="A4:L4"/>
    <mergeCell ref="J1:L1"/>
    <mergeCell ref="J2:L2"/>
    <mergeCell ref="J3:L3"/>
    <mergeCell ref="C1:I3"/>
    <mergeCell ref="A1:B3"/>
  </mergeCells>
  <pageMargins left="0.7" right="0.7" top="0.75" bottom="0.75" header="0.3" footer="0.3"/>
  <pageSetup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8"/>
  <sheetViews>
    <sheetView view="pageBreakPreview" topLeftCell="A33" zoomScale="70" zoomScaleNormal="55" zoomScaleSheetLayoutView="70" workbookViewId="0">
      <selection activeCell="B35" sqref="B35"/>
    </sheetView>
  </sheetViews>
  <sheetFormatPr baseColWidth="10" defaultRowHeight="12.75" x14ac:dyDescent="0.2"/>
  <cols>
    <col min="1" max="1" width="8.85546875" style="36" customWidth="1"/>
    <col min="2" max="2" width="46.42578125" style="36" customWidth="1"/>
    <col min="3" max="4" width="19.85546875" style="36" customWidth="1"/>
    <col min="5" max="6" width="18.42578125" style="36" customWidth="1"/>
    <col min="7" max="8" width="23.28515625" style="36" customWidth="1"/>
    <col min="9" max="9" width="28" style="36" customWidth="1"/>
    <col min="10" max="10" width="11.42578125" style="36"/>
    <col min="11" max="11" width="26.42578125" style="36" customWidth="1"/>
    <col min="12" max="12" width="15.85546875" style="36" customWidth="1"/>
    <col min="13" max="16384" width="11.42578125" style="36"/>
  </cols>
  <sheetData>
    <row r="1" spans="1:12" ht="30" customHeight="1" x14ac:dyDescent="0.2">
      <c r="A1" s="274" t="s">
        <v>168</v>
      </c>
      <c r="B1" s="274"/>
      <c r="C1" s="274"/>
      <c r="D1" s="274"/>
      <c r="E1" s="274"/>
      <c r="F1" s="274"/>
      <c r="G1" s="274"/>
      <c r="H1" s="274"/>
      <c r="I1" s="274"/>
      <c r="J1" s="274"/>
      <c r="K1" s="285" t="s">
        <v>166</v>
      </c>
      <c r="L1" s="285"/>
    </row>
    <row r="2" spans="1:12" ht="30" customHeight="1" x14ac:dyDescent="0.2">
      <c r="A2" s="274"/>
      <c r="B2" s="274"/>
      <c r="C2" s="274"/>
      <c r="D2" s="274"/>
      <c r="E2" s="274"/>
      <c r="F2" s="274"/>
      <c r="G2" s="274"/>
      <c r="H2" s="274"/>
      <c r="I2" s="274"/>
      <c r="J2" s="274"/>
      <c r="K2" s="285" t="s">
        <v>171</v>
      </c>
      <c r="L2" s="285"/>
    </row>
    <row r="3" spans="1:12" ht="36" customHeight="1" x14ac:dyDescent="0.2">
      <c r="A3" s="274"/>
      <c r="B3" s="274"/>
      <c r="C3" s="274"/>
      <c r="D3" s="274"/>
      <c r="E3" s="274"/>
      <c r="F3" s="274"/>
      <c r="G3" s="274"/>
      <c r="H3" s="274"/>
      <c r="I3" s="274"/>
      <c r="J3" s="274"/>
      <c r="K3" s="285" t="s">
        <v>167</v>
      </c>
      <c r="L3" s="285"/>
    </row>
    <row r="4" spans="1:12" ht="37.5" customHeight="1" x14ac:dyDescent="0.2">
      <c r="A4" s="274" t="s">
        <v>157</v>
      </c>
      <c r="B4" s="274"/>
      <c r="C4" s="274"/>
      <c r="D4" s="274"/>
      <c r="E4" s="274"/>
      <c r="F4" s="274"/>
      <c r="G4" s="274"/>
      <c r="H4" s="274"/>
      <c r="I4" s="274"/>
      <c r="J4" s="274"/>
      <c r="K4" s="274"/>
      <c r="L4" s="274"/>
    </row>
    <row r="5" spans="1:12" ht="37.5" customHeight="1" x14ac:dyDescent="0.2">
      <c r="A5" s="274" t="s">
        <v>208</v>
      </c>
      <c r="B5" s="274"/>
      <c r="C5" s="274"/>
      <c r="D5" s="274"/>
      <c r="E5" s="274"/>
      <c r="F5" s="274"/>
      <c r="G5" s="274"/>
      <c r="H5" s="274"/>
      <c r="I5" s="274"/>
      <c r="J5" s="274"/>
      <c r="K5" s="274"/>
      <c r="L5" s="274"/>
    </row>
    <row r="6" spans="1:12" ht="38.25" customHeight="1" x14ac:dyDescent="0.2">
      <c r="A6" s="275" t="s">
        <v>169</v>
      </c>
      <c r="B6" s="275"/>
      <c r="C6" s="275"/>
      <c r="D6" s="275"/>
      <c r="E6" s="275"/>
      <c r="F6" s="275"/>
      <c r="G6" s="275"/>
      <c r="H6" s="275"/>
      <c r="I6" s="275"/>
      <c r="J6" s="275"/>
      <c r="K6" s="275"/>
      <c r="L6" s="275"/>
    </row>
    <row r="7" spans="1:12" ht="24.75" customHeight="1" x14ac:dyDescent="0.2">
      <c r="A7" s="277" t="s">
        <v>123</v>
      </c>
      <c r="B7" s="278"/>
      <c r="C7" s="278"/>
      <c r="D7" s="278"/>
      <c r="E7" s="278"/>
      <c r="F7" s="278"/>
      <c r="G7" s="278"/>
      <c r="H7" s="278"/>
      <c r="I7" s="278"/>
      <c r="J7" s="278"/>
      <c r="K7" s="278"/>
      <c r="L7" s="279"/>
    </row>
    <row r="8" spans="1:12" ht="45" x14ac:dyDescent="0.2">
      <c r="A8" s="37" t="s">
        <v>124</v>
      </c>
      <c r="B8" s="37" t="s">
        <v>126</v>
      </c>
      <c r="C8" s="37" t="s">
        <v>163</v>
      </c>
      <c r="D8" s="37" t="s">
        <v>127</v>
      </c>
      <c r="E8" s="37" t="s">
        <v>128</v>
      </c>
      <c r="F8" s="37" t="s">
        <v>129</v>
      </c>
      <c r="G8" s="37" t="s">
        <v>130</v>
      </c>
      <c r="H8" s="37" t="s">
        <v>131</v>
      </c>
      <c r="I8" s="37" t="s">
        <v>132</v>
      </c>
      <c r="J8" s="38" t="s">
        <v>125</v>
      </c>
      <c r="K8" s="37" t="s">
        <v>133</v>
      </c>
      <c r="L8" s="38" t="s">
        <v>134</v>
      </c>
    </row>
    <row r="9" spans="1:12" ht="33.75" customHeight="1" x14ac:dyDescent="0.2">
      <c r="A9" s="280" t="s">
        <v>161</v>
      </c>
      <c r="B9" s="281"/>
      <c r="C9" s="281"/>
      <c r="D9" s="281"/>
      <c r="E9" s="281"/>
      <c r="F9" s="281"/>
      <c r="G9" s="281"/>
      <c r="H9" s="281"/>
      <c r="I9" s="281"/>
      <c r="J9" s="281"/>
      <c r="K9" s="281"/>
      <c r="L9" s="282"/>
    </row>
    <row r="10" spans="1:12" ht="71.25" x14ac:dyDescent="0.2">
      <c r="A10" s="133">
        <v>1</v>
      </c>
      <c r="B10" s="134" t="s">
        <v>547</v>
      </c>
      <c r="C10" s="135" t="s">
        <v>440</v>
      </c>
      <c r="D10" s="135" t="s">
        <v>212</v>
      </c>
      <c r="E10" s="136" t="s">
        <v>285</v>
      </c>
      <c r="F10" s="136" t="s">
        <v>291</v>
      </c>
      <c r="G10" s="137" t="s">
        <v>441</v>
      </c>
      <c r="H10" s="135" t="s">
        <v>442</v>
      </c>
      <c r="I10" s="138"/>
      <c r="J10" s="139"/>
      <c r="K10" s="140"/>
      <c r="L10" s="138"/>
    </row>
    <row r="11" spans="1:12" ht="57" x14ac:dyDescent="0.2">
      <c r="A11" s="133">
        <v>2</v>
      </c>
      <c r="B11" s="141" t="s">
        <v>443</v>
      </c>
      <c r="C11" s="133" t="s">
        <v>444</v>
      </c>
      <c r="D11" s="135" t="s">
        <v>510</v>
      </c>
      <c r="E11" s="136" t="s">
        <v>445</v>
      </c>
      <c r="F11" s="136" t="s">
        <v>446</v>
      </c>
      <c r="G11" s="142" t="s">
        <v>447</v>
      </c>
      <c r="H11" s="133" t="s">
        <v>548</v>
      </c>
      <c r="I11" s="138"/>
      <c r="J11" s="139"/>
      <c r="K11" s="140"/>
      <c r="L11" s="138"/>
    </row>
    <row r="12" spans="1:12" ht="57" x14ac:dyDescent="0.2">
      <c r="A12" s="135">
        <v>3</v>
      </c>
      <c r="B12" s="134" t="s">
        <v>448</v>
      </c>
      <c r="C12" s="135" t="s">
        <v>440</v>
      </c>
      <c r="D12" s="135" t="s">
        <v>212</v>
      </c>
      <c r="E12" s="136" t="s">
        <v>285</v>
      </c>
      <c r="F12" s="136" t="s">
        <v>286</v>
      </c>
      <c r="G12" s="137" t="s">
        <v>449</v>
      </c>
      <c r="H12" s="135" t="s">
        <v>450</v>
      </c>
      <c r="I12" s="138"/>
      <c r="J12" s="139"/>
      <c r="K12" s="140"/>
      <c r="L12" s="138"/>
    </row>
    <row r="13" spans="1:12" ht="57" x14ac:dyDescent="0.2">
      <c r="A13" s="135">
        <v>4</v>
      </c>
      <c r="B13" s="134" t="s">
        <v>451</v>
      </c>
      <c r="C13" s="135" t="s">
        <v>444</v>
      </c>
      <c r="D13" s="135" t="s">
        <v>212</v>
      </c>
      <c r="E13" s="136" t="s">
        <v>445</v>
      </c>
      <c r="F13" s="136" t="s">
        <v>446</v>
      </c>
      <c r="G13" s="137" t="s">
        <v>449</v>
      </c>
      <c r="H13" s="135" t="s">
        <v>452</v>
      </c>
      <c r="I13" s="138"/>
      <c r="J13" s="139"/>
      <c r="K13" s="140"/>
      <c r="L13" s="138"/>
    </row>
    <row r="14" spans="1:12" ht="57" x14ac:dyDescent="0.2">
      <c r="A14" s="135">
        <v>5</v>
      </c>
      <c r="B14" s="134" t="s">
        <v>453</v>
      </c>
      <c r="C14" s="135" t="s">
        <v>454</v>
      </c>
      <c r="D14" s="135" t="s">
        <v>212</v>
      </c>
      <c r="E14" s="136" t="s">
        <v>455</v>
      </c>
      <c r="F14" s="136" t="s">
        <v>456</v>
      </c>
      <c r="G14" s="137" t="s">
        <v>457</v>
      </c>
      <c r="H14" s="135" t="s">
        <v>458</v>
      </c>
      <c r="I14" s="138"/>
      <c r="J14" s="139"/>
      <c r="K14" s="140"/>
      <c r="L14" s="138"/>
    </row>
    <row r="15" spans="1:12" ht="42.75" customHeight="1" x14ac:dyDescent="0.2">
      <c r="A15" s="283" t="s">
        <v>162</v>
      </c>
      <c r="B15" s="283"/>
      <c r="C15" s="283"/>
      <c r="D15" s="283"/>
      <c r="E15" s="283"/>
      <c r="F15" s="283"/>
      <c r="G15" s="283"/>
      <c r="H15" s="283"/>
      <c r="I15" s="283"/>
      <c r="J15" s="283"/>
      <c r="K15" s="283"/>
      <c r="L15" s="283"/>
    </row>
    <row r="16" spans="1:12" ht="114" x14ac:dyDescent="0.2">
      <c r="A16" s="143">
        <v>1</v>
      </c>
      <c r="B16" s="144" t="s">
        <v>549</v>
      </c>
      <c r="C16" s="145" t="s">
        <v>459</v>
      </c>
      <c r="D16" s="145" t="s">
        <v>511</v>
      </c>
      <c r="E16" s="143" t="s">
        <v>285</v>
      </c>
      <c r="F16" s="143" t="s">
        <v>521</v>
      </c>
      <c r="G16" s="145" t="s">
        <v>460</v>
      </c>
      <c r="H16" s="145" t="s">
        <v>535</v>
      </c>
      <c r="I16" s="146"/>
      <c r="J16" s="146"/>
      <c r="K16" s="146"/>
      <c r="L16" s="146"/>
    </row>
    <row r="17" spans="1:12" ht="128.25" x14ac:dyDescent="0.2">
      <c r="A17" s="143">
        <v>2</v>
      </c>
      <c r="B17" s="144" t="s">
        <v>550</v>
      </c>
      <c r="C17" s="145" t="s">
        <v>461</v>
      </c>
      <c r="D17" s="145" t="s">
        <v>512</v>
      </c>
      <c r="E17" s="147" t="s">
        <v>283</v>
      </c>
      <c r="F17" s="147" t="s">
        <v>325</v>
      </c>
      <c r="G17" s="145" t="s">
        <v>462</v>
      </c>
      <c r="H17" s="135" t="s">
        <v>463</v>
      </c>
      <c r="I17" s="146"/>
      <c r="J17" s="146"/>
      <c r="K17" s="146"/>
      <c r="L17" s="146"/>
    </row>
    <row r="18" spans="1:12" ht="114" x14ac:dyDescent="0.2">
      <c r="A18" s="140">
        <v>3</v>
      </c>
      <c r="B18" s="148" t="s">
        <v>464</v>
      </c>
      <c r="C18" s="145" t="s">
        <v>459</v>
      </c>
      <c r="D18" s="149" t="s">
        <v>374</v>
      </c>
      <c r="E18" s="150" t="s">
        <v>465</v>
      </c>
      <c r="F18" s="150" t="s">
        <v>325</v>
      </c>
      <c r="G18" s="149" t="s">
        <v>466</v>
      </c>
      <c r="H18" s="140" t="s">
        <v>467</v>
      </c>
      <c r="I18" s="146"/>
      <c r="J18" s="146"/>
      <c r="K18" s="146"/>
      <c r="L18" s="146"/>
    </row>
    <row r="19" spans="1:12" ht="128.25" x14ac:dyDescent="0.2">
      <c r="A19" s="143">
        <v>4</v>
      </c>
      <c r="B19" s="144" t="s">
        <v>551</v>
      </c>
      <c r="C19" s="145" t="s">
        <v>459</v>
      </c>
      <c r="D19" s="145" t="s">
        <v>513</v>
      </c>
      <c r="E19" s="143" t="s">
        <v>285</v>
      </c>
      <c r="F19" s="143" t="s">
        <v>295</v>
      </c>
      <c r="G19" s="143" t="s">
        <v>468</v>
      </c>
      <c r="H19" s="145" t="s">
        <v>536</v>
      </c>
      <c r="I19" s="146"/>
      <c r="J19" s="146"/>
      <c r="K19" s="146"/>
      <c r="L19" s="146"/>
    </row>
    <row r="20" spans="1:12" ht="114" x14ac:dyDescent="0.2">
      <c r="A20" s="133">
        <v>5</v>
      </c>
      <c r="B20" s="151" t="s">
        <v>552</v>
      </c>
      <c r="C20" s="145" t="s">
        <v>459</v>
      </c>
      <c r="D20" s="152" t="s">
        <v>469</v>
      </c>
      <c r="E20" s="153" t="s">
        <v>470</v>
      </c>
      <c r="F20" s="153" t="s">
        <v>295</v>
      </c>
      <c r="G20" s="149" t="s">
        <v>471</v>
      </c>
      <c r="H20" s="140" t="s">
        <v>472</v>
      </c>
      <c r="I20" s="146"/>
      <c r="J20" s="146"/>
      <c r="K20" s="146"/>
      <c r="L20" s="146"/>
    </row>
    <row r="21" spans="1:12" ht="25.5" customHeight="1" x14ac:dyDescent="0.2">
      <c r="A21" s="284" t="s">
        <v>135</v>
      </c>
      <c r="B21" s="284"/>
      <c r="C21" s="284"/>
      <c r="D21" s="284"/>
      <c r="E21" s="284"/>
      <c r="F21" s="284"/>
      <c r="G21" s="284"/>
      <c r="H21" s="284"/>
      <c r="I21" s="284"/>
      <c r="J21" s="284"/>
      <c r="K21" s="284"/>
      <c r="L21" s="284"/>
    </row>
    <row r="22" spans="1:12" ht="71.25" x14ac:dyDescent="0.2">
      <c r="A22" s="133">
        <v>1</v>
      </c>
      <c r="B22" s="154" t="s">
        <v>553</v>
      </c>
      <c r="C22" s="155" t="s">
        <v>500</v>
      </c>
      <c r="D22" s="152" t="s">
        <v>516</v>
      </c>
      <c r="E22" s="153" t="s">
        <v>324</v>
      </c>
      <c r="F22" s="153" t="s">
        <v>325</v>
      </c>
      <c r="G22" s="152" t="s">
        <v>326</v>
      </c>
      <c r="H22" s="133" t="s">
        <v>327</v>
      </c>
      <c r="I22" s="140"/>
      <c r="J22" s="139"/>
      <c r="K22" s="140"/>
      <c r="L22" s="138"/>
    </row>
    <row r="23" spans="1:12" ht="71.25" x14ac:dyDescent="0.2">
      <c r="A23" s="133">
        <v>2</v>
      </c>
      <c r="B23" s="154" t="s">
        <v>473</v>
      </c>
      <c r="C23" s="155" t="s">
        <v>474</v>
      </c>
      <c r="D23" s="155" t="s">
        <v>513</v>
      </c>
      <c r="E23" s="156" t="s">
        <v>285</v>
      </c>
      <c r="F23" s="156" t="s">
        <v>475</v>
      </c>
      <c r="G23" s="155" t="s">
        <v>476</v>
      </c>
      <c r="H23" s="133" t="s">
        <v>477</v>
      </c>
      <c r="I23" s="140"/>
      <c r="J23" s="139"/>
      <c r="K23" s="140"/>
      <c r="L23" s="138"/>
    </row>
    <row r="24" spans="1:12" ht="114" x14ac:dyDescent="0.2">
      <c r="A24" s="140">
        <v>3</v>
      </c>
      <c r="B24" s="148" t="s">
        <v>555</v>
      </c>
      <c r="C24" s="149" t="s">
        <v>478</v>
      </c>
      <c r="D24" s="155" t="s">
        <v>513</v>
      </c>
      <c r="E24" s="156" t="s">
        <v>285</v>
      </c>
      <c r="F24" s="156" t="s">
        <v>475</v>
      </c>
      <c r="G24" s="149" t="s">
        <v>479</v>
      </c>
      <c r="H24" s="140" t="s">
        <v>480</v>
      </c>
      <c r="I24" s="140"/>
      <c r="J24" s="139"/>
      <c r="K24" s="140"/>
      <c r="L24" s="138"/>
    </row>
    <row r="25" spans="1:12" ht="142.5" x14ac:dyDescent="0.2">
      <c r="A25" s="140">
        <v>4</v>
      </c>
      <c r="B25" s="148" t="s">
        <v>481</v>
      </c>
      <c r="C25" s="149" t="s">
        <v>478</v>
      </c>
      <c r="D25" s="145" t="s">
        <v>513</v>
      </c>
      <c r="E25" s="150" t="s">
        <v>285</v>
      </c>
      <c r="F25" s="150" t="s">
        <v>283</v>
      </c>
      <c r="G25" s="149" t="s">
        <v>482</v>
      </c>
      <c r="H25" s="140" t="s">
        <v>483</v>
      </c>
      <c r="I25" s="140"/>
      <c r="J25" s="139"/>
      <c r="K25" s="140"/>
      <c r="L25" s="138"/>
    </row>
    <row r="26" spans="1:12" ht="213.75" x14ac:dyDescent="0.2">
      <c r="A26" s="140">
        <v>5</v>
      </c>
      <c r="B26" s="148" t="s">
        <v>554</v>
      </c>
      <c r="C26" s="149" t="s">
        <v>484</v>
      </c>
      <c r="D26" s="145" t="s">
        <v>513</v>
      </c>
      <c r="E26" s="147" t="s">
        <v>285</v>
      </c>
      <c r="F26" s="147" t="s">
        <v>283</v>
      </c>
      <c r="G26" s="145" t="s">
        <v>485</v>
      </c>
      <c r="H26" s="135" t="s">
        <v>486</v>
      </c>
      <c r="I26" s="140"/>
      <c r="J26" s="139"/>
      <c r="K26" s="140"/>
      <c r="L26" s="138"/>
    </row>
    <row r="27" spans="1:12" ht="99.75" x14ac:dyDescent="0.2">
      <c r="A27" s="140">
        <v>6</v>
      </c>
      <c r="B27" s="148" t="s">
        <v>487</v>
      </c>
      <c r="C27" s="149" t="s">
        <v>488</v>
      </c>
      <c r="D27" s="145" t="s">
        <v>513</v>
      </c>
      <c r="E27" s="147" t="s">
        <v>445</v>
      </c>
      <c r="F27" s="147" t="s">
        <v>489</v>
      </c>
      <c r="G27" s="145" t="s">
        <v>490</v>
      </c>
      <c r="H27" s="135" t="s">
        <v>491</v>
      </c>
      <c r="I27" s="140"/>
      <c r="J27" s="139"/>
      <c r="K27" s="140"/>
      <c r="L27" s="138"/>
    </row>
    <row r="28" spans="1:12" ht="76.5" x14ac:dyDescent="0.2">
      <c r="A28" s="140">
        <v>7</v>
      </c>
      <c r="B28" s="148" t="s">
        <v>492</v>
      </c>
      <c r="C28" s="149" t="s">
        <v>478</v>
      </c>
      <c r="D28" s="145" t="s">
        <v>514</v>
      </c>
      <c r="E28" s="157" t="s">
        <v>285</v>
      </c>
      <c r="F28" s="157" t="s">
        <v>325</v>
      </c>
      <c r="G28" s="158" t="s">
        <v>493</v>
      </c>
      <c r="H28" s="159" t="s">
        <v>556</v>
      </c>
      <c r="I28" s="140"/>
      <c r="J28" s="139"/>
      <c r="K28" s="140"/>
      <c r="L28" s="138"/>
    </row>
    <row r="29" spans="1:12" ht="85.5" x14ac:dyDescent="0.2">
      <c r="A29" s="133">
        <v>8</v>
      </c>
      <c r="B29" s="154" t="s">
        <v>557</v>
      </c>
      <c r="C29" s="155" t="s">
        <v>478</v>
      </c>
      <c r="D29" s="160" t="s">
        <v>469</v>
      </c>
      <c r="E29" s="161" t="s">
        <v>324</v>
      </c>
      <c r="F29" s="161" t="s">
        <v>325</v>
      </c>
      <c r="G29" s="161" t="s">
        <v>494</v>
      </c>
      <c r="H29" s="159" t="s">
        <v>558</v>
      </c>
      <c r="I29" s="140"/>
      <c r="J29" s="139"/>
      <c r="K29" s="140"/>
      <c r="L29" s="138"/>
    </row>
    <row r="30" spans="1:12" ht="85.5" x14ac:dyDescent="0.2">
      <c r="A30" s="135">
        <v>9</v>
      </c>
      <c r="B30" s="144" t="s">
        <v>559</v>
      </c>
      <c r="C30" s="145" t="s">
        <v>495</v>
      </c>
      <c r="D30" s="152" t="s">
        <v>496</v>
      </c>
      <c r="E30" s="161" t="s">
        <v>324</v>
      </c>
      <c r="F30" s="161" t="s">
        <v>325</v>
      </c>
      <c r="G30" s="162" t="s">
        <v>560</v>
      </c>
      <c r="H30" s="163" t="s">
        <v>497</v>
      </c>
      <c r="I30" s="140"/>
      <c r="J30" s="139"/>
      <c r="K30" s="140"/>
      <c r="L30" s="138"/>
    </row>
    <row r="31" spans="1:12" ht="142.5" x14ac:dyDescent="0.2">
      <c r="A31" s="135">
        <v>10</v>
      </c>
      <c r="B31" s="144" t="s">
        <v>498</v>
      </c>
      <c r="C31" s="155" t="s">
        <v>478</v>
      </c>
      <c r="D31" s="155" t="s">
        <v>331</v>
      </c>
      <c r="E31" s="156" t="s">
        <v>324</v>
      </c>
      <c r="F31" s="156" t="s">
        <v>325</v>
      </c>
      <c r="G31" s="155" t="s">
        <v>561</v>
      </c>
      <c r="H31" s="140" t="s">
        <v>499</v>
      </c>
      <c r="I31" s="140"/>
      <c r="J31" s="139"/>
      <c r="K31" s="140"/>
      <c r="L31" s="138"/>
    </row>
    <row r="32" spans="1:12" ht="85.5" x14ac:dyDescent="0.2">
      <c r="A32" s="135">
        <v>11</v>
      </c>
      <c r="B32" s="235" t="s">
        <v>562</v>
      </c>
      <c r="C32" s="160" t="s">
        <v>500</v>
      </c>
      <c r="D32" s="158" t="s">
        <v>515</v>
      </c>
      <c r="E32" s="164" t="s">
        <v>501</v>
      </c>
      <c r="F32" s="164" t="s">
        <v>502</v>
      </c>
      <c r="G32" s="158" t="s">
        <v>503</v>
      </c>
      <c r="H32" s="158" t="s">
        <v>504</v>
      </c>
      <c r="I32" s="140"/>
      <c r="J32" s="139"/>
      <c r="K32" s="140"/>
      <c r="L32" s="138"/>
    </row>
    <row r="33" spans="1:12" ht="30" customHeight="1" x14ac:dyDescent="0.2">
      <c r="A33" s="276" t="s">
        <v>136</v>
      </c>
      <c r="B33" s="276"/>
      <c r="C33" s="276"/>
      <c r="D33" s="276"/>
      <c r="E33" s="276"/>
      <c r="F33" s="276"/>
      <c r="G33" s="276"/>
      <c r="H33" s="276"/>
      <c r="I33" s="276"/>
      <c r="J33" s="276"/>
      <c r="K33" s="276"/>
      <c r="L33" s="276"/>
    </row>
    <row r="34" spans="1:12" ht="67.5" customHeight="1" x14ac:dyDescent="0.2">
      <c r="A34" s="165">
        <v>1</v>
      </c>
      <c r="B34" s="166" t="s">
        <v>284</v>
      </c>
      <c r="C34" s="158" t="s">
        <v>506</v>
      </c>
      <c r="D34" s="158" t="s">
        <v>517</v>
      </c>
      <c r="E34" s="167" t="s">
        <v>285</v>
      </c>
      <c r="F34" s="167" t="s">
        <v>286</v>
      </c>
      <c r="G34" s="158" t="s">
        <v>287</v>
      </c>
      <c r="H34" s="165" t="s">
        <v>288</v>
      </c>
      <c r="I34" s="138"/>
      <c r="J34" s="139"/>
      <c r="K34" s="138"/>
      <c r="L34" s="138"/>
    </row>
    <row r="35" spans="1:12" ht="172.5" customHeight="1" x14ac:dyDescent="0.2">
      <c r="A35" s="165">
        <v>2</v>
      </c>
      <c r="B35" s="166" t="s">
        <v>505</v>
      </c>
      <c r="C35" s="158" t="s">
        <v>506</v>
      </c>
      <c r="D35" s="167" t="s">
        <v>518</v>
      </c>
      <c r="E35" s="167" t="s">
        <v>455</v>
      </c>
      <c r="F35" s="158" t="s">
        <v>507</v>
      </c>
      <c r="G35" s="165" t="s">
        <v>508</v>
      </c>
      <c r="H35" s="168" t="s">
        <v>509</v>
      </c>
      <c r="I35" s="138"/>
      <c r="J35" s="139"/>
      <c r="K35" s="138"/>
      <c r="L35" s="138"/>
    </row>
    <row r="36" spans="1:12" ht="30" customHeight="1" x14ac:dyDescent="0.2">
      <c r="A36" s="40"/>
      <c r="B36" s="41"/>
      <c r="C36" s="41"/>
      <c r="D36" s="41"/>
      <c r="E36" s="42"/>
      <c r="F36" s="42"/>
      <c r="G36" s="42"/>
      <c r="H36" s="41"/>
      <c r="I36" s="41"/>
      <c r="J36" s="43"/>
      <c r="K36" s="41"/>
      <c r="L36" s="41"/>
    </row>
    <row r="37" spans="1:12" ht="30" customHeight="1" x14ac:dyDescent="0.2"/>
    <row r="38" spans="1:12" ht="30" customHeight="1" x14ac:dyDescent="0.2"/>
  </sheetData>
  <mergeCells count="12">
    <mergeCell ref="K1:L1"/>
    <mergeCell ref="K2:L2"/>
    <mergeCell ref="K3:L3"/>
    <mergeCell ref="A1:J3"/>
    <mergeCell ref="A4:L4"/>
    <mergeCell ref="A5:L5"/>
    <mergeCell ref="A6:L6"/>
    <mergeCell ref="A33:L33"/>
    <mergeCell ref="A7:L7"/>
    <mergeCell ref="A9:L9"/>
    <mergeCell ref="A15:L15"/>
    <mergeCell ref="A21:L21"/>
  </mergeCells>
  <pageMargins left="0.7" right="0.7" top="0.75" bottom="0.75" header="0.3" footer="0.3"/>
  <pageSetup scale="34" orientation="portrait" horizontalDpi="4294967293"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K23"/>
  <sheetViews>
    <sheetView topLeftCell="A5" zoomScale="70" zoomScaleNormal="70" workbookViewId="0">
      <selection activeCell="B24" sqref="B24"/>
    </sheetView>
  </sheetViews>
  <sheetFormatPr baseColWidth="10" defaultRowHeight="12.75" x14ac:dyDescent="0.2"/>
  <cols>
    <col min="1" max="1" width="8.5703125" style="36" customWidth="1"/>
    <col min="2" max="2" width="34.42578125" style="36" customWidth="1"/>
    <col min="3" max="3" width="26.28515625" style="36" customWidth="1"/>
    <col min="4" max="5" width="17.42578125" style="36" customWidth="1"/>
    <col min="6" max="6" width="34.28515625" style="36" customWidth="1"/>
    <col min="7" max="8" width="26.5703125" style="36" customWidth="1"/>
    <col min="9" max="9" width="14.28515625" style="36" customWidth="1"/>
    <col min="10" max="10" width="31.28515625" style="36" customWidth="1"/>
    <col min="11" max="11" width="33.42578125" style="36" customWidth="1"/>
    <col min="12" max="16384" width="11.42578125" style="36"/>
  </cols>
  <sheetData>
    <row r="1" spans="1:11" ht="28.5" customHeight="1" x14ac:dyDescent="0.2">
      <c r="A1" s="274" t="s">
        <v>168</v>
      </c>
      <c r="B1" s="274"/>
      <c r="C1" s="274"/>
      <c r="D1" s="274"/>
      <c r="E1" s="274"/>
      <c r="F1" s="274"/>
      <c r="G1" s="274"/>
      <c r="H1" s="274"/>
      <c r="I1" s="274"/>
      <c r="J1" s="274"/>
      <c r="K1" s="63" t="s">
        <v>166</v>
      </c>
    </row>
    <row r="2" spans="1:11" ht="22.5" customHeight="1" x14ac:dyDescent="0.2">
      <c r="A2" s="274"/>
      <c r="B2" s="274"/>
      <c r="C2" s="274"/>
      <c r="D2" s="274"/>
      <c r="E2" s="274"/>
      <c r="F2" s="274"/>
      <c r="G2" s="274"/>
      <c r="H2" s="274"/>
      <c r="I2" s="274"/>
      <c r="J2" s="274"/>
      <c r="K2" s="63" t="s">
        <v>171</v>
      </c>
    </row>
    <row r="3" spans="1:11" ht="32.25" customHeight="1" x14ac:dyDescent="0.2">
      <c r="A3" s="274"/>
      <c r="B3" s="274"/>
      <c r="C3" s="274"/>
      <c r="D3" s="274"/>
      <c r="E3" s="274"/>
      <c r="F3" s="274"/>
      <c r="G3" s="274"/>
      <c r="H3" s="274"/>
      <c r="I3" s="274"/>
      <c r="J3" s="274"/>
      <c r="K3" s="63" t="s">
        <v>167</v>
      </c>
    </row>
    <row r="4" spans="1:11" ht="37.5" customHeight="1" x14ac:dyDescent="0.2">
      <c r="A4" s="304" t="s">
        <v>157</v>
      </c>
      <c r="B4" s="305"/>
      <c r="C4" s="305"/>
      <c r="D4" s="305"/>
      <c r="E4" s="305"/>
      <c r="F4" s="305"/>
      <c r="G4" s="305"/>
      <c r="H4" s="305"/>
      <c r="I4" s="305"/>
      <c r="J4" s="305"/>
      <c r="K4" s="306"/>
    </row>
    <row r="5" spans="1:11" ht="37.5" customHeight="1" x14ac:dyDescent="0.2">
      <c r="A5" s="304" t="s">
        <v>208</v>
      </c>
      <c r="B5" s="305"/>
      <c r="C5" s="305"/>
      <c r="D5" s="305"/>
      <c r="E5" s="305"/>
      <c r="F5" s="305"/>
      <c r="G5" s="305"/>
      <c r="H5" s="305"/>
      <c r="I5" s="305"/>
      <c r="J5" s="305"/>
      <c r="K5" s="306"/>
    </row>
    <row r="6" spans="1:11" ht="37.5" customHeight="1" x14ac:dyDescent="0.2">
      <c r="A6" s="301" t="s">
        <v>181</v>
      </c>
      <c r="B6" s="302"/>
      <c r="C6" s="302"/>
      <c r="D6" s="302"/>
      <c r="E6" s="302"/>
      <c r="F6" s="302"/>
      <c r="G6" s="302"/>
      <c r="H6" s="302"/>
      <c r="I6" s="302"/>
      <c r="J6" s="302"/>
      <c r="K6" s="303"/>
    </row>
    <row r="7" spans="1:11" ht="31.5" customHeight="1" x14ac:dyDescent="0.2">
      <c r="A7" s="277"/>
      <c r="B7" s="278"/>
      <c r="C7" s="278"/>
      <c r="D7" s="278"/>
      <c r="E7" s="278"/>
      <c r="F7" s="278"/>
      <c r="G7" s="278"/>
      <c r="H7" s="278"/>
      <c r="I7" s="278"/>
      <c r="J7" s="278"/>
      <c r="K7" s="278"/>
    </row>
    <row r="8" spans="1:11" ht="45" customHeight="1" thickBot="1" x14ac:dyDescent="0.25">
      <c r="A8" s="173" t="s">
        <v>124</v>
      </c>
      <c r="B8" s="174" t="s">
        <v>126</v>
      </c>
      <c r="C8" s="174" t="s">
        <v>127</v>
      </c>
      <c r="D8" s="174" t="s">
        <v>128</v>
      </c>
      <c r="E8" s="174" t="s">
        <v>129</v>
      </c>
      <c r="F8" s="174" t="s">
        <v>130</v>
      </c>
      <c r="G8" s="174" t="s">
        <v>131</v>
      </c>
      <c r="H8" s="174" t="s">
        <v>132</v>
      </c>
      <c r="I8" s="175" t="s">
        <v>125</v>
      </c>
      <c r="J8" s="174" t="s">
        <v>133</v>
      </c>
      <c r="K8" s="176" t="s">
        <v>134</v>
      </c>
    </row>
    <row r="9" spans="1:11" ht="42" customHeight="1" thickTop="1" x14ac:dyDescent="0.2">
      <c r="A9" s="289" t="s">
        <v>137</v>
      </c>
      <c r="B9" s="290"/>
      <c r="C9" s="290"/>
      <c r="D9" s="290"/>
      <c r="E9" s="290"/>
      <c r="F9" s="290"/>
      <c r="G9" s="290"/>
      <c r="H9" s="290"/>
      <c r="I9" s="290"/>
      <c r="J9" s="290"/>
      <c r="K9" s="291"/>
    </row>
    <row r="10" spans="1:11" ht="57" x14ac:dyDescent="0.2">
      <c r="A10" s="163">
        <v>1</v>
      </c>
      <c r="B10" s="169" t="s">
        <v>563</v>
      </c>
      <c r="C10" s="169" t="s">
        <v>380</v>
      </c>
      <c r="D10" s="133" t="s">
        <v>324</v>
      </c>
      <c r="E10" s="133" t="s">
        <v>381</v>
      </c>
      <c r="F10" s="169" t="s">
        <v>382</v>
      </c>
      <c r="G10" s="169" t="s">
        <v>383</v>
      </c>
      <c r="H10" s="170"/>
      <c r="I10" s="123"/>
      <c r="J10" s="171"/>
      <c r="K10" s="172"/>
    </row>
    <row r="11" spans="1:11" ht="40.5" customHeight="1" x14ac:dyDescent="0.2">
      <c r="A11" s="292" t="s">
        <v>138</v>
      </c>
      <c r="B11" s="293"/>
      <c r="C11" s="293"/>
      <c r="D11" s="293"/>
      <c r="E11" s="293"/>
      <c r="F11" s="293"/>
      <c r="G11" s="293"/>
      <c r="H11" s="293"/>
      <c r="I11" s="293"/>
      <c r="J11" s="293"/>
      <c r="K11" s="294"/>
    </row>
    <row r="12" spans="1:11" ht="85.5" x14ac:dyDescent="0.2">
      <c r="A12" s="181">
        <v>1</v>
      </c>
      <c r="B12" s="181" t="s">
        <v>564</v>
      </c>
      <c r="C12" s="136" t="s">
        <v>384</v>
      </c>
      <c r="D12" s="136" t="s">
        <v>324</v>
      </c>
      <c r="E12" s="182" t="s">
        <v>295</v>
      </c>
      <c r="F12" s="183" t="s">
        <v>385</v>
      </c>
      <c r="G12" s="183" t="s">
        <v>386</v>
      </c>
      <c r="H12" s="182"/>
      <c r="I12" s="181"/>
      <c r="J12" s="136"/>
      <c r="K12" s="136"/>
    </row>
    <row r="13" spans="1:11" ht="199.5" x14ac:dyDescent="0.2">
      <c r="A13" s="181">
        <v>2</v>
      </c>
      <c r="B13" s="183" t="s">
        <v>289</v>
      </c>
      <c r="C13" s="181" t="s">
        <v>231</v>
      </c>
      <c r="D13" s="136" t="s">
        <v>290</v>
      </c>
      <c r="E13" s="136" t="s">
        <v>291</v>
      </c>
      <c r="F13" s="183" t="s">
        <v>292</v>
      </c>
      <c r="G13" s="183" t="s">
        <v>293</v>
      </c>
      <c r="H13" s="177"/>
      <c r="I13" s="178"/>
      <c r="J13" s="179"/>
      <c r="K13" s="180"/>
    </row>
    <row r="14" spans="1:11" ht="37.5" customHeight="1" x14ac:dyDescent="0.2">
      <c r="A14" s="295" t="s">
        <v>139</v>
      </c>
      <c r="B14" s="296"/>
      <c r="C14" s="296"/>
      <c r="D14" s="296"/>
      <c r="E14" s="296"/>
      <c r="F14" s="296"/>
      <c r="G14" s="296"/>
      <c r="H14" s="296"/>
      <c r="I14" s="296"/>
      <c r="J14" s="296"/>
      <c r="K14" s="297"/>
    </row>
    <row r="15" spans="1:11" ht="71.25" x14ac:dyDescent="0.2">
      <c r="A15" s="185">
        <v>1</v>
      </c>
      <c r="B15" s="186" t="s">
        <v>387</v>
      </c>
      <c r="C15" s="185" t="s">
        <v>384</v>
      </c>
      <c r="D15" s="136" t="s">
        <v>324</v>
      </c>
      <c r="E15" s="136" t="s">
        <v>295</v>
      </c>
      <c r="F15" s="186" t="s">
        <v>388</v>
      </c>
      <c r="G15" s="187" t="s">
        <v>386</v>
      </c>
      <c r="H15" s="177"/>
      <c r="I15" s="139"/>
      <c r="J15" s="184"/>
      <c r="K15" s="172"/>
    </row>
    <row r="16" spans="1:11" ht="49.5" customHeight="1" x14ac:dyDescent="0.2">
      <c r="A16" s="298" t="s">
        <v>140</v>
      </c>
      <c r="B16" s="299"/>
      <c r="C16" s="299"/>
      <c r="D16" s="299"/>
      <c r="E16" s="299"/>
      <c r="F16" s="299"/>
      <c r="G16" s="299"/>
      <c r="H16" s="299"/>
      <c r="I16" s="299"/>
      <c r="J16" s="299"/>
      <c r="K16" s="300"/>
    </row>
    <row r="17" spans="1:11" ht="71.25" x14ac:dyDescent="0.2">
      <c r="A17" s="185">
        <v>1</v>
      </c>
      <c r="B17" s="185" t="s">
        <v>389</v>
      </c>
      <c r="C17" s="136" t="s">
        <v>384</v>
      </c>
      <c r="D17" s="136" t="s">
        <v>324</v>
      </c>
      <c r="E17" s="136" t="s">
        <v>295</v>
      </c>
      <c r="F17" s="186" t="s">
        <v>390</v>
      </c>
      <c r="G17" s="187" t="s">
        <v>565</v>
      </c>
      <c r="H17" s="186"/>
      <c r="I17" s="185"/>
      <c r="J17" s="136"/>
      <c r="K17" s="136"/>
    </row>
    <row r="18" spans="1:11" ht="114" x14ac:dyDescent="0.2">
      <c r="A18" s="140">
        <v>2</v>
      </c>
      <c r="B18" s="188" t="s">
        <v>537</v>
      </c>
      <c r="C18" s="155" t="s">
        <v>374</v>
      </c>
      <c r="D18" s="136" t="s">
        <v>324</v>
      </c>
      <c r="E18" s="136" t="s">
        <v>295</v>
      </c>
      <c r="F18" s="188" t="s">
        <v>391</v>
      </c>
      <c r="G18" s="189" t="s">
        <v>392</v>
      </c>
      <c r="H18" s="190"/>
      <c r="I18" s="178"/>
      <c r="J18" s="191"/>
      <c r="K18" s="180"/>
    </row>
    <row r="19" spans="1:11" ht="37.5" customHeight="1" x14ac:dyDescent="0.2">
      <c r="A19" s="307" t="s">
        <v>141</v>
      </c>
      <c r="B19" s="308"/>
      <c r="C19" s="308"/>
      <c r="D19" s="308"/>
      <c r="E19" s="308"/>
      <c r="F19" s="308"/>
      <c r="G19" s="308"/>
      <c r="H19" s="308"/>
      <c r="I19" s="308"/>
      <c r="J19" s="308"/>
      <c r="K19" s="309"/>
    </row>
    <row r="20" spans="1:11" ht="85.5" x14ac:dyDescent="0.2">
      <c r="A20" s="192">
        <v>1</v>
      </c>
      <c r="B20" s="186" t="s">
        <v>393</v>
      </c>
      <c r="C20" s="185" t="s">
        <v>384</v>
      </c>
      <c r="D20" s="136" t="s">
        <v>324</v>
      </c>
      <c r="E20" s="136" t="s">
        <v>295</v>
      </c>
      <c r="F20" s="186" t="s">
        <v>394</v>
      </c>
      <c r="G20" s="196" t="s">
        <v>395</v>
      </c>
      <c r="H20" s="193"/>
      <c r="I20" s="194"/>
      <c r="J20" s="193"/>
      <c r="K20" s="195"/>
    </row>
    <row r="21" spans="1:11" ht="42.75" customHeight="1" x14ac:dyDescent="0.2">
      <c r="A21" s="286" t="s">
        <v>142</v>
      </c>
      <c r="B21" s="287"/>
      <c r="C21" s="287"/>
      <c r="D21" s="287"/>
      <c r="E21" s="287"/>
      <c r="F21" s="287"/>
      <c r="G21" s="287"/>
      <c r="H21" s="287"/>
      <c r="I21" s="287"/>
      <c r="J21" s="287"/>
      <c r="K21" s="288"/>
    </row>
    <row r="22" spans="1:11" ht="71.25" x14ac:dyDescent="0.2">
      <c r="A22" s="197">
        <v>1</v>
      </c>
      <c r="B22" s="186" t="s">
        <v>396</v>
      </c>
      <c r="C22" s="185" t="s">
        <v>384</v>
      </c>
      <c r="D22" s="136" t="s">
        <v>324</v>
      </c>
      <c r="E22" s="136" t="s">
        <v>295</v>
      </c>
      <c r="F22" s="186" t="s">
        <v>397</v>
      </c>
      <c r="G22" s="196" t="s">
        <v>386</v>
      </c>
      <c r="H22" s="177"/>
      <c r="I22" s="178"/>
      <c r="J22" s="179"/>
      <c r="K22" s="180"/>
    </row>
    <row r="23" spans="1:11" ht="85.5" x14ac:dyDescent="0.2">
      <c r="A23" s="197">
        <v>2</v>
      </c>
      <c r="B23" s="186" t="s">
        <v>398</v>
      </c>
      <c r="C23" s="185" t="s">
        <v>384</v>
      </c>
      <c r="D23" s="136" t="s">
        <v>324</v>
      </c>
      <c r="E23" s="136" t="s">
        <v>295</v>
      </c>
      <c r="F23" s="186" t="s">
        <v>399</v>
      </c>
      <c r="G23" s="196" t="s">
        <v>400</v>
      </c>
      <c r="H23" s="177"/>
      <c r="I23" s="178"/>
      <c r="J23" s="179"/>
      <c r="K23" s="180"/>
    </row>
  </sheetData>
  <mergeCells count="11">
    <mergeCell ref="A6:K6"/>
    <mergeCell ref="A5:K5"/>
    <mergeCell ref="A4:K4"/>
    <mergeCell ref="A1:J3"/>
    <mergeCell ref="A19:K19"/>
    <mergeCell ref="A21:K21"/>
    <mergeCell ref="A7:K7"/>
    <mergeCell ref="A9:K9"/>
    <mergeCell ref="A11:K11"/>
    <mergeCell ref="A14:K14"/>
    <mergeCell ref="A16:K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L40"/>
  <sheetViews>
    <sheetView topLeftCell="A37" zoomScale="70" zoomScaleNormal="70" workbookViewId="0">
      <selection activeCell="H40" sqref="H40"/>
    </sheetView>
  </sheetViews>
  <sheetFormatPr baseColWidth="10" defaultRowHeight="12.75" x14ac:dyDescent="0.2"/>
  <cols>
    <col min="1" max="1" width="11.42578125" style="36"/>
    <col min="2" max="2" width="39.42578125" style="36" customWidth="1"/>
    <col min="3" max="3" width="24.28515625" style="36" customWidth="1"/>
    <col min="4" max="4" width="18.140625" style="36" customWidth="1"/>
    <col min="5" max="5" width="18.42578125" style="36" customWidth="1"/>
    <col min="6" max="6" width="22.5703125" style="36" customWidth="1"/>
    <col min="7" max="7" width="27.5703125" style="36" customWidth="1"/>
    <col min="8" max="8" width="21.28515625" style="36" customWidth="1"/>
    <col min="9" max="9" width="28" style="36" customWidth="1"/>
    <col min="10" max="10" width="11.42578125" style="36"/>
    <col min="11" max="11" width="25" style="36" customWidth="1"/>
    <col min="12" max="12" width="24.28515625" style="36" bestFit="1" customWidth="1"/>
    <col min="13" max="16384" width="11.42578125" style="36"/>
  </cols>
  <sheetData>
    <row r="1" spans="1:12" ht="23.25" customHeight="1" x14ac:dyDescent="0.2">
      <c r="A1" s="274" t="s">
        <v>168</v>
      </c>
      <c r="B1" s="274"/>
      <c r="C1" s="274"/>
      <c r="D1" s="274"/>
      <c r="E1" s="274"/>
      <c r="F1" s="274"/>
      <c r="G1" s="274"/>
      <c r="H1" s="274"/>
      <c r="I1" s="274"/>
      <c r="J1" s="274"/>
      <c r="K1" s="285" t="s">
        <v>166</v>
      </c>
      <c r="L1" s="285"/>
    </row>
    <row r="2" spans="1:12" ht="36" customHeight="1" x14ac:dyDescent="0.2">
      <c r="A2" s="274"/>
      <c r="B2" s="274"/>
      <c r="C2" s="274"/>
      <c r="D2" s="274"/>
      <c r="E2" s="274"/>
      <c r="F2" s="274"/>
      <c r="G2" s="274"/>
      <c r="H2" s="274"/>
      <c r="I2" s="274"/>
      <c r="J2" s="274"/>
      <c r="K2" s="285" t="s">
        <v>171</v>
      </c>
      <c r="L2" s="285"/>
    </row>
    <row r="3" spans="1:12" ht="42.75" customHeight="1" x14ac:dyDescent="0.2">
      <c r="A3" s="274"/>
      <c r="B3" s="274"/>
      <c r="C3" s="274"/>
      <c r="D3" s="274"/>
      <c r="E3" s="274"/>
      <c r="F3" s="274"/>
      <c r="G3" s="274"/>
      <c r="H3" s="274"/>
      <c r="I3" s="274"/>
      <c r="J3" s="274"/>
      <c r="K3" s="285" t="s">
        <v>167</v>
      </c>
      <c r="L3" s="285"/>
    </row>
    <row r="4" spans="1:12" ht="42.75" customHeight="1" x14ac:dyDescent="0.2">
      <c r="A4" s="274" t="s">
        <v>157</v>
      </c>
      <c r="B4" s="274"/>
      <c r="C4" s="274"/>
      <c r="D4" s="274"/>
      <c r="E4" s="274"/>
      <c r="F4" s="274"/>
      <c r="G4" s="274"/>
      <c r="H4" s="274"/>
      <c r="I4" s="274"/>
      <c r="J4" s="274"/>
      <c r="K4" s="274"/>
      <c r="L4" s="274"/>
    </row>
    <row r="5" spans="1:12" ht="36" customHeight="1" x14ac:dyDescent="0.2">
      <c r="A5" s="274" t="s">
        <v>208</v>
      </c>
      <c r="B5" s="274"/>
      <c r="C5" s="274"/>
      <c r="D5" s="274"/>
      <c r="E5" s="274"/>
      <c r="F5" s="274"/>
      <c r="G5" s="274"/>
      <c r="H5" s="274"/>
      <c r="I5" s="274"/>
      <c r="J5" s="274"/>
      <c r="K5" s="274"/>
      <c r="L5" s="274"/>
    </row>
    <row r="6" spans="1:12" ht="48" customHeight="1" x14ac:dyDescent="0.2">
      <c r="A6" s="275" t="s">
        <v>173</v>
      </c>
      <c r="B6" s="275"/>
      <c r="C6" s="275"/>
      <c r="D6" s="275"/>
      <c r="E6" s="275"/>
      <c r="F6" s="275"/>
      <c r="G6" s="275"/>
      <c r="H6" s="275"/>
      <c r="I6" s="275"/>
      <c r="J6" s="275"/>
      <c r="K6" s="275"/>
      <c r="L6" s="275"/>
    </row>
    <row r="7" spans="1:12" ht="35.25" customHeight="1" x14ac:dyDescent="0.2">
      <c r="A7" s="198" t="s">
        <v>124</v>
      </c>
      <c r="B7" s="198" t="s">
        <v>126</v>
      </c>
      <c r="C7" s="198" t="s">
        <v>127</v>
      </c>
      <c r="D7" s="198" t="s">
        <v>128</v>
      </c>
      <c r="E7" s="198" t="s">
        <v>129</v>
      </c>
      <c r="F7" s="198" t="s">
        <v>130</v>
      </c>
      <c r="G7" s="198" t="s">
        <v>131</v>
      </c>
      <c r="H7" s="198" t="s">
        <v>143</v>
      </c>
      <c r="I7" s="198" t="s">
        <v>132</v>
      </c>
      <c r="J7" s="39" t="s">
        <v>125</v>
      </c>
      <c r="K7" s="198" t="s">
        <v>133</v>
      </c>
      <c r="L7" s="39" t="s">
        <v>134</v>
      </c>
    </row>
    <row r="8" spans="1:12" ht="32.25" customHeight="1" x14ac:dyDescent="0.2">
      <c r="A8" s="315" t="s">
        <v>174</v>
      </c>
      <c r="B8" s="316"/>
      <c r="C8" s="316"/>
      <c r="D8" s="316"/>
      <c r="E8" s="316"/>
      <c r="F8" s="316"/>
      <c r="G8" s="316"/>
      <c r="H8" s="316"/>
      <c r="I8" s="316"/>
      <c r="J8" s="316"/>
      <c r="K8" s="316"/>
      <c r="L8" s="317"/>
    </row>
    <row r="9" spans="1:12" ht="85.5" x14ac:dyDescent="0.2">
      <c r="A9" s="199">
        <v>1</v>
      </c>
      <c r="B9" s="200" t="s">
        <v>534</v>
      </c>
      <c r="C9" s="200" t="s">
        <v>376</v>
      </c>
      <c r="D9" s="201">
        <v>44197</v>
      </c>
      <c r="E9" s="201">
        <v>44561</v>
      </c>
      <c r="F9" s="200" t="s">
        <v>339</v>
      </c>
      <c r="G9" s="202" t="s">
        <v>340</v>
      </c>
      <c r="H9" s="199" t="s">
        <v>341</v>
      </c>
      <c r="I9" s="199"/>
      <c r="J9" s="203"/>
      <c r="K9" s="204"/>
      <c r="L9" s="205"/>
    </row>
    <row r="10" spans="1:12" ht="99.75" x14ac:dyDescent="0.2">
      <c r="A10" s="199">
        <v>2</v>
      </c>
      <c r="B10" s="200" t="s">
        <v>342</v>
      </c>
      <c r="C10" s="200" t="s">
        <v>538</v>
      </c>
      <c r="D10" s="201">
        <v>44197</v>
      </c>
      <c r="E10" s="201">
        <v>44561</v>
      </c>
      <c r="F10" s="200" t="s">
        <v>343</v>
      </c>
      <c r="G10" s="202" t="s">
        <v>344</v>
      </c>
      <c r="H10" s="199" t="s">
        <v>345</v>
      </c>
      <c r="I10" s="206"/>
      <c r="J10" s="203"/>
      <c r="K10" s="204"/>
      <c r="L10" s="205"/>
    </row>
    <row r="11" spans="1:12" ht="85.5" x14ac:dyDescent="0.2">
      <c r="A11" s="199">
        <v>3</v>
      </c>
      <c r="B11" s="200" t="s">
        <v>566</v>
      </c>
      <c r="C11" s="200" t="s">
        <v>336</v>
      </c>
      <c r="D11" s="201">
        <v>44197</v>
      </c>
      <c r="E11" s="201">
        <v>44561</v>
      </c>
      <c r="F11" s="200" t="s">
        <v>346</v>
      </c>
      <c r="G11" s="202" t="s">
        <v>347</v>
      </c>
      <c r="H11" s="199" t="s">
        <v>348</v>
      </c>
      <c r="I11" s="206"/>
      <c r="J11" s="203"/>
      <c r="K11" s="204"/>
      <c r="L11" s="205"/>
    </row>
    <row r="12" spans="1:12" ht="114" x14ac:dyDescent="0.2">
      <c r="A12" s="199">
        <v>4</v>
      </c>
      <c r="B12" s="200" t="s">
        <v>349</v>
      </c>
      <c r="C12" s="200" t="s">
        <v>411</v>
      </c>
      <c r="D12" s="201">
        <v>44256</v>
      </c>
      <c r="E12" s="201">
        <v>44561</v>
      </c>
      <c r="F12" s="200" t="s">
        <v>350</v>
      </c>
      <c r="G12" s="207" t="s">
        <v>351</v>
      </c>
      <c r="H12" s="199" t="s">
        <v>352</v>
      </c>
      <c r="I12" s="206"/>
      <c r="J12" s="203"/>
      <c r="K12" s="204"/>
      <c r="L12" s="205"/>
    </row>
    <row r="13" spans="1:12" ht="99.75" x14ac:dyDescent="0.2">
      <c r="A13" s="199">
        <v>5</v>
      </c>
      <c r="B13" s="200" t="s">
        <v>353</v>
      </c>
      <c r="C13" s="200" t="s">
        <v>411</v>
      </c>
      <c r="D13" s="201">
        <v>44197</v>
      </c>
      <c r="E13" s="201">
        <v>44561</v>
      </c>
      <c r="F13" s="200" t="s">
        <v>354</v>
      </c>
      <c r="G13" s="202" t="s">
        <v>567</v>
      </c>
      <c r="H13" s="199" t="s">
        <v>355</v>
      </c>
      <c r="I13" s="206"/>
      <c r="J13" s="203"/>
      <c r="K13" s="204"/>
      <c r="L13" s="205"/>
    </row>
    <row r="14" spans="1:12" ht="57" x14ac:dyDescent="0.2">
      <c r="A14" s="199">
        <v>6</v>
      </c>
      <c r="B14" s="200" t="s">
        <v>356</v>
      </c>
      <c r="C14" s="200" t="s">
        <v>212</v>
      </c>
      <c r="D14" s="201">
        <v>44197</v>
      </c>
      <c r="E14" s="201">
        <v>44561</v>
      </c>
      <c r="F14" s="200" t="s">
        <v>357</v>
      </c>
      <c r="G14" s="202" t="s">
        <v>358</v>
      </c>
      <c r="H14" s="199" t="s">
        <v>359</v>
      </c>
      <c r="I14" s="206"/>
      <c r="J14" s="203"/>
      <c r="K14" s="204"/>
      <c r="L14" s="205"/>
    </row>
    <row r="15" spans="1:12" ht="85.5" x14ac:dyDescent="0.2">
      <c r="A15" s="199">
        <v>7</v>
      </c>
      <c r="B15" s="200" t="s">
        <v>401</v>
      </c>
      <c r="C15" s="200" t="s">
        <v>410</v>
      </c>
      <c r="D15" s="201">
        <v>43862</v>
      </c>
      <c r="E15" s="201">
        <v>44012</v>
      </c>
      <c r="F15" s="228" t="s">
        <v>402</v>
      </c>
      <c r="G15" s="133" t="s">
        <v>568</v>
      </c>
      <c r="H15" s="133" t="s">
        <v>569</v>
      </c>
      <c r="I15" s="206"/>
      <c r="J15" s="203"/>
      <c r="K15" s="204"/>
      <c r="L15" s="205"/>
    </row>
    <row r="16" spans="1:12" ht="85.5" x14ac:dyDescent="0.2">
      <c r="A16" s="199">
        <v>8</v>
      </c>
      <c r="B16" s="200" t="s">
        <v>403</v>
      </c>
      <c r="C16" s="200" t="s">
        <v>410</v>
      </c>
      <c r="D16" s="201">
        <v>43922</v>
      </c>
      <c r="E16" s="201">
        <v>44195</v>
      </c>
      <c r="F16" s="228" t="s">
        <v>570</v>
      </c>
      <c r="G16" s="218" t="s">
        <v>404</v>
      </c>
      <c r="H16" s="133" t="s">
        <v>405</v>
      </c>
      <c r="I16" s="206"/>
      <c r="J16" s="203"/>
      <c r="K16" s="204"/>
      <c r="L16" s="205"/>
    </row>
    <row r="17" spans="1:12" ht="71.25" x14ac:dyDescent="0.2">
      <c r="A17" s="199">
        <v>9</v>
      </c>
      <c r="B17" s="200" t="s">
        <v>406</v>
      </c>
      <c r="C17" s="200" t="s">
        <v>380</v>
      </c>
      <c r="D17" s="208">
        <v>44197</v>
      </c>
      <c r="E17" s="208">
        <v>44561</v>
      </c>
      <c r="F17" s="209" t="s">
        <v>407</v>
      </c>
      <c r="G17" s="199" t="s">
        <v>408</v>
      </c>
      <c r="H17" s="199" t="s">
        <v>409</v>
      </c>
      <c r="I17" s="206"/>
      <c r="J17" s="203"/>
      <c r="K17" s="204"/>
      <c r="L17" s="205"/>
    </row>
    <row r="18" spans="1:12" ht="85.5" x14ac:dyDescent="0.2">
      <c r="A18" s="199">
        <v>10</v>
      </c>
      <c r="B18" s="200" t="s">
        <v>294</v>
      </c>
      <c r="C18" s="200" t="s">
        <v>231</v>
      </c>
      <c r="D18" s="208">
        <v>44198</v>
      </c>
      <c r="E18" s="208">
        <v>44561</v>
      </c>
      <c r="F18" s="200" t="s">
        <v>296</v>
      </c>
      <c r="G18" s="200" t="s">
        <v>296</v>
      </c>
      <c r="H18" s="199" t="s">
        <v>297</v>
      </c>
      <c r="I18" s="206"/>
      <c r="J18" s="203"/>
      <c r="K18" s="204"/>
      <c r="L18" s="205"/>
    </row>
    <row r="19" spans="1:12" ht="15" x14ac:dyDescent="0.2">
      <c r="A19" s="318" t="s">
        <v>145</v>
      </c>
      <c r="B19" s="293"/>
      <c r="C19" s="293"/>
      <c r="D19" s="293"/>
      <c r="E19" s="293"/>
      <c r="F19" s="293"/>
      <c r="G19" s="293"/>
      <c r="H19" s="293"/>
      <c r="I19" s="293"/>
      <c r="J19" s="293"/>
      <c r="K19" s="293"/>
      <c r="L19" s="319"/>
    </row>
    <row r="20" spans="1:12" ht="99.75" x14ac:dyDescent="0.2">
      <c r="A20" s="140">
        <v>1</v>
      </c>
      <c r="B20" s="140" t="s">
        <v>571</v>
      </c>
      <c r="C20" s="210" t="s">
        <v>374</v>
      </c>
      <c r="D20" s="211">
        <v>44197</v>
      </c>
      <c r="E20" s="211">
        <v>44561</v>
      </c>
      <c r="F20" s="140" t="s">
        <v>360</v>
      </c>
      <c r="G20" s="140" t="s">
        <v>361</v>
      </c>
      <c r="H20" s="140" t="s">
        <v>362</v>
      </c>
      <c r="I20" s="177"/>
      <c r="J20" s="178"/>
      <c r="K20" s="179"/>
      <c r="L20" s="212"/>
    </row>
    <row r="21" spans="1:12" ht="71.25" x14ac:dyDescent="0.2">
      <c r="A21" s="160">
        <v>2</v>
      </c>
      <c r="B21" s="160" t="s">
        <v>363</v>
      </c>
      <c r="C21" s="160" t="s">
        <v>336</v>
      </c>
      <c r="D21" s="211">
        <v>44197</v>
      </c>
      <c r="E21" s="211">
        <v>44561</v>
      </c>
      <c r="F21" s="213" t="s">
        <v>364</v>
      </c>
      <c r="G21" s="213" t="s">
        <v>365</v>
      </c>
      <c r="H21" s="149" t="s">
        <v>366</v>
      </c>
      <c r="I21" s="177"/>
      <c r="J21" s="178"/>
      <c r="K21" s="179"/>
      <c r="L21" s="212"/>
    </row>
    <row r="22" spans="1:12" ht="114.75" x14ac:dyDescent="0.2">
      <c r="A22" s="163">
        <v>3</v>
      </c>
      <c r="B22" s="48" t="s">
        <v>412</v>
      </c>
      <c r="C22" s="214" t="s">
        <v>413</v>
      </c>
      <c r="D22" s="215">
        <v>44197</v>
      </c>
      <c r="E22" s="215">
        <v>44561</v>
      </c>
      <c r="F22" s="215" t="s">
        <v>414</v>
      </c>
      <c r="G22" s="216" t="s">
        <v>415</v>
      </c>
      <c r="H22" s="163" t="s">
        <v>416</v>
      </c>
      <c r="I22" s="177"/>
      <c r="J22" s="178"/>
      <c r="K22" s="179"/>
      <c r="L22" s="212"/>
    </row>
    <row r="23" spans="1:12" ht="63.75" x14ac:dyDescent="0.2">
      <c r="A23" s="214">
        <v>4</v>
      </c>
      <c r="B23" s="48" t="s">
        <v>417</v>
      </c>
      <c r="C23" s="214" t="s">
        <v>384</v>
      </c>
      <c r="D23" s="215">
        <v>44197</v>
      </c>
      <c r="E23" s="215">
        <v>44561</v>
      </c>
      <c r="F23" s="214" t="s">
        <v>418</v>
      </c>
      <c r="G23" s="216" t="s">
        <v>419</v>
      </c>
      <c r="H23" s="214" t="s">
        <v>420</v>
      </c>
      <c r="I23" s="177"/>
      <c r="J23" s="178"/>
      <c r="K23" s="179"/>
      <c r="L23" s="212"/>
    </row>
    <row r="24" spans="1:12" ht="270.75" x14ac:dyDescent="0.2">
      <c r="A24" s="160">
        <v>5</v>
      </c>
      <c r="B24" s="160" t="s">
        <v>298</v>
      </c>
      <c r="C24" s="160" t="s">
        <v>231</v>
      </c>
      <c r="D24" s="215">
        <v>44228</v>
      </c>
      <c r="E24" s="215">
        <v>44455</v>
      </c>
      <c r="F24" s="160" t="s">
        <v>299</v>
      </c>
      <c r="G24" s="213" t="s">
        <v>300</v>
      </c>
      <c r="H24" s="160" t="s">
        <v>301</v>
      </c>
      <c r="I24" s="177"/>
      <c r="J24" s="178"/>
      <c r="K24" s="179"/>
      <c r="L24" s="212"/>
    </row>
    <row r="25" spans="1:12" ht="33" customHeight="1" x14ac:dyDescent="0.2">
      <c r="A25" s="320" t="s">
        <v>146</v>
      </c>
      <c r="B25" s="296"/>
      <c r="C25" s="296"/>
      <c r="D25" s="296"/>
      <c r="E25" s="296"/>
      <c r="F25" s="296"/>
      <c r="G25" s="296"/>
      <c r="H25" s="296"/>
      <c r="I25" s="296"/>
      <c r="J25" s="296"/>
      <c r="K25" s="296"/>
      <c r="L25" s="321"/>
    </row>
    <row r="26" spans="1:12" ht="42.75" x14ac:dyDescent="0.2">
      <c r="A26" s="160">
        <v>1</v>
      </c>
      <c r="B26" s="160" t="s">
        <v>306</v>
      </c>
      <c r="C26" s="160" t="s">
        <v>377</v>
      </c>
      <c r="D26" s="213">
        <v>44197</v>
      </c>
      <c r="E26" s="213">
        <v>44316</v>
      </c>
      <c r="F26" s="160" t="s">
        <v>307</v>
      </c>
      <c r="G26" s="160" t="s">
        <v>308</v>
      </c>
      <c r="H26" s="160">
        <v>1</v>
      </c>
      <c r="I26" s="177"/>
      <c r="J26" s="139"/>
      <c r="K26" s="184"/>
      <c r="L26" s="217"/>
    </row>
    <row r="27" spans="1:12" ht="42.75" x14ac:dyDescent="0.2">
      <c r="A27" s="160">
        <v>2</v>
      </c>
      <c r="B27" s="160" t="s">
        <v>309</v>
      </c>
      <c r="C27" s="160" t="s">
        <v>377</v>
      </c>
      <c r="D27" s="213">
        <v>44197</v>
      </c>
      <c r="E27" s="213">
        <v>44561</v>
      </c>
      <c r="F27" s="160" t="s">
        <v>310</v>
      </c>
      <c r="G27" s="160" t="s">
        <v>311</v>
      </c>
      <c r="H27" s="160" t="s">
        <v>312</v>
      </c>
      <c r="I27" s="177"/>
      <c r="J27" s="139"/>
      <c r="K27" s="184"/>
      <c r="L27" s="217"/>
    </row>
    <row r="28" spans="1:12" ht="71.25" x14ac:dyDescent="0.2">
      <c r="A28" s="140">
        <v>3</v>
      </c>
      <c r="B28" s="160" t="s">
        <v>313</v>
      </c>
      <c r="C28" s="160" t="s">
        <v>377</v>
      </c>
      <c r="D28" s="213">
        <v>44228</v>
      </c>
      <c r="E28" s="213">
        <v>44561</v>
      </c>
      <c r="F28" s="160" t="s">
        <v>314</v>
      </c>
      <c r="G28" s="160" t="s">
        <v>315</v>
      </c>
      <c r="H28" s="140" t="s">
        <v>316</v>
      </c>
      <c r="I28" s="177"/>
      <c r="J28" s="139"/>
      <c r="K28" s="184"/>
      <c r="L28" s="217"/>
    </row>
    <row r="29" spans="1:12" ht="99.75" x14ac:dyDescent="0.2">
      <c r="A29" s="160">
        <v>4</v>
      </c>
      <c r="B29" s="160" t="s">
        <v>317</v>
      </c>
      <c r="C29" s="160" t="s">
        <v>377</v>
      </c>
      <c r="D29" s="213">
        <v>44228</v>
      </c>
      <c r="E29" s="213">
        <v>44561</v>
      </c>
      <c r="F29" s="213" t="s">
        <v>318</v>
      </c>
      <c r="G29" s="160" t="s">
        <v>315</v>
      </c>
      <c r="H29" s="140" t="s">
        <v>572</v>
      </c>
      <c r="I29" s="177"/>
      <c r="J29" s="139"/>
      <c r="K29" s="184"/>
      <c r="L29" s="217"/>
    </row>
    <row r="30" spans="1:12" ht="85.5" x14ac:dyDescent="0.2">
      <c r="A30" s="160">
        <v>5</v>
      </c>
      <c r="B30" s="140" t="s">
        <v>367</v>
      </c>
      <c r="C30" s="140" t="s">
        <v>336</v>
      </c>
      <c r="D30" s="211">
        <v>44197</v>
      </c>
      <c r="E30" s="211">
        <v>44561</v>
      </c>
      <c r="F30" s="140" t="s">
        <v>368</v>
      </c>
      <c r="G30" s="218" t="s">
        <v>369</v>
      </c>
      <c r="H30" s="140" t="s">
        <v>370</v>
      </c>
      <c r="I30" s="177"/>
      <c r="J30" s="139"/>
      <c r="K30" s="184"/>
      <c r="L30" s="217"/>
    </row>
    <row r="31" spans="1:12" ht="128.25" x14ac:dyDescent="0.2">
      <c r="A31" s="160">
        <v>6</v>
      </c>
      <c r="B31" s="160" t="s">
        <v>421</v>
      </c>
      <c r="C31" s="160" t="s">
        <v>519</v>
      </c>
      <c r="D31" s="219">
        <v>44287</v>
      </c>
      <c r="E31" s="219">
        <v>44561</v>
      </c>
      <c r="F31" s="160" t="s">
        <v>422</v>
      </c>
      <c r="G31" s="160" t="s">
        <v>422</v>
      </c>
      <c r="H31" s="160" t="s">
        <v>423</v>
      </c>
      <c r="I31" s="177"/>
      <c r="J31" s="139"/>
      <c r="K31" s="184"/>
      <c r="L31" s="217"/>
    </row>
    <row r="32" spans="1:12" ht="114" x14ac:dyDescent="0.2">
      <c r="A32" s="160">
        <v>7</v>
      </c>
      <c r="B32" s="220" t="s">
        <v>573</v>
      </c>
      <c r="C32" s="160" t="s">
        <v>519</v>
      </c>
      <c r="D32" s="219">
        <v>44256</v>
      </c>
      <c r="E32" s="219">
        <v>44561</v>
      </c>
      <c r="F32" s="132" t="s">
        <v>424</v>
      </c>
      <c r="G32" s="132" t="s">
        <v>425</v>
      </c>
      <c r="H32" s="140" t="s">
        <v>426</v>
      </c>
      <c r="I32" s="177"/>
      <c r="J32" s="139"/>
      <c r="K32" s="184"/>
      <c r="L32" s="217"/>
    </row>
    <row r="33" spans="1:12" ht="85.5" x14ac:dyDescent="0.2">
      <c r="A33" s="48">
        <v>8</v>
      </c>
      <c r="B33" s="160" t="s">
        <v>427</v>
      </c>
      <c r="C33" s="152" t="s">
        <v>428</v>
      </c>
      <c r="D33" s="221">
        <v>44228</v>
      </c>
      <c r="E33" s="221">
        <v>44561</v>
      </c>
      <c r="F33" s="160" t="s">
        <v>429</v>
      </c>
      <c r="G33" s="160" t="s">
        <v>430</v>
      </c>
      <c r="H33" s="160" t="s">
        <v>431</v>
      </c>
      <c r="I33" s="177"/>
      <c r="J33" s="139"/>
      <c r="K33" s="184"/>
      <c r="L33" s="217"/>
    </row>
    <row r="34" spans="1:12" ht="38.25" customHeight="1" x14ac:dyDescent="0.2">
      <c r="A34" s="310" t="s">
        <v>147</v>
      </c>
      <c r="B34" s="299"/>
      <c r="C34" s="299"/>
      <c r="D34" s="299"/>
      <c r="E34" s="299"/>
      <c r="F34" s="299"/>
      <c r="G34" s="299"/>
      <c r="H34" s="299"/>
      <c r="I34" s="299"/>
      <c r="J34" s="299"/>
      <c r="K34" s="299"/>
      <c r="L34" s="311"/>
    </row>
    <row r="35" spans="1:12" ht="99.75" x14ac:dyDescent="0.2">
      <c r="A35" s="145">
        <v>1</v>
      </c>
      <c r="B35" s="222" t="s">
        <v>574</v>
      </c>
      <c r="C35" s="140" t="s">
        <v>375</v>
      </c>
      <c r="D35" s="221">
        <v>44197</v>
      </c>
      <c r="E35" s="221">
        <v>44561</v>
      </c>
      <c r="F35" s="223" t="s">
        <v>575</v>
      </c>
      <c r="G35" s="222" t="s">
        <v>576</v>
      </c>
      <c r="H35" s="133">
        <v>2</v>
      </c>
      <c r="I35" s="190"/>
      <c r="J35" s="178"/>
      <c r="K35" s="191"/>
      <c r="L35" s="212"/>
    </row>
    <row r="36" spans="1:12" ht="99.75" x14ac:dyDescent="0.2">
      <c r="A36" s="145">
        <v>2</v>
      </c>
      <c r="B36" s="189" t="s">
        <v>432</v>
      </c>
      <c r="C36" s="155" t="s">
        <v>433</v>
      </c>
      <c r="D36" s="221">
        <v>44256</v>
      </c>
      <c r="E36" s="221">
        <v>44561</v>
      </c>
      <c r="F36" s="154" t="s">
        <v>434</v>
      </c>
      <c r="G36" s="189" t="s">
        <v>435</v>
      </c>
      <c r="H36" s="133" t="s">
        <v>436</v>
      </c>
      <c r="I36" s="190"/>
      <c r="J36" s="178"/>
      <c r="K36" s="191"/>
      <c r="L36" s="212"/>
    </row>
    <row r="37" spans="1:12" ht="39.75" customHeight="1" x14ac:dyDescent="0.2">
      <c r="A37" s="312" t="s">
        <v>148</v>
      </c>
      <c r="B37" s="313"/>
      <c r="C37" s="313"/>
      <c r="D37" s="313"/>
      <c r="E37" s="313"/>
      <c r="F37" s="313"/>
      <c r="G37" s="313"/>
      <c r="H37" s="313"/>
      <c r="I37" s="313"/>
      <c r="J37" s="313"/>
      <c r="K37" s="313"/>
      <c r="L37" s="314"/>
    </row>
    <row r="38" spans="1:12" ht="71.25" x14ac:dyDescent="0.2">
      <c r="A38" s="224">
        <v>1</v>
      </c>
      <c r="B38" s="225" t="s">
        <v>577</v>
      </c>
      <c r="C38" s="149" t="s">
        <v>330</v>
      </c>
      <c r="D38" s="211">
        <v>44197</v>
      </c>
      <c r="E38" s="211">
        <v>44561</v>
      </c>
      <c r="F38" s="148" t="s">
        <v>578</v>
      </c>
      <c r="G38" s="225" t="s">
        <v>328</v>
      </c>
      <c r="H38" s="223" t="s">
        <v>329</v>
      </c>
      <c r="I38" s="140"/>
      <c r="J38" s="222"/>
      <c r="K38" s="140"/>
      <c r="L38" s="222"/>
    </row>
    <row r="39" spans="1:12" ht="99.75" x14ac:dyDescent="0.2">
      <c r="A39" s="140">
        <v>2</v>
      </c>
      <c r="B39" s="222" t="s">
        <v>371</v>
      </c>
      <c r="C39" s="140" t="s">
        <v>374</v>
      </c>
      <c r="D39" s="211">
        <v>44197</v>
      </c>
      <c r="E39" s="211">
        <v>44561</v>
      </c>
      <c r="F39" s="222" t="s">
        <v>372</v>
      </c>
      <c r="G39" s="222" t="s">
        <v>373</v>
      </c>
      <c r="H39" s="140">
        <v>2</v>
      </c>
      <c r="I39" s="190"/>
      <c r="J39" s="178"/>
      <c r="K39" s="191"/>
      <c r="L39" s="212"/>
    </row>
    <row r="40" spans="1:12" ht="71.25" x14ac:dyDescent="0.2">
      <c r="A40" s="140">
        <v>3</v>
      </c>
      <c r="B40" s="140" t="s">
        <v>437</v>
      </c>
      <c r="C40" s="140" t="s">
        <v>413</v>
      </c>
      <c r="D40" s="211">
        <v>44228</v>
      </c>
      <c r="E40" s="211">
        <v>44561</v>
      </c>
      <c r="F40" s="140" t="s">
        <v>438</v>
      </c>
      <c r="G40" s="140" t="s">
        <v>579</v>
      </c>
      <c r="H40" s="140" t="s">
        <v>439</v>
      </c>
      <c r="I40" s="140"/>
      <c r="J40" s="222"/>
      <c r="K40" s="140"/>
      <c r="L40" s="222"/>
    </row>
  </sheetData>
  <mergeCells count="12">
    <mergeCell ref="A6:L6"/>
    <mergeCell ref="A34:L34"/>
    <mergeCell ref="A37:L37"/>
    <mergeCell ref="A8:L8"/>
    <mergeCell ref="A19:L19"/>
    <mergeCell ref="A25:L25"/>
    <mergeCell ref="A5:L5"/>
    <mergeCell ref="A1:J3"/>
    <mergeCell ref="K1:L1"/>
    <mergeCell ref="K2:L2"/>
    <mergeCell ref="K3:L3"/>
    <mergeCell ref="A4:L4"/>
  </mergeCells>
  <hyperlinks>
    <hyperlink ref="G13" r:id="rId1" display="http://www.cajaviviendapopular.gov.co/?q=content/transparencia"/>
    <hyperlink ref="G12" r:id="rId2" display="http://www.cajaviviendapopular.gov.co/?q=content/transparencia"/>
    <hyperlink ref="G30" r:id="rId3" display="http://www.cajaviviendapopular.gov.co/?q=content/transparencia_x000a__x000a_10.4 Esquema de públicación de información"/>
  </hyperlinks>
  <pageMargins left="0.7" right="0.7" top="0.75" bottom="0.75" header="0.3" footer="0.3"/>
  <pageSetup scale="37" orientation="portrait" horizontalDpi="4294967293" verticalDpi="300"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P15"/>
  <sheetViews>
    <sheetView topLeftCell="A13" zoomScale="70" zoomScaleNormal="70" workbookViewId="0">
      <selection activeCell="G15" sqref="G15"/>
    </sheetView>
  </sheetViews>
  <sheetFormatPr baseColWidth="10" defaultRowHeight="12.75" x14ac:dyDescent="0.2"/>
  <cols>
    <col min="1" max="1" width="13.5703125" style="36" customWidth="1"/>
    <col min="2" max="2" width="50.28515625" style="36" customWidth="1"/>
    <col min="3" max="3" width="25.140625" style="36" customWidth="1"/>
    <col min="4" max="4" width="17.28515625" style="36" customWidth="1"/>
    <col min="5" max="5" width="17.7109375" style="36" customWidth="1"/>
    <col min="6" max="6" width="18.140625" style="36" customWidth="1"/>
    <col min="7" max="7" width="20.140625" style="36" customWidth="1"/>
    <col min="8" max="8" width="27" style="36" customWidth="1"/>
    <col min="9" max="9" width="11.42578125" style="36"/>
    <col min="10" max="10" width="25.7109375" style="36" customWidth="1"/>
    <col min="11" max="11" width="36.7109375" style="36" customWidth="1"/>
    <col min="12" max="16384" width="11.42578125" style="36"/>
  </cols>
  <sheetData>
    <row r="1" spans="1:16" ht="31.5" customHeight="1" x14ac:dyDescent="0.2">
      <c r="A1" s="274" t="s">
        <v>168</v>
      </c>
      <c r="B1" s="274"/>
      <c r="C1" s="274"/>
      <c r="D1" s="274"/>
      <c r="E1" s="274"/>
      <c r="F1" s="274"/>
      <c r="G1" s="274"/>
      <c r="H1" s="274"/>
      <c r="I1" s="274"/>
      <c r="J1" s="274"/>
      <c r="K1" s="65" t="s">
        <v>166</v>
      </c>
      <c r="L1" s="66"/>
      <c r="M1" s="64"/>
      <c r="N1" s="64"/>
      <c r="O1" s="67"/>
      <c r="P1" s="67"/>
    </row>
    <row r="2" spans="1:16" ht="39" customHeight="1" x14ac:dyDescent="0.2">
      <c r="A2" s="274"/>
      <c r="B2" s="274"/>
      <c r="C2" s="274"/>
      <c r="D2" s="274"/>
      <c r="E2" s="274"/>
      <c r="F2" s="274"/>
      <c r="G2" s="274"/>
      <c r="H2" s="274"/>
      <c r="I2" s="274"/>
      <c r="J2" s="274"/>
      <c r="K2" s="65" t="s">
        <v>171</v>
      </c>
      <c r="L2" s="66"/>
      <c r="M2" s="64"/>
      <c r="N2" s="64"/>
      <c r="O2" s="67"/>
      <c r="P2" s="67"/>
    </row>
    <row r="3" spans="1:16" ht="43.5" customHeight="1" x14ac:dyDescent="0.2">
      <c r="A3" s="274"/>
      <c r="B3" s="274"/>
      <c r="C3" s="274"/>
      <c r="D3" s="274"/>
      <c r="E3" s="274"/>
      <c r="F3" s="274"/>
      <c r="G3" s="274"/>
      <c r="H3" s="274"/>
      <c r="I3" s="274"/>
      <c r="J3" s="274"/>
      <c r="K3" s="65" t="s">
        <v>167</v>
      </c>
      <c r="L3" s="66"/>
      <c r="M3" s="64"/>
      <c r="N3" s="64"/>
      <c r="O3" s="67"/>
      <c r="P3" s="67"/>
    </row>
    <row r="4" spans="1:16" ht="33" customHeight="1" x14ac:dyDescent="0.2">
      <c r="A4" s="274" t="s">
        <v>157</v>
      </c>
      <c r="B4" s="274"/>
      <c r="C4" s="274"/>
      <c r="D4" s="274"/>
      <c r="E4" s="274"/>
      <c r="F4" s="274"/>
      <c r="G4" s="274"/>
      <c r="H4" s="274"/>
      <c r="I4" s="274"/>
      <c r="J4" s="274"/>
      <c r="K4" s="274"/>
      <c r="L4" s="64"/>
      <c r="M4" s="64"/>
      <c r="N4" s="64"/>
      <c r="O4" s="64"/>
      <c r="P4" s="64"/>
    </row>
    <row r="5" spans="1:16" ht="33" customHeight="1" x14ac:dyDescent="0.2">
      <c r="A5" s="274" t="s">
        <v>208</v>
      </c>
      <c r="B5" s="274"/>
      <c r="C5" s="274"/>
      <c r="D5" s="274"/>
      <c r="E5" s="274"/>
      <c r="F5" s="274"/>
      <c r="G5" s="274"/>
      <c r="H5" s="274"/>
      <c r="I5" s="274"/>
      <c r="J5" s="274"/>
      <c r="K5" s="274"/>
      <c r="L5" s="64"/>
      <c r="M5" s="64"/>
      <c r="N5" s="64"/>
      <c r="O5" s="64"/>
      <c r="P5" s="64"/>
    </row>
    <row r="6" spans="1:16" ht="41.25" customHeight="1" x14ac:dyDescent="0.2">
      <c r="A6" s="322" t="s">
        <v>170</v>
      </c>
      <c r="B6" s="322"/>
      <c r="C6" s="322"/>
      <c r="D6" s="322"/>
      <c r="E6" s="322"/>
      <c r="F6" s="322"/>
      <c r="G6" s="322"/>
      <c r="H6" s="322"/>
      <c r="I6" s="322"/>
      <c r="J6" s="322"/>
      <c r="K6" s="322"/>
      <c r="L6" s="68"/>
      <c r="M6" s="68"/>
      <c r="N6" s="68"/>
      <c r="O6" s="68"/>
      <c r="P6" s="68"/>
    </row>
    <row r="7" spans="1:16" ht="18" x14ac:dyDescent="0.2">
      <c r="A7" s="277" t="s">
        <v>123</v>
      </c>
      <c r="B7" s="278"/>
      <c r="C7" s="278"/>
      <c r="D7" s="278"/>
      <c r="E7" s="278"/>
      <c r="F7" s="278"/>
      <c r="G7" s="278"/>
      <c r="H7" s="278"/>
      <c r="I7" s="278"/>
      <c r="J7" s="278"/>
      <c r="K7" s="278"/>
    </row>
    <row r="8" spans="1:16" ht="30" x14ac:dyDescent="0.2">
      <c r="A8" s="37" t="s">
        <v>124</v>
      </c>
      <c r="B8" s="37" t="s">
        <v>126</v>
      </c>
      <c r="C8" s="37" t="s">
        <v>127</v>
      </c>
      <c r="D8" s="37" t="s">
        <v>128</v>
      </c>
      <c r="E8" s="37" t="s">
        <v>129</v>
      </c>
      <c r="F8" s="37" t="s">
        <v>130</v>
      </c>
      <c r="G8" s="37" t="s">
        <v>131</v>
      </c>
      <c r="H8" s="37" t="s">
        <v>132</v>
      </c>
      <c r="I8" s="38" t="s">
        <v>125</v>
      </c>
      <c r="J8" s="37" t="s">
        <v>133</v>
      </c>
      <c r="K8" s="38" t="s">
        <v>134</v>
      </c>
    </row>
    <row r="9" spans="1:16" ht="42.75" customHeight="1" x14ac:dyDescent="0.2">
      <c r="A9" s="315" t="s">
        <v>144</v>
      </c>
      <c r="B9" s="316"/>
      <c r="C9" s="316"/>
      <c r="D9" s="316"/>
      <c r="E9" s="316"/>
      <c r="F9" s="316"/>
      <c r="G9" s="316"/>
      <c r="H9" s="316"/>
      <c r="I9" s="316"/>
      <c r="J9" s="316"/>
      <c r="K9" s="317"/>
    </row>
    <row r="10" spans="1:16" ht="114" x14ac:dyDescent="0.2">
      <c r="A10" s="226">
        <v>1</v>
      </c>
      <c r="B10" s="227" t="s">
        <v>539</v>
      </c>
      <c r="C10" s="228" t="s">
        <v>335</v>
      </c>
      <c r="D10" s="211">
        <v>44378</v>
      </c>
      <c r="E10" s="211">
        <v>44561</v>
      </c>
      <c r="F10" s="227" t="s">
        <v>185</v>
      </c>
      <c r="G10" s="133" t="s">
        <v>186</v>
      </c>
      <c r="H10" s="171"/>
      <c r="I10" s="123"/>
      <c r="J10" s="229"/>
      <c r="K10" s="217"/>
    </row>
    <row r="11" spans="1:16" ht="142.5" x14ac:dyDescent="0.2">
      <c r="A11" s="226">
        <v>2</v>
      </c>
      <c r="B11" s="227" t="s">
        <v>580</v>
      </c>
      <c r="C11" s="228" t="s">
        <v>335</v>
      </c>
      <c r="D11" s="211">
        <v>44378</v>
      </c>
      <c r="E11" s="211">
        <v>44561</v>
      </c>
      <c r="F11" s="227" t="s">
        <v>185</v>
      </c>
      <c r="G11" s="133" t="s">
        <v>186</v>
      </c>
      <c r="H11" s="171"/>
      <c r="I11" s="123"/>
      <c r="J11" s="229"/>
      <c r="K11" s="217"/>
    </row>
    <row r="12" spans="1:16" ht="42.75" x14ac:dyDescent="0.2">
      <c r="A12" s="226">
        <v>3</v>
      </c>
      <c r="B12" s="227" t="s">
        <v>581</v>
      </c>
      <c r="C12" s="228" t="s">
        <v>336</v>
      </c>
      <c r="D12" s="211">
        <v>44256</v>
      </c>
      <c r="E12" s="211">
        <v>44561</v>
      </c>
      <c r="F12" s="122" t="s">
        <v>187</v>
      </c>
      <c r="G12" s="230" t="s">
        <v>188</v>
      </c>
      <c r="H12" s="171"/>
      <c r="I12" s="123"/>
      <c r="J12" s="229"/>
      <c r="K12" s="217"/>
    </row>
    <row r="13" spans="1:16" ht="85.5" x14ac:dyDescent="0.2">
      <c r="A13" s="226">
        <v>4</v>
      </c>
      <c r="B13" s="227" t="s">
        <v>582</v>
      </c>
      <c r="C13" s="228" t="s">
        <v>189</v>
      </c>
      <c r="D13" s="211">
        <v>44228</v>
      </c>
      <c r="E13" s="211">
        <v>44561</v>
      </c>
      <c r="F13" s="228" t="s">
        <v>190</v>
      </c>
      <c r="G13" s="133" t="s">
        <v>191</v>
      </c>
      <c r="H13" s="48"/>
      <c r="I13" s="123"/>
      <c r="J13" s="193"/>
      <c r="K13" s="217"/>
    </row>
    <row r="14" spans="1:16" ht="114" x14ac:dyDescent="0.2">
      <c r="A14" s="226">
        <v>5</v>
      </c>
      <c r="B14" s="227" t="s">
        <v>192</v>
      </c>
      <c r="C14" s="228" t="s">
        <v>337</v>
      </c>
      <c r="D14" s="211">
        <v>44470</v>
      </c>
      <c r="E14" s="211">
        <v>44561</v>
      </c>
      <c r="F14" s="228" t="s">
        <v>193</v>
      </c>
      <c r="G14" s="133" t="s">
        <v>194</v>
      </c>
      <c r="H14" s="231"/>
      <c r="I14" s="123"/>
      <c r="J14" s="193"/>
      <c r="K14" s="217"/>
    </row>
    <row r="15" spans="1:16" ht="105.75" customHeight="1" x14ac:dyDescent="0.2">
      <c r="A15" s="140">
        <v>6</v>
      </c>
      <c r="B15" s="232" t="s">
        <v>520</v>
      </c>
      <c r="C15" s="232" t="s">
        <v>332</v>
      </c>
      <c r="D15" s="211">
        <v>44256</v>
      </c>
      <c r="E15" s="211">
        <v>44545</v>
      </c>
      <c r="F15" s="232" t="s">
        <v>333</v>
      </c>
      <c r="G15" s="233" t="s">
        <v>334</v>
      </c>
      <c r="H15" s="231"/>
      <c r="I15" s="123"/>
      <c r="J15" s="193"/>
      <c r="K15" s="217"/>
    </row>
  </sheetData>
  <mergeCells count="6">
    <mergeCell ref="A9:K9"/>
    <mergeCell ref="A1:J3"/>
    <mergeCell ref="A4:K4"/>
    <mergeCell ref="A5:K5"/>
    <mergeCell ref="A6:K6"/>
    <mergeCell ref="A7:K7"/>
  </mergeCells>
  <conditionalFormatting sqref="D14">
    <cfRule type="timePeriod" dxfId="2" priority="3" timePeriod="lastWeek">
      <formula>AND(TODAY()-ROUNDDOWN(D14,0)&gt;=(WEEKDAY(TODAY())),TODAY()-ROUNDDOWN(D14,0)&lt;(WEEKDAY(TODAY())+7))</formula>
    </cfRule>
  </conditionalFormatting>
  <conditionalFormatting sqref="D10:D11">
    <cfRule type="timePeriod" dxfId="1" priority="2" timePeriod="lastWeek">
      <formula>AND(TODAY()-ROUNDDOWN(D10,0)&gt;=(WEEKDAY(TODAY())),TODAY()-ROUNDDOWN(D10,0)&lt;(WEEKDAY(TODAY())+7))</formula>
    </cfRule>
  </conditionalFormatting>
  <conditionalFormatting sqref="D15">
    <cfRule type="timePeriod" dxfId="0" priority="1" timePeriod="lastWeek">
      <formula>AND(TODAY()-ROUNDDOWN(D15,0)&gt;=(WEEKDAY(TODAY())),TODAY()-ROUNDDOWN(D15,0)&lt;(WEEKDAY(TODAY())+7))</formula>
    </cfRule>
  </conditionalFormatting>
  <pageMargins left="0.7" right="0.7" top="0.75" bottom="0.75" header="0.3" footer="0.3"/>
  <pageSetup orientation="portrait"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22"/>
  <sheetViews>
    <sheetView zoomScale="80" zoomScaleNormal="80" workbookViewId="0">
      <selection sqref="A1:F3"/>
    </sheetView>
  </sheetViews>
  <sheetFormatPr baseColWidth="10" defaultRowHeight="12.75" x14ac:dyDescent="0.2"/>
  <cols>
    <col min="1" max="1" width="25.28515625" style="62" customWidth="1"/>
    <col min="2" max="2" width="6.7109375" style="62" customWidth="1"/>
    <col min="3" max="3" width="51.140625" style="62" customWidth="1"/>
    <col min="4" max="4" width="33.7109375" style="62" customWidth="1"/>
    <col min="5" max="5" width="34.85546875" style="62" customWidth="1"/>
    <col min="6" max="6" width="20.85546875" style="62" customWidth="1"/>
    <col min="7" max="7" width="40.5703125" style="62" customWidth="1"/>
    <col min="8" max="16384" width="11.42578125" style="62"/>
  </cols>
  <sheetData>
    <row r="1" spans="1:7" ht="28.5" customHeight="1" x14ac:dyDescent="0.2">
      <c r="A1" s="274" t="s">
        <v>168</v>
      </c>
      <c r="B1" s="274"/>
      <c r="C1" s="274"/>
      <c r="D1" s="274"/>
      <c r="E1" s="274"/>
      <c r="F1" s="274"/>
      <c r="G1" s="65" t="s">
        <v>166</v>
      </c>
    </row>
    <row r="2" spans="1:7" ht="29.25" customHeight="1" x14ac:dyDescent="0.2">
      <c r="A2" s="274"/>
      <c r="B2" s="274"/>
      <c r="C2" s="274"/>
      <c r="D2" s="274"/>
      <c r="E2" s="274"/>
      <c r="F2" s="274"/>
      <c r="G2" s="65" t="s">
        <v>171</v>
      </c>
    </row>
    <row r="3" spans="1:7" ht="30" customHeight="1" x14ac:dyDescent="0.2">
      <c r="A3" s="274"/>
      <c r="B3" s="274"/>
      <c r="C3" s="274"/>
      <c r="D3" s="274"/>
      <c r="E3" s="274"/>
      <c r="F3" s="274"/>
      <c r="G3" s="65" t="s">
        <v>167</v>
      </c>
    </row>
    <row r="4" spans="1:7" ht="34.5" customHeight="1" x14ac:dyDescent="0.2">
      <c r="A4" s="274" t="s">
        <v>157</v>
      </c>
      <c r="B4" s="274"/>
      <c r="C4" s="274"/>
      <c r="D4" s="274"/>
      <c r="E4" s="274"/>
      <c r="F4" s="274"/>
      <c r="G4" s="274"/>
    </row>
    <row r="5" spans="1:7" ht="34.5" customHeight="1" x14ac:dyDescent="0.2">
      <c r="A5" s="274" t="s">
        <v>208</v>
      </c>
      <c r="B5" s="274"/>
      <c r="C5" s="274"/>
      <c r="D5" s="274"/>
      <c r="E5" s="274"/>
      <c r="F5" s="274"/>
      <c r="G5" s="274"/>
    </row>
    <row r="6" spans="1:7" ht="48" customHeight="1" x14ac:dyDescent="0.2">
      <c r="A6" s="325" t="s">
        <v>182</v>
      </c>
      <c r="B6" s="325"/>
      <c r="C6" s="325"/>
      <c r="D6" s="325"/>
      <c r="E6" s="325"/>
      <c r="F6" s="325"/>
      <c r="G6" s="325"/>
    </row>
    <row r="7" spans="1:7" ht="24" customHeight="1" x14ac:dyDescent="0.2">
      <c r="A7" s="326" t="s">
        <v>149</v>
      </c>
      <c r="B7" s="328" t="s">
        <v>150</v>
      </c>
      <c r="C7" s="328"/>
      <c r="D7" s="330" t="s">
        <v>151</v>
      </c>
      <c r="E7" s="328" t="s">
        <v>127</v>
      </c>
      <c r="F7" s="328" t="s">
        <v>152</v>
      </c>
      <c r="G7" s="332"/>
    </row>
    <row r="8" spans="1:7" ht="32.25" thickBot="1" x14ac:dyDescent="0.25">
      <c r="A8" s="327"/>
      <c r="B8" s="329"/>
      <c r="C8" s="329"/>
      <c r="D8" s="331"/>
      <c r="E8" s="329"/>
      <c r="F8" s="102" t="s">
        <v>153</v>
      </c>
      <c r="G8" s="103" t="s">
        <v>154</v>
      </c>
    </row>
    <row r="9" spans="1:7" ht="45.75" thickBot="1" x14ac:dyDescent="0.25">
      <c r="A9" s="333" t="s">
        <v>195</v>
      </c>
      <c r="B9" s="44">
        <v>1</v>
      </c>
      <c r="C9" s="104" t="s">
        <v>196</v>
      </c>
      <c r="D9" s="105" t="s">
        <v>197</v>
      </c>
      <c r="E9" s="105" t="s">
        <v>378</v>
      </c>
      <c r="F9" s="106">
        <v>44228</v>
      </c>
      <c r="G9" s="106">
        <v>44255</v>
      </c>
    </row>
    <row r="10" spans="1:7" ht="60.75" thickBot="1" x14ac:dyDescent="0.25">
      <c r="A10" s="333"/>
      <c r="B10" s="44">
        <v>2</v>
      </c>
      <c r="C10" s="107" t="s">
        <v>583</v>
      </c>
      <c r="D10" s="108" t="s">
        <v>198</v>
      </c>
      <c r="E10" s="105" t="s">
        <v>378</v>
      </c>
      <c r="F10" s="109">
        <v>44256</v>
      </c>
      <c r="G10" s="109">
        <v>44286</v>
      </c>
    </row>
    <row r="11" spans="1:7" ht="75.75" thickBot="1" x14ac:dyDescent="0.25">
      <c r="A11" s="110" t="s">
        <v>199</v>
      </c>
      <c r="B11" s="44">
        <v>3</v>
      </c>
      <c r="C11" s="104" t="s">
        <v>584</v>
      </c>
      <c r="D11" s="105" t="s">
        <v>200</v>
      </c>
      <c r="E11" s="105" t="s">
        <v>379</v>
      </c>
      <c r="F11" s="106">
        <v>44287</v>
      </c>
      <c r="G11" s="106">
        <v>44316</v>
      </c>
    </row>
    <row r="12" spans="1:7" ht="60.75" thickBot="1" x14ac:dyDescent="0.25">
      <c r="A12" s="111" t="s">
        <v>201</v>
      </c>
      <c r="B12" s="44">
        <v>4</v>
      </c>
      <c r="C12" s="104" t="s">
        <v>585</v>
      </c>
      <c r="D12" s="105" t="s">
        <v>202</v>
      </c>
      <c r="E12" s="105" t="s">
        <v>374</v>
      </c>
      <c r="F12" s="106">
        <v>44287</v>
      </c>
      <c r="G12" s="106">
        <v>44316</v>
      </c>
    </row>
    <row r="13" spans="1:7" ht="75.75" thickBot="1" x14ac:dyDescent="0.25">
      <c r="A13" s="111" t="s">
        <v>203</v>
      </c>
      <c r="B13" s="44">
        <v>5</v>
      </c>
      <c r="C13" s="104" t="s">
        <v>586</v>
      </c>
      <c r="D13" s="105" t="s">
        <v>204</v>
      </c>
      <c r="E13" s="105" t="s">
        <v>379</v>
      </c>
      <c r="F13" s="106">
        <v>44228</v>
      </c>
      <c r="G13" s="106">
        <v>44561</v>
      </c>
    </row>
    <row r="14" spans="1:7" ht="45.75" thickBot="1" x14ac:dyDescent="0.25">
      <c r="A14" s="112" t="s">
        <v>205</v>
      </c>
      <c r="B14" s="113">
        <v>6</v>
      </c>
      <c r="C14" s="104" t="s">
        <v>206</v>
      </c>
      <c r="D14" s="105" t="s">
        <v>207</v>
      </c>
      <c r="E14" s="105" t="s">
        <v>378</v>
      </c>
      <c r="F14" s="106">
        <v>44531</v>
      </c>
      <c r="G14" s="106">
        <v>44561</v>
      </c>
    </row>
    <row r="15" spans="1:7" ht="15.75" x14ac:dyDescent="0.2">
      <c r="A15" s="101"/>
      <c r="B15" s="97"/>
      <c r="C15" s="98"/>
      <c r="D15" s="99"/>
      <c r="E15" s="99"/>
      <c r="F15" s="100"/>
      <c r="G15" s="100"/>
    </row>
    <row r="16" spans="1:7" ht="15.75" x14ac:dyDescent="0.2">
      <c r="A16" s="323"/>
      <c r="B16" s="97"/>
      <c r="C16" s="98"/>
      <c r="D16" s="99"/>
      <c r="E16" s="99"/>
      <c r="F16" s="100"/>
      <c r="G16" s="100"/>
    </row>
    <row r="17" spans="1:7" ht="15.75" x14ac:dyDescent="0.2">
      <c r="A17" s="323"/>
      <c r="B17" s="97"/>
      <c r="C17" s="98"/>
      <c r="D17" s="99"/>
      <c r="E17" s="99"/>
      <c r="F17" s="100"/>
      <c r="G17" s="100"/>
    </row>
    <row r="18" spans="1:7" ht="15.75" x14ac:dyDescent="0.2">
      <c r="A18" s="323"/>
      <c r="B18" s="97"/>
      <c r="C18" s="98"/>
      <c r="D18" s="99"/>
      <c r="E18" s="99"/>
      <c r="F18" s="100"/>
      <c r="G18" s="100"/>
    </row>
    <row r="19" spans="1:7" ht="15.75" x14ac:dyDescent="0.2">
      <c r="A19" s="323"/>
      <c r="B19" s="97"/>
      <c r="C19" s="98"/>
      <c r="D19" s="99"/>
      <c r="E19" s="99"/>
      <c r="F19" s="100"/>
      <c r="G19" s="100"/>
    </row>
    <row r="20" spans="1:7" ht="79.5" customHeight="1" x14ac:dyDescent="0.2">
      <c r="A20" s="324"/>
      <c r="B20" s="97"/>
      <c r="C20" s="98"/>
      <c r="D20" s="99"/>
      <c r="E20" s="99"/>
      <c r="F20" s="100"/>
      <c r="G20" s="100"/>
    </row>
    <row r="21" spans="1:7" ht="94.5" customHeight="1" x14ac:dyDescent="0.2">
      <c r="A21" s="324"/>
      <c r="B21" s="97"/>
      <c r="C21" s="98"/>
      <c r="D21" s="99"/>
      <c r="E21" s="99"/>
      <c r="F21" s="100"/>
      <c r="G21" s="100"/>
    </row>
    <row r="22" spans="1:7" ht="87.75" customHeight="1" x14ac:dyDescent="0.2">
      <c r="A22" s="324"/>
      <c r="B22" s="97"/>
      <c r="C22" s="98"/>
      <c r="D22" s="99"/>
      <c r="E22" s="99"/>
      <c r="F22" s="100"/>
      <c r="G22" s="100"/>
    </row>
  </sheetData>
  <mergeCells count="13">
    <mergeCell ref="A16:A17"/>
    <mergeCell ref="A18:A19"/>
    <mergeCell ref="A20:A22"/>
    <mergeCell ref="A1:F3"/>
    <mergeCell ref="A4:G4"/>
    <mergeCell ref="A5:G5"/>
    <mergeCell ref="A6:G6"/>
    <mergeCell ref="A7:A8"/>
    <mergeCell ref="B7:C8"/>
    <mergeCell ref="D7:D8"/>
    <mergeCell ref="E7:E8"/>
    <mergeCell ref="F7:G7"/>
    <mergeCell ref="A9:A10"/>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abSelected="1" zoomScale="80" zoomScaleNormal="80" workbookViewId="0">
      <selection sqref="A1:H1"/>
    </sheetView>
  </sheetViews>
  <sheetFormatPr baseColWidth="10" defaultRowHeight="14.25" x14ac:dyDescent="0.2"/>
  <cols>
    <col min="1" max="1" width="11.42578125" style="45"/>
    <col min="2" max="4" width="11.42578125" style="59"/>
    <col min="5" max="6" width="15.140625" style="60" customWidth="1"/>
    <col min="7" max="8" width="51" style="45" customWidth="1"/>
    <col min="9" max="11" width="11.42578125" style="46"/>
    <col min="12" max="15" width="0" style="45" hidden="1" customWidth="1"/>
    <col min="16" max="16384" width="11.42578125" style="45"/>
  </cols>
  <sheetData>
    <row r="1" spans="1:11" ht="81" customHeight="1" x14ac:dyDescent="0.2">
      <c r="A1" s="361" t="s">
        <v>168</v>
      </c>
      <c r="B1" s="361"/>
      <c r="C1" s="361"/>
      <c r="D1" s="361"/>
      <c r="E1" s="361"/>
      <c r="F1" s="361"/>
      <c r="G1" s="361"/>
      <c r="H1" s="361"/>
    </row>
    <row r="2" spans="1:11" ht="38.25" customHeight="1" x14ac:dyDescent="0.2">
      <c r="A2" s="361" t="s">
        <v>157</v>
      </c>
      <c r="B2" s="361"/>
      <c r="C2" s="361"/>
      <c r="D2" s="361"/>
      <c r="E2" s="361"/>
      <c r="F2" s="361"/>
      <c r="G2" s="361"/>
      <c r="H2" s="361"/>
    </row>
    <row r="3" spans="1:11" ht="48.75" customHeight="1" x14ac:dyDescent="0.2">
      <c r="A3" s="362" t="s">
        <v>208</v>
      </c>
      <c r="B3" s="362"/>
      <c r="C3" s="362"/>
      <c r="D3" s="362"/>
      <c r="E3" s="362"/>
      <c r="F3" s="362"/>
      <c r="G3" s="362"/>
      <c r="H3" s="362"/>
    </row>
    <row r="4" spans="1:11" ht="40.5" customHeight="1" x14ac:dyDescent="0.2">
      <c r="A4" s="365" t="s">
        <v>242</v>
      </c>
      <c r="B4" s="366"/>
      <c r="C4" s="366"/>
      <c r="D4" s="366"/>
      <c r="E4" s="366"/>
      <c r="F4" s="366"/>
      <c r="G4" s="366"/>
      <c r="H4" s="367"/>
      <c r="I4" s="54"/>
      <c r="J4" s="54"/>
      <c r="K4" s="54"/>
    </row>
    <row r="5" spans="1:11" ht="36" customHeight="1" x14ac:dyDescent="0.2">
      <c r="A5" s="69" t="s">
        <v>184</v>
      </c>
      <c r="B5" s="363" t="s">
        <v>127</v>
      </c>
      <c r="C5" s="363"/>
      <c r="D5" s="363"/>
      <c r="E5" s="364" t="s">
        <v>155</v>
      </c>
      <c r="F5" s="364"/>
      <c r="G5" s="363" t="s">
        <v>156</v>
      </c>
      <c r="H5" s="363"/>
      <c r="I5" s="55"/>
      <c r="J5" s="55"/>
      <c r="K5" s="55"/>
    </row>
    <row r="6" spans="1:11" ht="30" customHeight="1" x14ac:dyDescent="0.2">
      <c r="A6" s="358" t="s">
        <v>183</v>
      </c>
      <c r="B6" s="358"/>
      <c r="C6" s="358"/>
      <c r="D6" s="358"/>
      <c r="E6" s="358"/>
      <c r="F6" s="358"/>
      <c r="G6" s="358"/>
      <c r="H6" s="358"/>
      <c r="I6" s="55"/>
      <c r="J6" s="55"/>
      <c r="K6" s="55"/>
    </row>
    <row r="7" spans="1:11" x14ac:dyDescent="0.2">
      <c r="A7" s="56"/>
      <c r="B7" s="345"/>
      <c r="C7" s="335"/>
      <c r="D7" s="335"/>
      <c r="E7" s="336"/>
      <c r="F7" s="336"/>
      <c r="G7" s="337"/>
      <c r="H7" s="343"/>
      <c r="I7" s="55"/>
      <c r="J7" s="55"/>
      <c r="K7" s="55"/>
    </row>
    <row r="8" spans="1:11" s="46" customFormat="1" x14ac:dyDescent="0.2">
      <c r="A8" s="48"/>
      <c r="B8" s="352"/>
      <c r="C8" s="353"/>
      <c r="D8" s="353"/>
      <c r="E8" s="354"/>
      <c r="F8" s="355"/>
      <c r="G8" s="356"/>
      <c r="H8" s="357"/>
      <c r="I8" s="55"/>
      <c r="J8" s="55"/>
      <c r="K8" s="55"/>
    </row>
    <row r="9" spans="1:11" ht="34.5" customHeight="1" x14ac:dyDescent="0.2">
      <c r="A9" s="360" t="s">
        <v>175</v>
      </c>
      <c r="B9" s="360"/>
      <c r="C9" s="360"/>
      <c r="D9" s="360"/>
      <c r="E9" s="360"/>
      <c r="F9" s="360"/>
      <c r="G9" s="360"/>
      <c r="H9" s="360"/>
      <c r="I9" s="55"/>
      <c r="J9" s="55"/>
      <c r="K9" s="55"/>
    </row>
    <row r="10" spans="1:11" x14ac:dyDescent="0.2">
      <c r="A10" s="56"/>
      <c r="B10" s="345"/>
      <c r="C10" s="335"/>
      <c r="D10" s="335"/>
      <c r="E10" s="336"/>
      <c r="F10" s="336"/>
      <c r="G10" s="337"/>
      <c r="H10" s="343"/>
      <c r="I10" s="57"/>
      <c r="J10" s="57"/>
      <c r="K10" s="57"/>
    </row>
    <row r="11" spans="1:11" ht="31.5" customHeight="1" x14ac:dyDescent="0.2">
      <c r="A11" s="359" t="s">
        <v>587</v>
      </c>
      <c r="B11" s="359"/>
      <c r="C11" s="359"/>
      <c r="D11" s="359"/>
      <c r="E11" s="359"/>
      <c r="F11" s="359"/>
      <c r="G11" s="359"/>
      <c r="H11" s="359"/>
      <c r="I11" s="55"/>
      <c r="J11" s="55"/>
      <c r="K11" s="55"/>
    </row>
    <row r="12" spans="1:11" x14ac:dyDescent="0.2">
      <c r="A12" s="56"/>
      <c r="B12" s="335"/>
      <c r="C12" s="335"/>
      <c r="D12" s="335"/>
      <c r="E12" s="336"/>
      <c r="F12" s="336"/>
      <c r="G12" s="343"/>
      <c r="H12" s="343"/>
      <c r="I12" s="57"/>
      <c r="J12" s="57"/>
      <c r="K12" s="57"/>
    </row>
    <row r="13" spans="1:11" x14ac:dyDescent="0.2">
      <c r="A13" s="56"/>
      <c r="B13" s="345"/>
      <c r="C13" s="335"/>
      <c r="D13" s="335"/>
      <c r="E13" s="336"/>
      <c r="F13" s="336"/>
      <c r="G13" s="343"/>
      <c r="H13" s="343"/>
      <c r="I13" s="57"/>
      <c r="J13" s="57"/>
      <c r="K13" s="57"/>
    </row>
    <row r="14" spans="1:11" ht="36" customHeight="1" x14ac:dyDescent="0.2">
      <c r="A14" s="351" t="s">
        <v>176</v>
      </c>
      <c r="B14" s="351"/>
      <c r="C14" s="351"/>
      <c r="D14" s="351"/>
      <c r="E14" s="351"/>
      <c r="F14" s="351"/>
      <c r="G14" s="351"/>
      <c r="H14" s="351"/>
      <c r="I14" s="57"/>
      <c r="J14" s="57"/>
      <c r="K14" s="57"/>
    </row>
    <row r="15" spans="1:11" x14ac:dyDescent="0.2">
      <c r="A15" s="58"/>
      <c r="B15" s="335"/>
      <c r="C15" s="335"/>
      <c r="D15" s="335"/>
      <c r="E15" s="336"/>
      <c r="F15" s="336"/>
      <c r="G15" s="337"/>
      <c r="H15" s="343"/>
      <c r="I15" s="57"/>
      <c r="J15" s="57"/>
      <c r="K15" s="57"/>
    </row>
    <row r="16" spans="1:11" x14ac:dyDescent="0.2">
      <c r="A16" s="58"/>
      <c r="B16" s="335"/>
      <c r="C16" s="335"/>
      <c r="D16" s="335"/>
      <c r="E16" s="336"/>
      <c r="F16" s="336"/>
      <c r="G16" s="337"/>
      <c r="H16" s="343"/>
      <c r="I16" s="57"/>
      <c r="J16" s="57"/>
      <c r="K16" s="57"/>
    </row>
    <row r="17" spans="1:11" x14ac:dyDescent="0.2">
      <c r="A17" s="58"/>
      <c r="B17" s="335"/>
      <c r="C17" s="335"/>
      <c r="D17" s="335"/>
      <c r="E17" s="336"/>
      <c r="F17" s="336"/>
      <c r="G17" s="337"/>
      <c r="H17" s="343"/>
      <c r="I17" s="57"/>
      <c r="J17" s="57"/>
      <c r="K17" s="57"/>
    </row>
    <row r="18" spans="1:11" ht="33.75" customHeight="1" x14ac:dyDescent="0.2">
      <c r="A18" s="350" t="s">
        <v>177</v>
      </c>
      <c r="B18" s="350"/>
      <c r="C18" s="350"/>
      <c r="D18" s="350"/>
      <c r="E18" s="350"/>
      <c r="F18" s="350"/>
      <c r="G18" s="350"/>
      <c r="H18" s="350"/>
      <c r="I18" s="57"/>
      <c r="J18" s="57"/>
      <c r="K18" s="57"/>
    </row>
    <row r="19" spans="1:11" x14ac:dyDescent="0.2">
      <c r="A19" s="56"/>
      <c r="B19" s="345"/>
      <c r="C19" s="335"/>
      <c r="D19" s="335"/>
      <c r="E19" s="336"/>
      <c r="F19" s="336"/>
      <c r="G19" s="337"/>
      <c r="H19" s="343"/>
      <c r="I19" s="57"/>
      <c r="J19" s="57"/>
      <c r="K19" s="57"/>
    </row>
    <row r="20" spans="1:11" x14ac:dyDescent="0.2">
      <c r="A20" s="56"/>
      <c r="B20" s="345"/>
      <c r="C20" s="335"/>
      <c r="D20" s="335"/>
      <c r="E20" s="336"/>
      <c r="F20" s="336"/>
      <c r="G20" s="346"/>
      <c r="H20" s="347"/>
      <c r="I20" s="57"/>
      <c r="J20" s="57"/>
      <c r="K20" s="57"/>
    </row>
    <row r="21" spans="1:11" ht="28.5" customHeight="1" x14ac:dyDescent="0.2">
      <c r="A21" s="344" t="s">
        <v>178</v>
      </c>
      <c r="B21" s="344"/>
      <c r="C21" s="344"/>
      <c r="D21" s="344"/>
      <c r="E21" s="344"/>
      <c r="F21" s="344"/>
      <c r="G21" s="344"/>
      <c r="H21" s="344"/>
      <c r="I21" s="55"/>
      <c r="J21" s="55"/>
      <c r="K21" s="55"/>
    </row>
    <row r="22" spans="1:11" x14ac:dyDescent="0.2">
      <c r="A22" s="56"/>
      <c r="B22" s="340"/>
      <c r="C22" s="341"/>
      <c r="D22" s="342"/>
      <c r="E22" s="336"/>
      <c r="F22" s="336"/>
      <c r="G22" s="348"/>
      <c r="H22" s="349"/>
      <c r="I22" s="57"/>
      <c r="J22" s="57"/>
      <c r="K22" s="57"/>
    </row>
    <row r="23" spans="1:11" x14ac:dyDescent="0.2">
      <c r="A23" s="56"/>
      <c r="B23" s="340"/>
      <c r="C23" s="341"/>
      <c r="D23" s="342"/>
      <c r="E23" s="336"/>
      <c r="F23" s="336"/>
      <c r="G23" s="343"/>
      <c r="H23" s="343"/>
      <c r="I23" s="57"/>
      <c r="J23" s="57"/>
      <c r="K23" s="57"/>
    </row>
    <row r="24" spans="1:11" ht="36" customHeight="1" x14ac:dyDescent="0.2">
      <c r="A24" s="339" t="s">
        <v>179</v>
      </c>
      <c r="B24" s="339"/>
      <c r="C24" s="339"/>
      <c r="D24" s="339"/>
      <c r="E24" s="339"/>
      <c r="F24" s="339"/>
      <c r="G24" s="339"/>
      <c r="H24" s="339"/>
      <c r="I24" s="55"/>
      <c r="J24" s="55"/>
      <c r="K24" s="55"/>
    </row>
    <row r="25" spans="1:11" x14ac:dyDescent="0.2">
      <c r="A25" s="56"/>
      <c r="B25" s="334"/>
      <c r="C25" s="335"/>
      <c r="D25" s="335"/>
      <c r="E25" s="336"/>
      <c r="F25" s="336"/>
      <c r="G25" s="337"/>
      <c r="H25" s="338"/>
      <c r="I25" s="57"/>
      <c r="J25" s="57"/>
      <c r="K25" s="57"/>
    </row>
    <row r="26" spans="1:11" x14ac:dyDescent="0.2">
      <c r="A26" s="56"/>
      <c r="B26" s="334"/>
      <c r="C26" s="335"/>
      <c r="D26" s="335"/>
      <c r="E26" s="336"/>
      <c r="F26" s="336"/>
      <c r="G26" s="337"/>
      <c r="H26" s="338"/>
      <c r="I26" s="57"/>
      <c r="J26" s="57"/>
      <c r="K26" s="57"/>
    </row>
  </sheetData>
  <mergeCells count="56">
    <mergeCell ref="A1:H1"/>
    <mergeCell ref="A2:H2"/>
    <mergeCell ref="A3:H3"/>
    <mergeCell ref="B5:D5"/>
    <mergeCell ref="E5:F5"/>
    <mergeCell ref="G5:H5"/>
    <mergeCell ref="A4:H4"/>
    <mergeCell ref="A11:H11"/>
    <mergeCell ref="B10:D10"/>
    <mergeCell ref="E10:F10"/>
    <mergeCell ref="G10:H10"/>
    <mergeCell ref="A9:H9"/>
    <mergeCell ref="B8:D8"/>
    <mergeCell ref="E8:F8"/>
    <mergeCell ref="G8:H8"/>
    <mergeCell ref="A6:H6"/>
    <mergeCell ref="B7:D7"/>
    <mergeCell ref="E7:F7"/>
    <mergeCell ref="G7:H7"/>
    <mergeCell ref="B12:D12"/>
    <mergeCell ref="E12:F12"/>
    <mergeCell ref="G12:H12"/>
    <mergeCell ref="B15:D15"/>
    <mergeCell ref="E15:F15"/>
    <mergeCell ref="G15:H15"/>
    <mergeCell ref="B13:D13"/>
    <mergeCell ref="E13:F13"/>
    <mergeCell ref="G13:H13"/>
    <mergeCell ref="A14:H14"/>
    <mergeCell ref="B19:D19"/>
    <mergeCell ref="E19:F19"/>
    <mergeCell ref="G19:H19"/>
    <mergeCell ref="A18:H18"/>
    <mergeCell ref="B16:D16"/>
    <mergeCell ref="E16:F16"/>
    <mergeCell ref="G16:H16"/>
    <mergeCell ref="B17:D17"/>
    <mergeCell ref="E17:F17"/>
    <mergeCell ref="G17:H17"/>
    <mergeCell ref="A21:H21"/>
    <mergeCell ref="B25:D25"/>
    <mergeCell ref="E25:F25"/>
    <mergeCell ref="G25:H25"/>
    <mergeCell ref="B20:D20"/>
    <mergeCell ref="E20:F20"/>
    <mergeCell ref="G20:H20"/>
    <mergeCell ref="B22:D22"/>
    <mergeCell ref="E22:F22"/>
    <mergeCell ref="G22:H22"/>
    <mergeCell ref="B26:D26"/>
    <mergeCell ref="E26:F26"/>
    <mergeCell ref="G26:H26"/>
    <mergeCell ref="A24:H24"/>
    <mergeCell ref="B23:D23"/>
    <mergeCell ref="E23:F23"/>
    <mergeCell ref="G23:H2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19</vt:i4>
      </vt:variant>
    </vt:vector>
  </HeadingPairs>
  <TitlesOfParts>
    <vt:vector size="28" baseType="lpstr">
      <vt:lpstr>BD</vt:lpstr>
      <vt:lpstr>1. GESTIÓN RIESGO CORRUPCIÓN</vt:lpstr>
      <vt:lpstr>2. RACIONALIZACIÓN DE TRÁMITES </vt:lpstr>
      <vt:lpstr>3. RENDICIÓN DE CUENTAS</vt:lpstr>
      <vt:lpstr>4. MECANISMO ATENCIÓN CIUDADANO</vt:lpstr>
      <vt:lpstr>5. TRANSPARENCIA</vt:lpstr>
      <vt:lpstr>6. INICIATIVAS ADICIONALES</vt:lpstr>
      <vt:lpstr>7. GESTIÓN DE INTEGRIDAD</vt:lpstr>
      <vt:lpstr>CONTROL DE CAMBIOS</vt:lpstr>
      <vt:lpstr>Alcance</vt:lpstr>
      <vt:lpstr>'1. GESTIÓN RIESGO CORRUPCIÓN'!Área_de_impresión</vt:lpstr>
      <vt:lpstr>Condiciones</vt:lpstr>
      <vt:lpstr>CONTROL</vt:lpstr>
      <vt:lpstr>Costo</vt:lpstr>
      <vt:lpstr>CRITERIORC</vt:lpstr>
      <vt:lpstr>Frecuencia</vt:lpstr>
      <vt:lpstr>GSST</vt:lpstr>
      <vt:lpstr>Ocurrencia</vt:lpstr>
      <vt:lpstr>Operatividad</vt:lpstr>
      <vt:lpstr>RCVR</vt:lpstr>
      <vt:lpstr>RCVRI</vt:lpstr>
      <vt:lpstr>SGA</vt:lpstr>
      <vt:lpstr>Tiempo</vt:lpstr>
      <vt:lpstr>TIPO</vt:lpstr>
      <vt:lpstr>Trazabilidad</vt:lpstr>
      <vt:lpstr>VALOR</vt:lpstr>
      <vt:lpstr>VR</vt:lpstr>
      <vt:lpstr>VRI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Jonnathan Andres Lara Herrera</dc:creator>
  <cp:lastModifiedBy>Claudia Marcela Garcia Garcia</cp:lastModifiedBy>
  <cp:lastPrinted>2017-08-30T22:20:48Z</cp:lastPrinted>
  <dcterms:created xsi:type="dcterms:W3CDTF">2017-07-10T14:58:32Z</dcterms:created>
  <dcterms:modified xsi:type="dcterms:W3CDTF">2021-01-29T21:25:23Z</dcterms:modified>
</cp:coreProperties>
</file>