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alirio\OneDrive\Documents\Plan Anticorrupción y de Atención al Ciudadano y Mapas de Riesgos\"/>
    </mc:Choice>
  </mc:AlternateContent>
  <bookViews>
    <workbookView xWindow="0" yWindow="0" windowWidth="20490" windowHeight="5250" firstSheet="1" activeTab="1"/>
  </bookViews>
  <sheets>
    <sheet name="BD" sheetId="2" state="hidden" r:id="rId1"/>
    <sheet name="4. MECANISMO ATENCIÓN CIUDADANO" sheetId="14" r:id="rId2"/>
  </sheets>
  <externalReferences>
    <externalReference r:id="rId3"/>
  </externalReferences>
  <definedNames>
    <definedName name="Alcance">BD!$B$4:$F$4</definedName>
    <definedName name="Clasificacion">#REF!</definedName>
    <definedName name="Condiciones">BD!$B$14:$F$14</definedName>
    <definedName name="CONTROL">BD!$I$44:$J$46</definedName>
    <definedName name="Costo">BD!$B$2:$F$2</definedName>
    <definedName name="CRITERIORC">BD!$D$57:$E$71</definedName>
    <definedName name="DI">[1]INFORMACIÓN!#REF!</definedName>
    <definedName name="Frecuencia" localSheetId="1">[1]Hoja1!$C$2:$C$8</definedName>
    <definedName name="Frecuencia">BD!$B$13:$F$13</definedName>
    <definedName name="GSST">BD!$B$7:$F$7</definedName>
    <definedName name="Herramienta">[1]Hoja1!$E$2:$E$10</definedName>
    <definedName name="Ocurrencia">BD!$B$12:$F$12</definedName>
    <definedName name="Operatividad">BD!$B$5:$F$5</definedName>
    <definedName name="Procesos">#REF!</definedName>
    <definedName name="RCVR">BD!$D$57:$F$71</definedName>
    <definedName name="RCVRI">BD!$F$57:$G$71</definedName>
    <definedName name="SGA">BD!$B$6:$F$6</definedName>
    <definedName name="Tendencia">[1]Hoja1!$D$2:$D$4</definedName>
    <definedName name="Tiempo">BD!$B$3:$F$3</definedName>
    <definedName name="Tipo" localSheetId="1">[1]Hoja1!$A$2:$A$8</definedName>
    <definedName name="TIPO">BD!$A$28:$A$34</definedName>
    <definedName name="Trazabilidad">BD!$B$15:$F$15</definedName>
    <definedName name="VALOR">BD!$D$25:$E$49</definedName>
    <definedName name="VR">BD!$D$25:$F$49</definedName>
    <definedName name="VRI">BD!$F$25:$G$49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7" i="2" l="1"/>
  <c r="N67" i="2"/>
  <c r="M68" i="2"/>
  <c r="N68" i="2"/>
  <c r="M69" i="2"/>
  <c r="N69" i="2"/>
  <c r="M70" i="2"/>
  <c r="N70" i="2"/>
  <c r="M71" i="2"/>
  <c r="N71" i="2"/>
  <c r="L68" i="2"/>
  <c r="L69" i="2"/>
  <c r="L70" i="2"/>
  <c r="L71" i="2"/>
  <c r="L67" i="2"/>
  <c r="G26" i="2" l="1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25" i="2"/>
  <c r="K24" i="2"/>
  <c r="L24" i="2"/>
  <c r="M24" i="2"/>
  <c r="N24" i="2"/>
  <c r="K25" i="2"/>
  <c r="L25" i="2"/>
  <c r="M25" i="2"/>
  <c r="N25" i="2"/>
  <c r="K26" i="2"/>
  <c r="L26" i="2"/>
  <c r="M26" i="2"/>
  <c r="N26" i="2"/>
  <c r="K27" i="2"/>
  <c r="L27" i="2"/>
  <c r="M27" i="2"/>
  <c r="N27" i="2"/>
  <c r="K28" i="2"/>
  <c r="L28" i="2"/>
  <c r="M28" i="2"/>
  <c r="N28" i="2"/>
  <c r="J25" i="2"/>
  <c r="J26" i="2"/>
  <c r="J27" i="2"/>
  <c r="J28" i="2"/>
  <c r="J24" i="2"/>
</calcChain>
</file>

<file path=xl/sharedStrings.xml><?xml version="1.0" encoding="utf-8"?>
<sst xmlns="http://schemas.openxmlformats.org/spreadsheetml/2006/main" count="296" uniqueCount="182">
  <si>
    <t>Costo</t>
  </si>
  <si>
    <t>Tiempo</t>
  </si>
  <si>
    <t>Alcance</t>
  </si>
  <si>
    <t xml:space="preserve">Operatividad </t>
  </si>
  <si>
    <t>La materialización del riesgo no conlleva a pérdidas económicas.</t>
  </si>
  <si>
    <t>GSST</t>
  </si>
  <si>
    <t>El riesgo tiene una afectación puntual en el procedimiento, no afecta otras tareas desarrolladas en el proceso evaluado.</t>
  </si>
  <si>
    <t>En caso de materializarse el riesgo afectaría los tiempos de operación en periodos inferiores a cuatro horas.</t>
  </si>
  <si>
    <t>De materializarse el riesgo no conlleva a afectaciones en la seguridad o la salud del personal.</t>
  </si>
  <si>
    <t>De materializarse el riesgo no conlleva a afectaciones ambientales.</t>
  </si>
  <si>
    <t>La materialización del riesgo conlleva a pérdidas económicas mínimas que para su atención no requieren modificaciones en términos presupuestales</t>
  </si>
  <si>
    <t xml:space="preserve">La materialización del riesgo conlleva a pérdidas económicas considerables y modifica los presupuestos del o de los proyectos de inversión con que tenga relación. </t>
  </si>
  <si>
    <t xml:space="preserve">La materialización del riesgo conlleva a pérdidas económicas significativas que afectan directamente el cumplimiento de los objetivos del o de los proyectos de inversión con que tenga relación. </t>
  </si>
  <si>
    <t>En caso de materializarse el riesgo afectaría los tiempos de operación entre uno y dos días.</t>
  </si>
  <si>
    <t>En caso de materializarse el riesgo afectaría los tiempos de operación en más de dos y hasta tres días.</t>
  </si>
  <si>
    <t>En caso de materializarse el riesgo afectaría los tiempos de operación en más de tres y hasta cuatro días.</t>
  </si>
  <si>
    <t>En caso de materializarse el riesgo afectaría los tiempos de operación en periodos superiores a cuatro días.</t>
  </si>
  <si>
    <t>De materializarse el riesgo conlleva a un impacto ambiental no significativo.</t>
  </si>
  <si>
    <t>De materializarse el riesgo conlleva a un impacto ambiental significativo con control operacional.</t>
  </si>
  <si>
    <t>De materializarse el riesgo conlleva a un impacto ambiental significativo que aún no contempla un control operacional.</t>
  </si>
  <si>
    <t>La materialización del riesgo conlleva a pérdidas económicas mínimas que implican modificaciones leves a los presupuestos de los proyectos de inversión relacionados.</t>
  </si>
  <si>
    <t>De materializarse el riesgo conlleva a afectaciones ambientales mínimas que no son consideradas en una matriz ambiental.</t>
  </si>
  <si>
    <t>De materializarse el riesgo conlleva a afectaciones en que implica ausentismo del personal.</t>
  </si>
  <si>
    <t>De materializarse el riesgo puede comprometer la salud o la vida de los colaboradores</t>
  </si>
  <si>
    <t>El riesgo tiene una afectación local y tiene impacto sobre el proceso evaluado.</t>
  </si>
  <si>
    <t>El riesgo tiene una afectación extensa y afecta varios procesos además del proceso evaluado.</t>
  </si>
  <si>
    <t>El riesgo tiene una afectación extensa y afecta otro proceso además del proceso evaluado.</t>
  </si>
  <si>
    <t>El riesgo tiene una afectación en el procedimiento y afecta algunos procedimeintos  del proceso evaluado.</t>
  </si>
  <si>
    <t>La materialización del riesgo afectaría levemente la operación normal del proceso.</t>
  </si>
  <si>
    <t>La materialización del riesgo afectaría por completo la operación normal del proceso.</t>
  </si>
  <si>
    <t>La materialización del riesgo afectaría la operación normal del proceso.</t>
  </si>
  <si>
    <t>La materialización del riesgo afectaría la operación normal del proceso, desplazando varios recursos para su atención.</t>
  </si>
  <si>
    <t>De materializarse el riesgo conlleva a afectaciones mínimas en términos de la salud del personal.</t>
  </si>
  <si>
    <t>De materializarse el riesgo conlleva a afectaciones mínimas en términos de la seguridad para el personal.</t>
  </si>
  <si>
    <t xml:space="preserve">La materialización del riesgo afectaría la operación normal del proceso e implica el despliegue de una contingencia </t>
  </si>
  <si>
    <t>SGA</t>
  </si>
  <si>
    <t>No ha ocurrido en la entidad</t>
  </si>
  <si>
    <t>Ha ocurrido más de una vez en la entidad en el último año</t>
  </si>
  <si>
    <t>Ha ocurrido una vez en la Entidad en el último año</t>
  </si>
  <si>
    <t>Ha ocurrido una vez en los últimos cinco años en la Entidad</t>
  </si>
  <si>
    <t>Ha ocurrido una vez en los  últimos dos años en la Entidad</t>
  </si>
  <si>
    <t>Ocurrencia</t>
  </si>
  <si>
    <t xml:space="preserve">La actividad desarrollada que posibilita la materialización del riesgo tiene una frecuencia de ejecución diaria  </t>
  </si>
  <si>
    <t xml:space="preserve">La actividad desarrollada que posibilita la materialización del riesgo tiene una frecuencia de ejecución semanal </t>
  </si>
  <si>
    <t>La actividad desarrollada que posibilita la materialización del riesgo tiene una frecuencia de ejecución mensual</t>
  </si>
  <si>
    <t>La actividad desarrollada que posibilita la materialización del riesgo tiene una frecuencia de ejecución semestral</t>
  </si>
  <si>
    <t>La actividad desarrollada que posibilita la materialización del riesgo tiene una frecuencia de ejecución Anual</t>
  </si>
  <si>
    <t>Frecuencia</t>
  </si>
  <si>
    <t>Las condiciones actuales hacen que la materialización del riesgo sea un evento improbable</t>
  </si>
  <si>
    <t>Las condiciones actuales hacen que la materialización del riesgo sea un evento con una probabilidad moderada</t>
  </si>
  <si>
    <t>Las condiciones actuales hacen que la materialización del riesgo sea un evento con una baja probabilidad de ocurrencia</t>
  </si>
  <si>
    <t>Las condiciones actuales hacen que la materialización del riesgo sea un evento casi certero</t>
  </si>
  <si>
    <t>Las condiciones actuales hacen que la materialización del riesgo sea un evento con una alta probabilidad de ocurrencia</t>
  </si>
  <si>
    <t>Trazabilidad</t>
  </si>
  <si>
    <t>Existen algunos registros de información relacionada, pero estos datos no están inmediatamente disponibles</t>
  </si>
  <si>
    <t>Existen datos que pueden brindar información frente a la ocurrencia de un evento, pero esta información debe ser reconstruida</t>
  </si>
  <si>
    <t>Condiciones</t>
  </si>
  <si>
    <t>Tanto la probabilidad de ocurrencia como el impacto del riesgo</t>
  </si>
  <si>
    <t>Mitigar</t>
  </si>
  <si>
    <t>Prevenir</t>
  </si>
  <si>
    <t>Dispersar</t>
  </si>
  <si>
    <t>Transferir</t>
  </si>
  <si>
    <t>Asumir</t>
  </si>
  <si>
    <t>Acciones</t>
  </si>
  <si>
    <t>Insignificante</t>
  </si>
  <si>
    <t>Menor</t>
  </si>
  <si>
    <t>Moderado</t>
  </si>
  <si>
    <t>Mayor</t>
  </si>
  <si>
    <t>Catastrofico</t>
  </si>
  <si>
    <t>Bajo</t>
  </si>
  <si>
    <t>Medio</t>
  </si>
  <si>
    <t>Alto</t>
  </si>
  <si>
    <t>Extremo</t>
  </si>
  <si>
    <t>ExcepcionalInsignificante</t>
  </si>
  <si>
    <t>ExcepcionalMenor</t>
  </si>
  <si>
    <t>ExcepcionalModerado</t>
  </si>
  <si>
    <t>ExcepcionalMayor</t>
  </si>
  <si>
    <t>ExcepcionalCatastrofico</t>
  </si>
  <si>
    <t>ImprobableInsignificante</t>
  </si>
  <si>
    <t>ImprobableMenor</t>
  </si>
  <si>
    <t>ImprobableModerado</t>
  </si>
  <si>
    <t>ImprobableMayor</t>
  </si>
  <si>
    <t>ImprobableCatastrofico</t>
  </si>
  <si>
    <t>PosibleInsignificante</t>
  </si>
  <si>
    <t>PosibleMenor</t>
  </si>
  <si>
    <t>PosibleModerado</t>
  </si>
  <si>
    <t>PosibleMayor</t>
  </si>
  <si>
    <t>PosibleCatastrofico</t>
  </si>
  <si>
    <t>ProbableInsignificante</t>
  </si>
  <si>
    <t>ProbableMenor</t>
  </si>
  <si>
    <t>ProbableModerado</t>
  </si>
  <si>
    <t>ProbableMayor</t>
  </si>
  <si>
    <t>ProbableCatastrofico</t>
  </si>
  <si>
    <t>Casi SeguroInsignificante</t>
  </si>
  <si>
    <t>Casi SeguroMenor</t>
  </si>
  <si>
    <t>Casi SeguroModerado</t>
  </si>
  <si>
    <t>Casi SeguroMayor</t>
  </si>
  <si>
    <t>Casi SeguroCatastrofico</t>
  </si>
  <si>
    <t>Excepcional</t>
  </si>
  <si>
    <t>Improbable</t>
  </si>
  <si>
    <t>Posible</t>
  </si>
  <si>
    <t>Probable</t>
  </si>
  <si>
    <t>Casi Seguro</t>
  </si>
  <si>
    <t>La probabilidad de la ocurrencia del evento</t>
  </si>
  <si>
    <t>El impacto que pueda generar el evento</t>
  </si>
  <si>
    <t>X</t>
  </si>
  <si>
    <t>Y</t>
  </si>
  <si>
    <t>XY</t>
  </si>
  <si>
    <t>Ponderación</t>
  </si>
  <si>
    <t>Moderada</t>
  </si>
  <si>
    <t>Baja</t>
  </si>
  <si>
    <t>Alta</t>
  </si>
  <si>
    <t>Extrema</t>
  </si>
  <si>
    <t>Tipo</t>
  </si>
  <si>
    <t>Estratégico</t>
  </si>
  <si>
    <t>Operacional</t>
  </si>
  <si>
    <t>Financiero</t>
  </si>
  <si>
    <t>Tecnológico</t>
  </si>
  <si>
    <t>Otro</t>
  </si>
  <si>
    <t>Cumplimiento</t>
  </si>
  <si>
    <t xml:space="preserve">Se cuenta con registros históricos que permitan llevar la trazabilidad de la ocurrencia de eventos relacionados </t>
  </si>
  <si>
    <t>Se cuenta con registros históricos que posibilitan el análisis de situaciones similares y que permitan analizar eventos similares</t>
  </si>
  <si>
    <t xml:space="preserve">No se cuenta con registros históricos que permitan llevar la trazabilidad de la ocurrencia de eventos relacionados </t>
  </si>
  <si>
    <t xml:space="preserve">Fecha de Corte: </t>
  </si>
  <si>
    <t>Nº</t>
  </si>
  <si>
    <t>%</t>
  </si>
  <si>
    <t>ACCIÓN</t>
  </si>
  <si>
    <t>RESPONSABLE</t>
  </si>
  <si>
    <t>FECHA INICIO</t>
  </si>
  <si>
    <t>FECHA FINAL</t>
  </si>
  <si>
    <t>PRODUCTO</t>
  </si>
  <si>
    <t>EVIDENCIA</t>
  </si>
  <si>
    <t>DESCRIPCIÓN AVANCE</t>
  </si>
  <si>
    <t>OBSERVACIONES/
RECOMENDACIONES</t>
  </si>
  <si>
    <t>FECHA DE REPROGRAMACIÓN</t>
  </si>
  <si>
    <t>ESTRUCTURA ADMINISTRATIVA Y DIRECCIONAMIENTO ESTRATÉGICO</t>
  </si>
  <si>
    <t>FORTALECIMIENTO DE LOS CANALES DE ATENCIÓN</t>
  </si>
  <si>
    <t>TALENTO HUMANO</t>
  </si>
  <si>
    <t>NORMATIVO Y PROCIDEMENTAL</t>
  </si>
  <si>
    <t>RELACIONAMIENTO CON EL CIUDADANO</t>
  </si>
  <si>
    <t>PETICIONES, QUEJAS, RECLAMOS, SUGERENCIAS Y DENUNCIAS</t>
  </si>
  <si>
    <t xml:space="preserve">CAJA DE LA VIVIENDA POPULAR </t>
  </si>
  <si>
    <t>Código: 208-PLA-Ft-05</t>
  </si>
  <si>
    <t>Vigente desde: 20/01/2021</t>
  </si>
  <si>
    <t>PLAN ANTICORRUPCIÓN Y DE ATENCIÓN AL CIUDADANO</t>
  </si>
  <si>
    <t>Versión: 10</t>
  </si>
  <si>
    <t>COMPONENTE No. 4 : MECANISMOS PARA MEJORAR LA ATENCIÓN AL CIUDADANO</t>
  </si>
  <si>
    <t>PLAN ANTICORRUPCIÓN Y DE ATENCIÓN AL CIUDADANO - VIGENCIA 2021</t>
  </si>
  <si>
    <t>Asesoría de Control Interno</t>
  </si>
  <si>
    <t>Elaborar informe semestral respecto de la atención de las PQRS's, de conformidad con lo indicado el artículo 76 de la Ley 1474 de 2011</t>
  </si>
  <si>
    <t>Febrero 3 - 2021</t>
  </si>
  <si>
    <t>Agosto 31 - 2021</t>
  </si>
  <si>
    <t>Informe semestral con los resultados de la revisión de la atención de las PQRS's en la CVP elaborado, entregado al Director General y publicado en la página web de la CVP.
El informe se entrega una vez cada semestre con los siguientes cortes al 31 de diciembre de 2020 y al 30 de junio de 2021. El primero se entrega en febrero de 2021 y el segundo entre julio y agosto de 2021.</t>
  </si>
  <si>
    <t>2 INFORMES
(208-SADM-Ft-105)</t>
  </si>
  <si>
    <t>Diciembre 31 - 2021</t>
  </si>
  <si>
    <t>Enero 1 - 2021</t>
  </si>
  <si>
    <t>Oficina Asesora de Comunicaciones</t>
  </si>
  <si>
    <t>Incorporar en el presupuesto recursos para la atención al ciudadano</t>
  </si>
  <si>
    <t>Dirección de Gestión Corporativa y CID 
(Gestión de Adquisición de Bienes y Servicios)</t>
  </si>
  <si>
    <t>Enero 30 - 2021</t>
  </si>
  <si>
    <t>Presupuesto asignado para la atención al ciudadano</t>
  </si>
  <si>
    <t xml:space="preserve">Plan Anual de Adquisiciones </t>
  </si>
  <si>
    <t>Fortalecer el canal presencial realizando una efectiva atención a la ciudadanía aplicando Manual de  Servicio a la Ciudadanía</t>
  </si>
  <si>
    <t xml:space="preserve">Servicio al Ciudadano </t>
  </si>
  <si>
    <t>Una (1) sensibilización cuatrimestral a los funcionarios y contratistas del proceso de servicio al ciudadano sobre el  Manual de  Servicio a la Ciudadanía</t>
  </si>
  <si>
    <t>Listado de Asistencia /
Actas de Reunión</t>
  </si>
  <si>
    <t>Sensibilizar a los(as) funcionarios(as)  y contratistas  el documento 208-SC-Pr-06 GESTIÓN DEL SERVICIO AL CIUDADANO V14</t>
  </si>
  <si>
    <t>Una (1) sensibilización semestral a los funcionarios y contratistas sobre el PROCEDIMIENTO 208-SC-Pr-06 GESTIÓN DEL SERVICIO AL CIUDADANO V14</t>
  </si>
  <si>
    <t>Revisar de manera cuatrimestral la pertinencia de la documentación del proceso Servicio al Ciudadano, que permita incentivar la mejora continua en el mismo.</t>
  </si>
  <si>
    <t xml:space="preserve">Manuales, Procedimientos y Formatos en versión actualizada, cuando se requiera </t>
  </si>
  <si>
    <t xml:space="preserve">Documentos del proceso Servicio al ciudadano, publicado en la carpeta de Calidad </t>
  </si>
  <si>
    <t xml:space="preserve">Publicar información para los archivos remitidos desde Servicio al Ciudadano, en cuanto a Informes de Satisfacción de Servicio al Ciudadano, Oportunidad de Respuesta a las PQRSD, Informe Mensual de PQRSD, entre otros de la Entidad. 
</t>
  </si>
  <si>
    <t>Informes Publicados</t>
  </si>
  <si>
    <t>Publicación en la Página Web de la Entidad</t>
  </si>
  <si>
    <t>Consolidar mensualmente las estadísticas de asistencia por canales de atención para los ciudadanos y ciudadanas atendidas por parte del proceso de Servicio al ciudadano</t>
  </si>
  <si>
    <t>Doce (12) informes de asistencia por canales de atención del proceso de Servicio al Ciudadano generados durante la vigencia 2021.</t>
  </si>
  <si>
    <t>208-SC-FT-01 INFORME DE ASISTENCIA POR CANALES</t>
  </si>
  <si>
    <t>Fortalecer de manera  permanente a los servidores  de servicio al ciudadano, sobre el manejo del Sistema Distrital de Quejas y Soluciones - Bogotá te escucha</t>
  </si>
  <si>
    <t>Dos (2) Capacitaciones Realizadas sobre el manejo del Sistema Distrital de Quejas y Soluciones - Bogotá te escucha</t>
  </si>
  <si>
    <t>Consolidar mensualmente las estadísticas de PQRSD realizadas por los ciudadanos y que son recepcionadas por los diferentes canales de atención que dispone la CVP.</t>
  </si>
  <si>
    <t>Doce (12) Informes de Gestión y Oportunidad de Respuesta a las PQRSD generados durante la vigencia 2021</t>
  </si>
  <si>
    <t>208-SC-FT-04 INFORME GESTIÓN Y OPORTUNIDAD DE RESPUESTA A PQRSD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</si>
</sst>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rgb="FF0D0D0D"/>
      <name val="Arial"/>
      <family val="2"/>
      <charset val="1"/>
    </font>
    <font>
      <sz val="10"/>
      <color theme="1"/>
      <name val="Arial"/>
      <family val="2"/>
    </font>
    <font>
      <sz val="14"/>
      <name val="Arial"/>
      <family val="2"/>
    </font>
    <font>
      <sz val="10"/>
      <color theme="1" tint="4.9989318521683403E-2"/>
      <name val="Arial"/>
      <family val="2"/>
    </font>
    <font>
      <sz val="10"/>
      <color rgb="FF00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rgb="FFDEEBF7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9" fontId="5" fillId="0" borderId="0" applyFont="0" applyFill="0" applyBorder="0" applyAlignment="0" applyProtection="0"/>
    <xf numFmtId="0" fontId="7" fillId="0" borderId="0"/>
    <xf numFmtId="0" fontId="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12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0" xfId="0" applyFont="1"/>
    <xf numFmtId="9" fontId="0" fillId="0" borderId="0" xfId="0" applyNumberFormat="1"/>
    <xf numFmtId="9" fontId="0" fillId="0" borderId="0" xfId="1" applyFont="1"/>
    <xf numFmtId="0" fontId="0" fillId="0" borderId="0" xfId="0" applyFill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3" borderId="0" xfId="0" applyFill="1"/>
    <xf numFmtId="0" fontId="4" fillId="3" borderId="0" xfId="0" applyFont="1" applyFill="1"/>
    <xf numFmtId="0" fontId="2" fillId="0" borderId="24" xfId="0" applyFont="1" applyBorder="1" applyAlignment="1">
      <alignment horizontal="center" vertical="center"/>
    </xf>
    <xf numFmtId="0" fontId="0" fillId="0" borderId="1" xfId="0" applyBorder="1"/>
    <xf numFmtId="0" fontId="7" fillId="0" borderId="0" xfId="2"/>
    <xf numFmtId="0" fontId="1" fillId="10" borderId="1" xfId="3" applyFont="1" applyFill="1" applyBorder="1" applyAlignment="1">
      <alignment horizontal="center" vertical="center" wrapText="1"/>
    </xf>
    <xf numFmtId="9" fontId="3" fillId="11" borderId="1" xfId="5" applyFont="1" applyFill="1" applyBorder="1" applyAlignment="1">
      <alignment horizontal="center" vertical="center" wrapText="1"/>
    </xf>
    <xf numFmtId="0" fontId="3" fillId="2" borderId="28" xfId="3" applyFont="1" applyFill="1" applyBorder="1" applyAlignment="1">
      <alignment horizontal="center" vertical="center" wrapText="1"/>
    </xf>
    <xf numFmtId="0" fontId="3" fillId="0" borderId="25" xfId="3" applyFont="1" applyFill="1" applyBorder="1" applyAlignment="1">
      <alignment horizontal="center" vertical="center" wrapText="1"/>
    </xf>
    <xf numFmtId="0" fontId="3" fillId="2" borderId="25" xfId="3" applyFont="1" applyFill="1" applyBorder="1" applyAlignment="1">
      <alignment horizontal="center" vertical="center" wrapText="1"/>
    </xf>
    <xf numFmtId="9" fontId="3" fillId="2" borderId="25" xfId="5" applyFont="1" applyFill="1" applyBorder="1" applyAlignment="1">
      <alignment horizontal="center" vertical="center" wrapText="1"/>
    </xf>
    <xf numFmtId="9" fontId="3" fillId="2" borderId="26" xfId="5" applyFont="1" applyFill="1" applyBorder="1" applyAlignment="1">
      <alignment horizontal="center" vertical="center" wrapText="1"/>
    </xf>
    <xf numFmtId="0" fontId="10" fillId="15" borderId="1" xfId="2" applyFont="1" applyFill="1" applyBorder="1" applyAlignment="1">
      <alignment horizontal="left" vertical="center" wrapText="1"/>
    </xf>
    <xf numFmtId="9" fontId="11" fillId="15" borderId="1" xfId="4" applyFont="1" applyFill="1" applyBorder="1" applyAlignment="1">
      <alignment horizontal="center" vertical="center" wrapText="1"/>
    </xf>
    <xf numFmtId="0" fontId="1" fillId="15" borderId="1" xfId="2" applyFont="1" applyFill="1" applyBorder="1" applyAlignment="1">
      <alignment horizontal="left" vertical="center" wrapText="1"/>
    </xf>
    <xf numFmtId="15" fontId="1" fillId="15" borderId="13" xfId="3" applyNumberFormat="1" applyFont="1" applyFill="1" applyBorder="1" applyAlignment="1">
      <alignment horizontal="center" vertical="center" wrapText="1"/>
    </xf>
    <xf numFmtId="0" fontId="1" fillId="12" borderId="1" xfId="3" applyFont="1" applyFill="1" applyBorder="1" applyAlignment="1">
      <alignment vertical="top" wrapText="1"/>
    </xf>
    <xf numFmtId="9" fontId="11" fillId="12" borderId="1" xfId="5" applyFont="1" applyFill="1" applyBorder="1" applyAlignment="1">
      <alignment horizontal="center" vertical="center" wrapText="1"/>
    </xf>
    <xf numFmtId="0" fontId="1" fillId="12" borderId="1" xfId="2" applyFont="1" applyFill="1" applyBorder="1" applyAlignment="1">
      <alignment horizontal="left" vertical="top" wrapText="1"/>
    </xf>
    <xf numFmtId="15" fontId="1" fillId="12" borderId="13" xfId="2" applyNumberFormat="1" applyFont="1" applyFill="1" applyBorder="1" applyAlignment="1">
      <alignment horizontal="center" vertical="center" wrapText="1"/>
    </xf>
    <xf numFmtId="0" fontId="1" fillId="11" borderId="1" xfId="3" applyFont="1" applyFill="1" applyBorder="1" applyAlignment="1">
      <alignment vertical="top" wrapText="1"/>
    </xf>
    <xf numFmtId="0" fontId="11" fillId="11" borderId="1" xfId="2" applyFont="1" applyFill="1" applyBorder="1" applyAlignment="1">
      <alignment horizontal="left" vertical="top" wrapText="1"/>
    </xf>
    <xf numFmtId="15" fontId="1" fillId="11" borderId="13" xfId="3" applyNumberFormat="1" applyFont="1" applyFill="1" applyBorder="1" applyAlignment="1">
      <alignment horizontal="center" vertical="center" wrapText="1"/>
    </xf>
    <xf numFmtId="0" fontId="1" fillId="10" borderId="1" xfId="3" applyFont="1" applyFill="1" applyBorder="1" applyAlignment="1">
      <alignment horizontal="left" vertical="top" wrapText="1"/>
    </xf>
    <xf numFmtId="9" fontId="11" fillId="10" borderId="1" xfId="5" applyFont="1" applyFill="1" applyBorder="1" applyAlignment="1">
      <alignment horizontal="center" vertical="center" wrapText="1"/>
    </xf>
    <xf numFmtId="9" fontId="1" fillId="10" borderId="1" xfId="5" applyFont="1" applyFill="1" applyBorder="1" applyAlignment="1">
      <alignment horizontal="left" vertical="top" wrapText="1"/>
    </xf>
    <xf numFmtId="15" fontId="1" fillId="10" borderId="13" xfId="2" applyNumberFormat="1" applyFont="1" applyFill="1" applyBorder="1" applyAlignment="1">
      <alignment horizontal="center" vertical="center" wrapText="1"/>
    </xf>
    <xf numFmtId="0" fontId="1" fillId="9" borderId="12" xfId="2" applyFont="1" applyFill="1" applyBorder="1" applyAlignment="1">
      <alignment horizontal="center" vertical="center" wrapText="1"/>
    </xf>
    <xf numFmtId="0" fontId="1" fillId="9" borderId="1" xfId="2" applyFont="1" applyFill="1" applyBorder="1" applyAlignment="1">
      <alignment vertical="center" wrapText="1"/>
    </xf>
    <xf numFmtId="9" fontId="3" fillId="9" borderId="1" xfId="4" applyFont="1" applyFill="1" applyBorder="1" applyAlignment="1">
      <alignment horizontal="center" vertical="center" wrapText="1"/>
    </xf>
    <xf numFmtId="0" fontId="1" fillId="9" borderId="13" xfId="2" applyFont="1" applyFill="1" applyBorder="1" applyAlignment="1">
      <alignment vertical="center" wrapText="1"/>
    </xf>
    <xf numFmtId="0" fontId="1" fillId="4" borderId="1" xfId="3" applyFont="1" applyFill="1" applyBorder="1" applyAlignment="1">
      <alignment vertical="top" wrapText="1"/>
    </xf>
    <xf numFmtId="9" fontId="11" fillId="4" borderId="1" xfId="5" applyFont="1" applyFill="1" applyBorder="1" applyAlignment="1">
      <alignment horizontal="center" vertical="center" wrapText="1"/>
    </xf>
    <xf numFmtId="0" fontId="1" fillId="4" borderId="1" xfId="2" applyFont="1" applyFill="1" applyBorder="1" applyAlignment="1">
      <alignment horizontal="left" vertical="top" wrapText="1"/>
    </xf>
    <xf numFmtId="15" fontId="1" fillId="4" borderId="13" xfId="2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/>
    </xf>
    <xf numFmtId="0" fontId="13" fillId="16" borderId="1" xfId="3" applyFont="1" applyFill="1" applyBorder="1" applyAlignment="1">
      <alignment horizontal="left" vertical="center" wrapText="1"/>
    </xf>
    <xf numFmtId="0" fontId="13" fillId="16" borderId="1" xfId="3" applyFont="1" applyFill="1" applyBorder="1" applyAlignment="1">
      <alignment horizontal="center" vertical="center" wrapText="1"/>
    </xf>
    <xf numFmtId="14" fontId="6" fillId="17" borderId="1" xfId="7" applyNumberFormat="1" applyFont="1" applyFill="1" applyBorder="1" applyAlignment="1">
      <alignment horizontal="center" vertical="center" wrapText="1"/>
    </xf>
    <xf numFmtId="0" fontId="14" fillId="15" borderId="1" xfId="7" applyFont="1" applyFill="1" applyBorder="1" applyAlignment="1">
      <alignment horizontal="center" vertical="center" wrapText="1"/>
    </xf>
    <xf numFmtId="0" fontId="14" fillId="15" borderId="1" xfId="7" applyFont="1" applyFill="1" applyBorder="1" applyAlignment="1">
      <alignment horizontal="justify" vertical="center" wrapText="1"/>
    </xf>
    <xf numFmtId="0" fontId="13" fillId="16" borderId="1" xfId="3" applyFont="1" applyFill="1" applyBorder="1" applyAlignment="1">
      <alignment horizontal="justify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justify" vertical="center" wrapText="1"/>
    </xf>
    <xf numFmtId="14" fontId="6" fillId="11" borderId="1" xfId="7" applyNumberFormat="1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vertical="center" wrapText="1"/>
    </xf>
    <xf numFmtId="0" fontId="16" fillId="10" borderId="1" xfId="0" applyFont="1" applyFill="1" applyBorder="1" applyAlignment="1">
      <alignment horizontal="justify" vertical="center" wrapText="1"/>
    </xf>
    <xf numFmtId="0" fontId="16" fillId="10" borderId="1" xfId="0" applyFont="1" applyFill="1" applyBorder="1" applyAlignment="1">
      <alignment horizontal="center" vertical="center" wrapText="1"/>
    </xf>
    <xf numFmtId="14" fontId="6" fillId="10" borderId="1" xfId="7" applyNumberFormat="1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vertical="center" wrapText="1"/>
    </xf>
    <xf numFmtId="0" fontId="17" fillId="10" borderId="1" xfId="3" applyFont="1" applyFill="1" applyBorder="1" applyAlignment="1">
      <alignment horizontal="justify" vertical="center" wrapText="1"/>
    </xf>
    <xf numFmtId="0" fontId="17" fillId="10" borderId="1" xfId="3" applyFont="1" applyFill="1" applyBorder="1" applyAlignment="1">
      <alignment horizontal="center" vertical="center" wrapText="1"/>
    </xf>
    <xf numFmtId="0" fontId="17" fillId="10" borderId="1" xfId="3" applyFont="1" applyFill="1" applyBorder="1" applyAlignment="1">
      <alignment vertical="center" wrapText="1"/>
    </xf>
    <xf numFmtId="0" fontId="16" fillId="9" borderId="1" xfId="0" applyFont="1" applyFill="1" applyBorder="1" applyAlignment="1">
      <alignment horizontal="justify" vertical="center" wrapText="1"/>
    </xf>
    <xf numFmtId="0" fontId="16" fillId="9" borderId="1" xfId="0" applyFont="1" applyFill="1" applyBorder="1" applyAlignment="1">
      <alignment horizontal="center" vertical="center" wrapText="1"/>
    </xf>
    <xf numFmtId="14" fontId="6" fillId="9" borderId="1" xfId="7" applyNumberFormat="1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left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justify" vertical="center" wrapText="1"/>
    </xf>
    <xf numFmtId="0" fontId="16" fillId="4" borderId="1" xfId="0" applyFont="1" applyFill="1" applyBorder="1" applyAlignment="1">
      <alignment horizontal="center" vertical="center" wrapText="1"/>
    </xf>
    <xf numFmtId="14" fontId="6" fillId="4" borderId="1" xfId="7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2" fillId="0" borderId="1" xfId="2" applyFont="1" applyBorder="1" applyAlignment="1">
      <alignment horizontal="center" vertical="center"/>
    </xf>
    <xf numFmtId="0" fontId="8" fillId="2" borderId="27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18" borderId="3" xfId="2" applyFont="1" applyFill="1" applyBorder="1" applyAlignment="1">
      <alignment horizontal="center" vertical="center" wrapText="1"/>
    </xf>
    <xf numFmtId="0" fontId="8" fillId="18" borderId="4" xfId="2" applyFont="1" applyFill="1" applyBorder="1" applyAlignment="1">
      <alignment horizontal="center" vertical="center" wrapText="1"/>
    </xf>
    <xf numFmtId="0" fontId="8" fillId="18" borderId="5" xfId="2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9" fillId="5" borderId="27" xfId="2" applyFont="1" applyFill="1" applyBorder="1" applyAlignment="1">
      <alignment horizontal="center" vertical="center" wrapText="1"/>
    </xf>
    <xf numFmtId="0" fontId="9" fillId="5" borderId="4" xfId="2" applyFont="1" applyFill="1" applyBorder="1" applyAlignment="1">
      <alignment horizontal="center" vertical="center" wrapText="1"/>
    </xf>
    <xf numFmtId="0" fontId="9" fillId="5" borderId="31" xfId="2" applyFont="1" applyFill="1" applyBorder="1" applyAlignment="1">
      <alignment horizontal="center" vertical="center" wrapText="1"/>
    </xf>
    <xf numFmtId="0" fontId="9" fillId="13" borderId="27" xfId="2" applyFont="1" applyFill="1" applyBorder="1" applyAlignment="1">
      <alignment horizontal="center" vertical="center" wrapText="1"/>
    </xf>
    <xf numFmtId="0" fontId="9" fillId="13" borderId="4" xfId="2" applyFont="1" applyFill="1" applyBorder="1" applyAlignment="1">
      <alignment horizontal="center" vertical="center" wrapText="1"/>
    </xf>
    <xf numFmtId="0" fontId="9" fillId="13" borderId="31" xfId="2" applyFont="1" applyFill="1" applyBorder="1" applyAlignment="1">
      <alignment horizontal="center" vertical="center" wrapText="1"/>
    </xf>
    <xf numFmtId="0" fontId="9" fillId="14" borderId="29" xfId="2" applyFont="1" applyFill="1" applyBorder="1" applyAlignment="1">
      <alignment horizontal="center" vertical="center" wrapText="1"/>
    </xf>
    <xf numFmtId="0" fontId="9" fillId="14" borderId="2" xfId="2" applyFont="1" applyFill="1" applyBorder="1" applyAlignment="1">
      <alignment horizontal="center" vertical="center" wrapText="1"/>
    </xf>
    <xf numFmtId="0" fontId="9" fillId="14" borderId="30" xfId="2" applyFont="1" applyFill="1" applyBorder="1" applyAlignment="1">
      <alignment horizontal="center" vertical="center" wrapText="1"/>
    </xf>
    <xf numFmtId="0" fontId="9" fillId="8" borderId="27" xfId="2" applyFont="1" applyFill="1" applyBorder="1" applyAlignment="1">
      <alignment horizontal="center" vertical="center" wrapText="1"/>
    </xf>
    <xf numFmtId="0" fontId="9" fillId="8" borderId="4" xfId="2" applyFont="1" applyFill="1" applyBorder="1" applyAlignment="1">
      <alignment horizontal="center" vertical="center" wrapText="1"/>
    </xf>
    <xf numFmtId="0" fontId="9" fillId="8" borderId="31" xfId="2" applyFont="1" applyFill="1" applyBorder="1" applyAlignment="1">
      <alignment horizontal="center" vertical="center" wrapText="1"/>
    </xf>
    <xf numFmtId="0" fontId="9" fillId="7" borderId="27" xfId="2" applyFont="1" applyFill="1" applyBorder="1" applyAlignment="1">
      <alignment horizontal="center" vertical="center" wrapText="1"/>
    </xf>
    <xf numFmtId="0" fontId="9" fillId="7" borderId="4" xfId="2" applyFont="1" applyFill="1" applyBorder="1" applyAlignment="1">
      <alignment horizontal="center" vertical="center" wrapText="1"/>
    </xf>
    <xf numFmtId="0" fontId="9" fillId="7" borderId="31" xfId="2" applyFont="1" applyFill="1" applyBorder="1" applyAlignment="1">
      <alignment horizontal="center" vertical="center" wrapText="1"/>
    </xf>
    <xf numFmtId="0" fontId="9" fillId="6" borderId="27" xfId="2" applyFont="1" applyFill="1" applyBorder="1" applyAlignment="1">
      <alignment horizontal="center" vertical="center" wrapText="1"/>
    </xf>
    <xf numFmtId="0" fontId="9" fillId="6" borderId="4" xfId="2" applyFont="1" applyFill="1" applyBorder="1" applyAlignment="1">
      <alignment horizontal="center" vertical="center" wrapText="1"/>
    </xf>
    <xf numFmtId="0" fontId="9" fillId="6" borderId="31" xfId="2" applyFont="1" applyFill="1" applyBorder="1" applyAlignment="1">
      <alignment horizontal="center" vertical="center" wrapText="1"/>
    </xf>
  </cellXfs>
  <cellStyles count="9">
    <cellStyle name="Normal" xfId="0" builtinId="0"/>
    <cellStyle name="Normal 2" xfId="2"/>
    <cellStyle name="Normal 2 2" xfId="3"/>
    <cellStyle name="Normal 2 3" xfId="7"/>
    <cellStyle name="Normal 4" xfId="6"/>
    <cellStyle name="Normal 4 2" xfId="8"/>
    <cellStyle name="Porcentaje" xfId="1" builtinId="5"/>
    <cellStyle name="Porcentaje 2" xfId="4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592668</xdr:colOff>
      <xdr:row>0</xdr:row>
      <xdr:rowOff>204107</xdr:rowOff>
    </xdr:from>
    <xdr:to>
      <xdr:col>1</xdr:col>
      <xdr:colOff>797720</xdr:colOff>
      <xdr:row>2</xdr:row>
      <xdr:rowOff>309562</xdr:rowOff>
    </xdr:to>
    <xdr:pic>
      <xdr:nvPicPr>
        <xdr:cNvPr id="2" name="2 Imagen" descr="C:\Users\afrojas\AppData\Local\Microsoft\Windows\Temporary Internet Files\Content.IE5\QBJB3MOR\Escudo_CVP.jp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2668" y="204107"/>
          <a:ext cx="967052" cy="748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"/>
      <sheetName val="POLITICA RIESGOS"/>
      <sheetName val="MATRIZ DE RIESGOS"/>
      <sheetName val="ANTITRAMITES"/>
      <sheetName val="RENDICION DE CUENTAS"/>
      <sheetName val="ATENCION AL CIUDADANO"/>
      <sheetName val="TRANSPARENCIA"/>
      <sheetName val="INICIATIVAS"/>
      <sheetName val="CODIGO DE INTEGRIDAD "/>
      <sheetName val="GUÍA "/>
      <sheetName val="CONTROL DE CAMBIOS"/>
      <sheetName val="Hoja1"/>
      <sheetName val="Caracterización indicadore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EFECTIVIDAD</v>
          </cell>
          <cell r="C2" t="str">
            <v>Mensual</v>
          </cell>
          <cell r="D2" t="str">
            <v>Positiva</v>
          </cell>
          <cell r="E2" t="str">
            <v>Matrices de riesgos</v>
          </cell>
        </row>
        <row r="3">
          <cell r="A3" t="str">
            <v>EFICACIA</v>
          </cell>
          <cell r="C3" t="str">
            <v>Bimestral</v>
          </cell>
          <cell r="D3" t="str">
            <v>Negativa</v>
          </cell>
          <cell r="E3" t="str">
            <v>Plan de Acción de Gestión</v>
          </cell>
        </row>
        <row r="4">
          <cell r="A4" t="str">
            <v>EFICIENCIA</v>
          </cell>
          <cell r="C4" t="str">
            <v>Trimestral</v>
          </cell>
          <cell r="D4" t="str">
            <v>Constante</v>
          </cell>
          <cell r="E4" t="str">
            <v>Planes de Mejoramiento</v>
          </cell>
        </row>
        <row r="5">
          <cell r="C5" t="str">
            <v>Semestral</v>
          </cell>
        </row>
        <row r="6">
          <cell r="C6" t="str">
            <v>Anual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opLeftCell="A40" workbookViewId="0">
      <selection activeCell="I45" sqref="I45"/>
    </sheetView>
  </sheetViews>
  <sheetFormatPr baseColWidth="10" defaultRowHeight="15" x14ac:dyDescent="0.25"/>
  <cols>
    <col min="1" max="1" width="14.140625" customWidth="1"/>
    <col min="2" max="6" width="25" customWidth="1"/>
    <col min="7" max="7" width="12.42578125" customWidth="1"/>
    <col min="10" max="10" width="11.85546875" bestFit="1" customWidth="1"/>
  </cols>
  <sheetData>
    <row r="1" spans="1:7" ht="15.75" thickBot="1" x14ac:dyDescent="0.3"/>
    <row r="2" spans="1:7" ht="120" x14ac:dyDescent="0.25">
      <c r="A2" s="10" t="s">
        <v>0</v>
      </c>
      <c r="B2" s="2" t="s">
        <v>4</v>
      </c>
      <c r="C2" s="3" t="s">
        <v>10</v>
      </c>
      <c r="D2" s="3" t="s">
        <v>20</v>
      </c>
      <c r="E2" s="3" t="s">
        <v>11</v>
      </c>
      <c r="F2" s="4" t="s">
        <v>12</v>
      </c>
      <c r="G2" s="30"/>
    </row>
    <row r="3" spans="1:7" ht="75" x14ac:dyDescent="0.25">
      <c r="A3" s="11" t="s">
        <v>1</v>
      </c>
      <c r="B3" s="5" t="s">
        <v>7</v>
      </c>
      <c r="C3" s="1" t="s">
        <v>13</v>
      </c>
      <c r="D3" s="1" t="s">
        <v>14</v>
      </c>
      <c r="E3" s="1" t="s">
        <v>15</v>
      </c>
      <c r="F3" s="6" t="s">
        <v>16</v>
      </c>
      <c r="G3" s="30"/>
    </row>
    <row r="4" spans="1:7" ht="75" x14ac:dyDescent="0.25">
      <c r="A4" s="11" t="s">
        <v>2</v>
      </c>
      <c r="B4" s="5" t="s">
        <v>6</v>
      </c>
      <c r="C4" s="1" t="s">
        <v>27</v>
      </c>
      <c r="D4" s="1" t="s">
        <v>24</v>
      </c>
      <c r="E4" s="1" t="s">
        <v>26</v>
      </c>
      <c r="F4" s="6" t="s">
        <v>25</v>
      </c>
      <c r="G4" s="30"/>
    </row>
    <row r="5" spans="1:7" ht="90" x14ac:dyDescent="0.25">
      <c r="A5" s="11" t="s">
        <v>3</v>
      </c>
      <c r="B5" s="5" t="s">
        <v>28</v>
      </c>
      <c r="C5" s="1" t="s">
        <v>30</v>
      </c>
      <c r="D5" s="1" t="s">
        <v>34</v>
      </c>
      <c r="E5" s="1" t="s">
        <v>31</v>
      </c>
      <c r="F5" s="6" t="s">
        <v>29</v>
      </c>
      <c r="G5" s="30"/>
    </row>
    <row r="6" spans="1:7" ht="75" x14ac:dyDescent="0.25">
      <c r="A6" s="11" t="s">
        <v>35</v>
      </c>
      <c r="B6" s="5" t="s">
        <v>9</v>
      </c>
      <c r="C6" s="1" t="s">
        <v>21</v>
      </c>
      <c r="D6" s="1" t="s">
        <v>17</v>
      </c>
      <c r="E6" s="1" t="s">
        <v>18</v>
      </c>
      <c r="F6" s="6" t="s">
        <v>19</v>
      </c>
      <c r="G6" s="30"/>
    </row>
    <row r="7" spans="1:7" ht="75.75" thickBot="1" x14ac:dyDescent="0.3">
      <c r="A7" s="12" t="s">
        <v>5</v>
      </c>
      <c r="B7" s="16" t="s">
        <v>8</v>
      </c>
      <c r="C7" s="17" t="s">
        <v>33</v>
      </c>
      <c r="D7" s="17" t="s">
        <v>32</v>
      </c>
      <c r="E7" s="17" t="s">
        <v>22</v>
      </c>
      <c r="F7" s="18" t="s">
        <v>23</v>
      </c>
      <c r="G7" s="30"/>
    </row>
    <row r="8" spans="1:7" ht="15.75" thickBot="1" x14ac:dyDescent="0.3">
      <c r="B8" s="19">
        <v>1</v>
      </c>
      <c r="C8" s="20">
        <v>2</v>
      </c>
      <c r="D8" s="20">
        <v>3</v>
      </c>
      <c r="E8" s="20">
        <v>4</v>
      </c>
      <c r="F8" s="21">
        <v>5</v>
      </c>
      <c r="G8" s="31"/>
    </row>
    <row r="11" spans="1:7" ht="15.75" thickBot="1" x14ac:dyDescent="0.3"/>
    <row r="12" spans="1:7" ht="45" x14ac:dyDescent="0.25">
      <c r="A12" s="13" t="s">
        <v>41</v>
      </c>
      <c r="B12" s="2" t="s">
        <v>36</v>
      </c>
      <c r="C12" s="3" t="s">
        <v>39</v>
      </c>
      <c r="D12" s="3" t="s">
        <v>40</v>
      </c>
      <c r="E12" s="3" t="s">
        <v>38</v>
      </c>
      <c r="F12" s="4" t="s">
        <v>37</v>
      </c>
      <c r="G12" s="30"/>
    </row>
    <row r="13" spans="1:7" ht="75" x14ac:dyDescent="0.25">
      <c r="A13" s="14" t="s">
        <v>47</v>
      </c>
      <c r="B13" s="5" t="s">
        <v>46</v>
      </c>
      <c r="C13" s="1" t="s">
        <v>45</v>
      </c>
      <c r="D13" s="1" t="s">
        <v>44</v>
      </c>
      <c r="E13" s="1" t="s">
        <v>43</v>
      </c>
      <c r="F13" s="6" t="s">
        <v>42</v>
      </c>
      <c r="G13" s="30"/>
    </row>
    <row r="14" spans="1:7" ht="90" x14ac:dyDescent="0.25">
      <c r="A14" s="14" t="s">
        <v>56</v>
      </c>
      <c r="B14" s="5" t="s">
        <v>48</v>
      </c>
      <c r="C14" s="1" t="s">
        <v>50</v>
      </c>
      <c r="D14" s="1" t="s">
        <v>49</v>
      </c>
      <c r="E14" s="1" t="s">
        <v>52</v>
      </c>
      <c r="F14" s="6" t="s">
        <v>51</v>
      </c>
      <c r="G14" s="30"/>
    </row>
    <row r="15" spans="1:7" ht="90.75" thickBot="1" x14ac:dyDescent="0.3">
      <c r="A15" s="15" t="s">
        <v>53</v>
      </c>
      <c r="B15" s="7" t="s">
        <v>120</v>
      </c>
      <c r="C15" s="8" t="s">
        <v>121</v>
      </c>
      <c r="D15" s="8" t="s">
        <v>55</v>
      </c>
      <c r="E15" s="8" t="s">
        <v>54</v>
      </c>
      <c r="F15" s="9" t="s">
        <v>122</v>
      </c>
      <c r="G15" s="30"/>
    </row>
    <row r="16" spans="1:7" ht="15.75" thickBot="1" x14ac:dyDescent="0.3">
      <c r="B16" s="19">
        <v>1</v>
      </c>
      <c r="C16" s="20">
        <v>2</v>
      </c>
      <c r="D16" s="20">
        <v>3</v>
      </c>
      <c r="E16" s="20">
        <v>4</v>
      </c>
      <c r="F16" s="21">
        <v>5</v>
      </c>
      <c r="G16" s="31"/>
    </row>
    <row r="18" spans="1:14" ht="15.75" thickBot="1" x14ac:dyDescent="0.3"/>
    <row r="19" spans="1:14" ht="15.75" thickBot="1" x14ac:dyDescent="0.3">
      <c r="A19" s="25" t="s">
        <v>63</v>
      </c>
      <c r="D19" t="s">
        <v>64</v>
      </c>
    </row>
    <row r="20" spans="1:14" x14ac:dyDescent="0.25">
      <c r="A20" s="22" t="s">
        <v>58</v>
      </c>
      <c r="D20" t="s">
        <v>65</v>
      </c>
    </row>
    <row r="21" spans="1:14" x14ac:dyDescent="0.25">
      <c r="A21" s="23" t="s">
        <v>59</v>
      </c>
      <c r="D21" t="s">
        <v>66</v>
      </c>
      <c r="H21" s="26"/>
    </row>
    <row r="22" spans="1:14" x14ac:dyDescent="0.25">
      <c r="A22" s="23" t="s">
        <v>60</v>
      </c>
      <c r="D22" t="s">
        <v>67</v>
      </c>
      <c r="H22" s="26"/>
    </row>
    <row r="23" spans="1:14" x14ac:dyDescent="0.25">
      <c r="A23" s="23" t="s">
        <v>61</v>
      </c>
      <c r="D23" t="s">
        <v>68</v>
      </c>
      <c r="H23" s="26"/>
      <c r="J23" t="s">
        <v>64</v>
      </c>
      <c r="K23" t="s">
        <v>65</v>
      </c>
      <c r="L23" t="s">
        <v>66</v>
      </c>
      <c r="M23" t="s">
        <v>67</v>
      </c>
      <c r="N23" t="s">
        <v>68</v>
      </c>
    </row>
    <row r="24" spans="1:14" ht="15.75" thickBot="1" x14ac:dyDescent="0.3">
      <c r="A24" s="24" t="s">
        <v>62</v>
      </c>
      <c r="H24" s="26"/>
      <c r="I24" t="s">
        <v>98</v>
      </c>
      <c r="J24" t="str">
        <f t="shared" ref="J24:N28" si="0">VLOOKUP($I24&amp;J$23,VALOR,2,0)</f>
        <v>Bajo</v>
      </c>
      <c r="K24" t="str">
        <f t="shared" si="0"/>
        <v>Bajo</v>
      </c>
      <c r="L24" t="str">
        <f t="shared" si="0"/>
        <v>Medio</v>
      </c>
      <c r="M24" t="str">
        <f t="shared" si="0"/>
        <v>Alto</v>
      </c>
      <c r="N24" t="str">
        <f t="shared" si="0"/>
        <v>Alto</v>
      </c>
    </row>
    <row r="25" spans="1:14" x14ac:dyDescent="0.25">
      <c r="D25" t="s">
        <v>73</v>
      </c>
      <c r="E25" s="26" t="s">
        <v>69</v>
      </c>
      <c r="F25" s="26">
        <v>1</v>
      </c>
      <c r="G25" s="26" t="str">
        <f>E25</f>
        <v>Bajo</v>
      </c>
      <c r="I25" t="s">
        <v>99</v>
      </c>
      <c r="J25" t="str">
        <f t="shared" si="0"/>
        <v>Bajo</v>
      </c>
      <c r="K25" t="str">
        <f t="shared" si="0"/>
        <v>Bajo</v>
      </c>
      <c r="L25" t="str">
        <f t="shared" si="0"/>
        <v>Medio</v>
      </c>
      <c r="M25" t="str">
        <f t="shared" si="0"/>
        <v>Alto</v>
      </c>
      <c r="N25" t="str">
        <f t="shared" si="0"/>
        <v>Extremo</v>
      </c>
    </row>
    <row r="26" spans="1:14" ht="15.75" thickBot="1" x14ac:dyDescent="0.3">
      <c r="D26" t="s">
        <v>74</v>
      </c>
      <c r="E26" s="26" t="s">
        <v>69</v>
      </c>
      <c r="F26" s="26">
        <v>2</v>
      </c>
      <c r="G26" s="26" t="str">
        <f t="shared" ref="G26:G49" si="1">E26</f>
        <v>Bajo</v>
      </c>
      <c r="I26" t="s">
        <v>100</v>
      </c>
      <c r="J26" t="str">
        <f t="shared" si="0"/>
        <v>Bajo</v>
      </c>
      <c r="K26" t="str">
        <f t="shared" si="0"/>
        <v>Medio</v>
      </c>
      <c r="L26" t="str">
        <f t="shared" si="0"/>
        <v>Alto</v>
      </c>
      <c r="M26" t="str">
        <f t="shared" si="0"/>
        <v>Extremo</v>
      </c>
      <c r="N26" t="str">
        <f t="shared" si="0"/>
        <v>Extremo</v>
      </c>
    </row>
    <row r="27" spans="1:14" x14ac:dyDescent="0.25">
      <c r="A27" s="34" t="s">
        <v>113</v>
      </c>
      <c r="D27" s="32" t="s">
        <v>75</v>
      </c>
      <c r="E27" s="33" t="s">
        <v>70</v>
      </c>
      <c r="F27" s="26">
        <v>3</v>
      </c>
      <c r="G27" s="26" t="str">
        <f t="shared" si="1"/>
        <v>Medio</v>
      </c>
      <c r="I27" t="s">
        <v>101</v>
      </c>
      <c r="J27" t="str">
        <f t="shared" si="0"/>
        <v>Medio</v>
      </c>
      <c r="K27" t="str">
        <f t="shared" si="0"/>
        <v>Alto</v>
      </c>
      <c r="L27" t="str">
        <f t="shared" si="0"/>
        <v>Alto</v>
      </c>
      <c r="M27" t="str">
        <f t="shared" si="0"/>
        <v>Extremo</v>
      </c>
      <c r="N27" t="str">
        <f t="shared" si="0"/>
        <v>Extremo</v>
      </c>
    </row>
    <row r="28" spans="1:14" x14ac:dyDescent="0.25">
      <c r="A28" s="35" t="s">
        <v>114</v>
      </c>
      <c r="D28" s="32" t="s">
        <v>76</v>
      </c>
      <c r="E28" s="33" t="s">
        <v>71</v>
      </c>
      <c r="F28" s="26">
        <v>4</v>
      </c>
      <c r="G28" s="26" t="str">
        <f t="shared" si="1"/>
        <v>Alto</v>
      </c>
      <c r="I28" t="s">
        <v>102</v>
      </c>
      <c r="J28" t="str">
        <f t="shared" si="0"/>
        <v>Alto</v>
      </c>
      <c r="K28" t="str">
        <f t="shared" si="0"/>
        <v>Alto</v>
      </c>
      <c r="L28" t="str">
        <f t="shared" si="0"/>
        <v>Extremo</v>
      </c>
      <c r="M28" t="str">
        <f t="shared" si="0"/>
        <v>Extremo</v>
      </c>
      <c r="N28" t="str">
        <f t="shared" si="0"/>
        <v>Extremo</v>
      </c>
    </row>
    <row r="29" spans="1:14" x14ac:dyDescent="0.25">
      <c r="A29" s="35" t="s">
        <v>115</v>
      </c>
      <c r="D29" s="32" t="s">
        <v>77</v>
      </c>
      <c r="E29" s="33" t="s">
        <v>71</v>
      </c>
      <c r="F29" s="26">
        <v>5</v>
      </c>
      <c r="G29" s="26" t="str">
        <f t="shared" si="1"/>
        <v>Alto</v>
      </c>
    </row>
    <row r="30" spans="1:14" x14ac:dyDescent="0.25">
      <c r="A30" s="35" t="s">
        <v>116</v>
      </c>
      <c r="D30" t="s">
        <v>78</v>
      </c>
      <c r="E30" s="26" t="s">
        <v>69</v>
      </c>
      <c r="F30" s="26">
        <v>6</v>
      </c>
      <c r="G30" s="26" t="str">
        <f t="shared" si="1"/>
        <v>Bajo</v>
      </c>
      <c r="J30" t="s">
        <v>64</v>
      </c>
      <c r="K30" t="s">
        <v>65</v>
      </c>
      <c r="L30" t="s">
        <v>66</v>
      </c>
      <c r="M30" t="s">
        <v>67</v>
      </c>
      <c r="N30" t="s">
        <v>68</v>
      </c>
    </row>
    <row r="31" spans="1:14" x14ac:dyDescent="0.25">
      <c r="A31" s="35" t="s">
        <v>117</v>
      </c>
      <c r="D31" t="s">
        <v>79</v>
      </c>
      <c r="E31" s="26" t="s">
        <v>69</v>
      </c>
      <c r="F31" s="26">
        <v>7</v>
      </c>
      <c r="G31" s="26" t="str">
        <f t="shared" si="1"/>
        <v>Bajo</v>
      </c>
      <c r="I31" t="s">
        <v>98</v>
      </c>
      <c r="J31">
        <v>1</v>
      </c>
      <c r="K31">
        <v>2</v>
      </c>
      <c r="L31">
        <v>3</v>
      </c>
      <c r="M31">
        <v>4</v>
      </c>
      <c r="N31">
        <v>5</v>
      </c>
    </row>
    <row r="32" spans="1:14" x14ac:dyDescent="0.25">
      <c r="A32" s="35" t="s">
        <v>119</v>
      </c>
      <c r="D32" s="32" t="s">
        <v>80</v>
      </c>
      <c r="E32" s="33" t="s">
        <v>70</v>
      </c>
      <c r="F32" s="26">
        <v>8</v>
      </c>
      <c r="G32" s="26" t="str">
        <f t="shared" si="1"/>
        <v>Medio</v>
      </c>
      <c r="I32" t="s">
        <v>99</v>
      </c>
      <c r="J32">
        <v>6</v>
      </c>
      <c r="K32">
        <v>7</v>
      </c>
      <c r="L32">
        <v>8</v>
      </c>
      <c r="M32">
        <v>9</v>
      </c>
      <c r="N32">
        <v>10</v>
      </c>
    </row>
    <row r="33" spans="1:14" x14ac:dyDescent="0.25">
      <c r="A33" s="35" t="s">
        <v>118</v>
      </c>
      <c r="D33" s="32" t="s">
        <v>81</v>
      </c>
      <c r="E33" s="33" t="s">
        <v>71</v>
      </c>
      <c r="F33" s="26">
        <v>9</v>
      </c>
      <c r="G33" s="26" t="str">
        <f t="shared" si="1"/>
        <v>Alto</v>
      </c>
      <c r="I33" t="s">
        <v>100</v>
      </c>
      <c r="J33">
        <v>11</v>
      </c>
      <c r="K33">
        <v>12</v>
      </c>
      <c r="L33" s="29">
        <v>13</v>
      </c>
      <c r="M33" s="29">
        <v>14</v>
      </c>
      <c r="N33" s="29">
        <v>15</v>
      </c>
    </row>
    <row r="34" spans="1:14" x14ac:dyDescent="0.25">
      <c r="A34" s="35"/>
      <c r="D34" s="32" t="s">
        <v>82</v>
      </c>
      <c r="E34" s="33" t="s">
        <v>72</v>
      </c>
      <c r="F34" s="26">
        <v>10</v>
      </c>
      <c r="G34" s="26" t="str">
        <f t="shared" si="1"/>
        <v>Extremo</v>
      </c>
      <c r="I34" t="s">
        <v>101</v>
      </c>
      <c r="J34">
        <v>16</v>
      </c>
      <c r="K34">
        <v>17</v>
      </c>
      <c r="L34" s="29">
        <v>18</v>
      </c>
      <c r="M34" s="29">
        <v>19</v>
      </c>
      <c r="N34" s="29">
        <v>20</v>
      </c>
    </row>
    <row r="35" spans="1:14" x14ac:dyDescent="0.25">
      <c r="D35" t="s">
        <v>83</v>
      </c>
      <c r="E35" s="26" t="s">
        <v>69</v>
      </c>
      <c r="F35" s="26">
        <v>11</v>
      </c>
      <c r="G35" s="26" t="str">
        <f t="shared" si="1"/>
        <v>Bajo</v>
      </c>
      <c r="I35" t="s">
        <v>102</v>
      </c>
      <c r="J35">
        <v>21</v>
      </c>
      <c r="K35">
        <v>22</v>
      </c>
      <c r="L35" s="29">
        <v>23</v>
      </c>
      <c r="M35" s="29">
        <v>24</v>
      </c>
      <c r="N35" s="29">
        <v>25</v>
      </c>
    </row>
    <row r="36" spans="1:14" x14ac:dyDescent="0.25">
      <c r="D36" t="s">
        <v>84</v>
      </c>
      <c r="E36" s="26" t="s">
        <v>70</v>
      </c>
      <c r="F36" s="26">
        <v>12</v>
      </c>
      <c r="G36" s="26" t="str">
        <f t="shared" si="1"/>
        <v>Medio</v>
      </c>
    </row>
    <row r="37" spans="1:14" x14ac:dyDescent="0.25">
      <c r="D37" s="32" t="s">
        <v>85</v>
      </c>
      <c r="E37" s="33" t="s">
        <v>71</v>
      </c>
      <c r="F37" s="26">
        <v>13</v>
      </c>
      <c r="G37" s="26" t="str">
        <f t="shared" si="1"/>
        <v>Alto</v>
      </c>
      <c r="I37" t="s">
        <v>108</v>
      </c>
    </row>
    <row r="38" spans="1:14" x14ac:dyDescent="0.25">
      <c r="D38" s="32" t="s">
        <v>86</v>
      </c>
      <c r="E38" s="33" t="s">
        <v>72</v>
      </c>
      <c r="F38" s="26">
        <v>14</v>
      </c>
      <c r="G38" s="26" t="str">
        <f t="shared" si="1"/>
        <v>Extremo</v>
      </c>
      <c r="I38" s="27">
        <v>0.2</v>
      </c>
      <c r="J38" s="28"/>
    </row>
    <row r="39" spans="1:14" x14ac:dyDescent="0.25">
      <c r="D39" s="32" t="s">
        <v>87</v>
      </c>
      <c r="E39" s="33" t="s">
        <v>72</v>
      </c>
      <c r="F39" s="26">
        <v>15</v>
      </c>
      <c r="G39" s="26" t="str">
        <f t="shared" si="1"/>
        <v>Extremo</v>
      </c>
      <c r="I39" s="27">
        <v>0.15</v>
      </c>
      <c r="J39" s="28"/>
    </row>
    <row r="40" spans="1:14" x14ac:dyDescent="0.25">
      <c r="D40" t="s">
        <v>88</v>
      </c>
      <c r="E40" s="26" t="s">
        <v>70</v>
      </c>
      <c r="F40" s="26">
        <v>16</v>
      </c>
      <c r="G40" s="26" t="str">
        <f t="shared" si="1"/>
        <v>Medio</v>
      </c>
      <c r="I40" s="27">
        <v>0.15</v>
      </c>
      <c r="J40" s="28"/>
    </row>
    <row r="41" spans="1:14" x14ac:dyDescent="0.25">
      <c r="D41" t="s">
        <v>89</v>
      </c>
      <c r="E41" s="26" t="s">
        <v>71</v>
      </c>
      <c r="F41" s="26">
        <v>17</v>
      </c>
      <c r="G41" s="26" t="str">
        <f t="shared" si="1"/>
        <v>Alto</v>
      </c>
      <c r="I41" s="27">
        <v>0.2</v>
      </c>
      <c r="J41" s="28"/>
    </row>
    <row r="42" spans="1:14" x14ac:dyDescent="0.25">
      <c r="D42" s="32" t="s">
        <v>90</v>
      </c>
      <c r="E42" s="33" t="s">
        <v>71</v>
      </c>
      <c r="F42" s="26">
        <v>18</v>
      </c>
      <c r="G42" s="26" t="str">
        <f t="shared" si="1"/>
        <v>Alto</v>
      </c>
      <c r="I42" s="27">
        <v>0.3</v>
      </c>
      <c r="J42" s="28"/>
    </row>
    <row r="43" spans="1:14" x14ac:dyDescent="0.25">
      <c r="D43" s="32" t="s">
        <v>91</v>
      </c>
      <c r="E43" s="33" t="s">
        <v>72</v>
      </c>
      <c r="F43" s="26">
        <v>19</v>
      </c>
      <c r="G43" s="26" t="str">
        <f t="shared" si="1"/>
        <v>Extremo</v>
      </c>
      <c r="I43" s="27"/>
      <c r="J43" s="27"/>
    </row>
    <row r="44" spans="1:14" x14ac:dyDescent="0.25">
      <c r="D44" s="32" t="s">
        <v>92</v>
      </c>
      <c r="E44" s="33" t="s">
        <v>72</v>
      </c>
      <c r="F44" s="26">
        <v>20</v>
      </c>
      <c r="G44" s="26" t="str">
        <f t="shared" si="1"/>
        <v>Extremo</v>
      </c>
      <c r="I44" t="s">
        <v>103</v>
      </c>
      <c r="J44" t="s">
        <v>106</v>
      </c>
    </row>
    <row r="45" spans="1:14" x14ac:dyDescent="0.25">
      <c r="D45" t="s">
        <v>93</v>
      </c>
      <c r="E45" s="26" t="s">
        <v>71</v>
      </c>
      <c r="F45" s="26">
        <v>21</v>
      </c>
      <c r="G45" s="26" t="str">
        <f t="shared" si="1"/>
        <v>Alto</v>
      </c>
      <c r="I45" t="s">
        <v>104</v>
      </c>
      <c r="J45" t="s">
        <v>105</v>
      </c>
    </row>
    <row r="46" spans="1:14" x14ac:dyDescent="0.25">
      <c r="D46" t="s">
        <v>94</v>
      </c>
      <c r="E46" s="26" t="s">
        <v>71</v>
      </c>
      <c r="F46" s="26">
        <v>22</v>
      </c>
      <c r="G46" s="26" t="str">
        <f t="shared" si="1"/>
        <v>Alto</v>
      </c>
      <c r="I46" t="s">
        <v>57</v>
      </c>
      <c r="J46" t="s">
        <v>107</v>
      </c>
    </row>
    <row r="47" spans="1:14" x14ac:dyDescent="0.25">
      <c r="D47" s="32" t="s">
        <v>95</v>
      </c>
      <c r="E47" s="33" t="s">
        <v>72</v>
      </c>
      <c r="F47" s="26">
        <v>23</v>
      </c>
      <c r="G47" s="26" t="str">
        <f t="shared" si="1"/>
        <v>Extremo</v>
      </c>
    </row>
    <row r="48" spans="1:14" x14ac:dyDescent="0.25">
      <c r="D48" s="32" t="s">
        <v>96</v>
      </c>
      <c r="E48" s="33" t="s">
        <v>72</v>
      </c>
      <c r="F48" s="26">
        <v>24</v>
      </c>
      <c r="G48" s="26" t="str">
        <f t="shared" si="1"/>
        <v>Extremo</v>
      </c>
    </row>
    <row r="49" spans="4:12" x14ac:dyDescent="0.25">
      <c r="D49" s="32" t="s">
        <v>97</v>
      </c>
      <c r="E49" s="33" t="s">
        <v>72</v>
      </c>
      <c r="F49" s="26">
        <v>25</v>
      </c>
      <c r="G49" s="26" t="str">
        <f t="shared" si="1"/>
        <v>Extremo</v>
      </c>
    </row>
    <row r="57" spans="4:12" x14ac:dyDescent="0.25">
      <c r="D57" s="32" t="s">
        <v>75</v>
      </c>
      <c r="E57" s="33" t="s">
        <v>110</v>
      </c>
      <c r="F57" s="32">
        <v>1</v>
      </c>
      <c r="G57" s="33" t="s">
        <v>110</v>
      </c>
    </row>
    <row r="58" spans="4:12" x14ac:dyDescent="0.25">
      <c r="D58" s="32" t="s">
        <v>76</v>
      </c>
      <c r="E58" s="33" t="s">
        <v>110</v>
      </c>
      <c r="F58" s="32">
        <v>2</v>
      </c>
      <c r="G58" s="33" t="s">
        <v>110</v>
      </c>
      <c r="J58" t="s">
        <v>66</v>
      </c>
      <c r="K58" t="s">
        <v>67</v>
      </c>
      <c r="L58" t="s">
        <v>68</v>
      </c>
    </row>
    <row r="59" spans="4:12" x14ac:dyDescent="0.25">
      <c r="D59" s="32" t="s">
        <v>77</v>
      </c>
      <c r="E59" s="33" t="s">
        <v>109</v>
      </c>
      <c r="F59" s="32">
        <v>3</v>
      </c>
      <c r="G59" s="33" t="s">
        <v>109</v>
      </c>
      <c r="I59" t="s">
        <v>98</v>
      </c>
      <c r="J59">
        <v>1</v>
      </c>
      <c r="K59">
        <v>2</v>
      </c>
      <c r="L59">
        <v>3</v>
      </c>
    </row>
    <row r="60" spans="4:12" x14ac:dyDescent="0.25">
      <c r="D60" s="32" t="s">
        <v>80</v>
      </c>
      <c r="E60" s="33" t="s">
        <v>110</v>
      </c>
      <c r="F60" s="32">
        <v>4</v>
      </c>
      <c r="G60" s="33" t="s">
        <v>110</v>
      </c>
      <c r="I60" t="s">
        <v>99</v>
      </c>
      <c r="J60">
        <v>4</v>
      </c>
      <c r="K60">
        <v>5</v>
      </c>
      <c r="L60">
        <v>6</v>
      </c>
    </row>
    <row r="61" spans="4:12" x14ac:dyDescent="0.25">
      <c r="D61" s="32" t="s">
        <v>81</v>
      </c>
      <c r="E61" s="33" t="s">
        <v>109</v>
      </c>
      <c r="F61" s="32">
        <v>5</v>
      </c>
      <c r="G61" s="33" t="s">
        <v>109</v>
      </c>
      <c r="I61" t="s">
        <v>100</v>
      </c>
      <c r="J61">
        <v>7</v>
      </c>
      <c r="K61">
        <v>8</v>
      </c>
      <c r="L61">
        <v>9</v>
      </c>
    </row>
    <row r="62" spans="4:12" x14ac:dyDescent="0.25">
      <c r="D62" s="32" t="s">
        <v>82</v>
      </c>
      <c r="E62" s="33" t="s">
        <v>111</v>
      </c>
      <c r="F62" s="32">
        <v>6</v>
      </c>
      <c r="G62" s="33" t="s">
        <v>111</v>
      </c>
      <c r="I62" t="s">
        <v>101</v>
      </c>
      <c r="J62">
        <v>10</v>
      </c>
      <c r="K62">
        <v>11</v>
      </c>
      <c r="L62">
        <v>12</v>
      </c>
    </row>
    <row r="63" spans="4:12" x14ac:dyDescent="0.25">
      <c r="D63" s="32" t="s">
        <v>85</v>
      </c>
      <c r="E63" s="33" t="s">
        <v>109</v>
      </c>
      <c r="F63" s="32">
        <v>7</v>
      </c>
      <c r="G63" s="33" t="s">
        <v>109</v>
      </c>
      <c r="I63" t="s">
        <v>102</v>
      </c>
      <c r="J63">
        <v>13</v>
      </c>
      <c r="K63">
        <v>14</v>
      </c>
      <c r="L63">
        <v>15</v>
      </c>
    </row>
    <row r="64" spans="4:12" x14ac:dyDescent="0.25">
      <c r="D64" s="32" t="s">
        <v>86</v>
      </c>
      <c r="E64" s="33" t="s">
        <v>111</v>
      </c>
      <c r="F64" s="32">
        <v>8</v>
      </c>
      <c r="G64" s="33" t="s">
        <v>111</v>
      </c>
    </row>
    <row r="65" spans="4:14" x14ac:dyDescent="0.25">
      <c r="D65" s="32" t="s">
        <v>87</v>
      </c>
      <c r="E65" s="33" t="s">
        <v>112</v>
      </c>
      <c r="F65" s="32">
        <v>9</v>
      </c>
      <c r="G65" s="33" t="s">
        <v>112</v>
      </c>
    </row>
    <row r="66" spans="4:14" x14ac:dyDescent="0.25">
      <c r="D66" s="32" t="s">
        <v>90</v>
      </c>
      <c r="E66" s="33" t="s">
        <v>109</v>
      </c>
      <c r="F66" s="32">
        <v>10</v>
      </c>
      <c r="G66" s="33" t="s">
        <v>109</v>
      </c>
      <c r="I66" t="s">
        <v>108</v>
      </c>
      <c r="L66" t="s">
        <v>66</v>
      </c>
      <c r="M66" t="s">
        <v>67</v>
      </c>
      <c r="N66" t="s">
        <v>68</v>
      </c>
    </row>
    <row r="67" spans="4:14" x14ac:dyDescent="0.25">
      <c r="D67" s="32" t="s">
        <v>91</v>
      </c>
      <c r="E67" s="33" t="s">
        <v>111</v>
      </c>
      <c r="F67" s="32">
        <v>11</v>
      </c>
      <c r="G67" s="33" t="s">
        <v>111</v>
      </c>
      <c r="I67" s="27">
        <v>0.15</v>
      </c>
      <c r="K67" t="s">
        <v>98</v>
      </c>
      <c r="L67" t="str">
        <f t="shared" ref="L67:N71" si="2">VLOOKUP($K67&amp;L$66,CRITERIORC,2,0)</f>
        <v>Baja</v>
      </c>
      <c r="M67" t="str">
        <f t="shared" si="2"/>
        <v>Baja</v>
      </c>
      <c r="N67" t="str">
        <f t="shared" si="2"/>
        <v>Moderada</v>
      </c>
    </row>
    <row r="68" spans="4:14" x14ac:dyDescent="0.25">
      <c r="D68" s="32" t="s">
        <v>92</v>
      </c>
      <c r="E68" s="33" t="s">
        <v>112</v>
      </c>
      <c r="F68" s="32">
        <v>12</v>
      </c>
      <c r="G68" s="33" t="s">
        <v>112</v>
      </c>
      <c r="I68" s="27">
        <v>0.05</v>
      </c>
      <c r="K68" t="s">
        <v>99</v>
      </c>
      <c r="L68" t="str">
        <f t="shared" si="2"/>
        <v>Baja</v>
      </c>
      <c r="M68" t="str">
        <f t="shared" si="2"/>
        <v>Moderada</v>
      </c>
      <c r="N68" t="str">
        <f t="shared" si="2"/>
        <v>Alta</v>
      </c>
    </row>
    <row r="69" spans="4:14" x14ac:dyDescent="0.25">
      <c r="D69" s="32" t="s">
        <v>95</v>
      </c>
      <c r="E69" s="33" t="s">
        <v>109</v>
      </c>
      <c r="F69" s="32">
        <v>13</v>
      </c>
      <c r="G69" s="33" t="s">
        <v>109</v>
      </c>
      <c r="I69" s="27">
        <v>0.15</v>
      </c>
      <c r="K69" t="s">
        <v>100</v>
      </c>
      <c r="L69" t="str">
        <f t="shared" si="2"/>
        <v>Moderada</v>
      </c>
      <c r="M69" t="str">
        <f t="shared" si="2"/>
        <v>Alta</v>
      </c>
      <c r="N69" t="str">
        <f t="shared" si="2"/>
        <v>Extrema</v>
      </c>
    </row>
    <row r="70" spans="4:14" x14ac:dyDescent="0.25">
      <c r="D70" s="32" t="s">
        <v>96</v>
      </c>
      <c r="E70" s="33" t="s">
        <v>111</v>
      </c>
      <c r="F70" s="32">
        <v>14</v>
      </c>
      <c r="G70" s="33" t="s">
        <v>111</v>
      </c>
      <c r="I70" s="27">
        <v>0.1</v>
      </c>
      <c r="K70" t="s">
        <v>101</v>
      </c>
      <c r="L70" t="str">
        <f t="shared" si="2"/>
        <v>Moderada</v>
      </c>
      <c r="M70" t="str">
        <f t="shared" si="2"/>
        <v>Alta</v>
      </c>
      <c r="N70" t="str">
        <f t="shared" si="2"/>
        <v>Extrema</v>
      </c>
    </row>
    <row r="71" spans="4:14" x14ac:dyDescent="0.25">
      <c r="D71" s="32" t="s">
        <v>97</v>
      </c>
      <c r="E71" s="33" t="s">
        <v>112</v>
      </c>
      <c r="F71" s="32">
        <v>15</v>
      </c>
      <c r="G71" s="33" t="s">
        <v>112</v>
      </c>
      <c r="I71" s="27">
        <v>0.15</v>
      </c>
      <c r="K71" t="s">
        <v>102</v>
      </c>
      <c r="L71" t="str">
        <f t="shared" si="2"/>
        <v>Moderada</v>
      </c>
      <c r="M71" t="str">
        <f t="shared" si="2"/>
        <v>Alta</v>
      </c>
      <c r="N71" t="str">
        <f t="shared" si="2"/>
        <v>Extrema</v>
      </c>
    </row>
    <row r="72" spans="4:14" x14ac:dyDescent="0.25">
      <c r="I72" s="27">
        <v>0.1</v>
      </c>
    </row>
    <row r="73" spans="4:14" x14ac:dyDescent="0.25">
      <c r="I73" s="27">
        <v>0.3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K23"/>
  <sheetViews>
    <sheetView tabSelected="1" zoomScale="80" zoomScaleNormal="80" workbookViewId="0">
      <selection sqref="A1:J3"/>
    </sheetView>
  </sheetViews>
  <sheetFormatPr baseColWidth="10" defaultRowHeight="12.75" x14ac:dyDescent="0.2"/>
  <cols>
    <col min="1" max="1" width="11.42578125" style="36"/>
    <col min="2" max="2" width="18" style="36" customWidth="1"/>
    <col min="3" max="3" width="20.42578125" style="36" customWidth="1"/>
    <col min="4" max="4" width="18.7109375" style="36" customWidth="1"/>
    <col min="5" max="5" width="22.85546875" style="36" customWidth="1"/>
    <col min="6" max="6" width="22" style="36" customWidth="1"/>
    <col min="7" max="7" width="23.42578125" style="36" customWidth="1"/>
    <col min="8" max="8" width="18.42578125" style="36" customWidth="1"/>
    <col min="9" max="9" width="19.85546875" style="36" customWidth="1"/>
    <col min="10" max="10" width="24.5703125" style="36" customWidth="1"/>
    <col min="11" max="11" width="34.85546875" style="36" customWidth="1"/>
    <col min="12" max="16384" width="11.42578125" style="36"/>
  </cols>
  <sheetData>
    <row r="1" spans="1:11" ht="28.5" customHeight="1" x14ac:dyDescent="0.2">
      <c r="A1" s="94" t="s">
        <v>144</v>
      </c>
      <c r="B1" s="94"/>
      <c r="C1" s="94"/>
      <c r="D1" s="94"/>
      <c r="E1" s="94"/>
      <c r="F1" s="94"/>
      <c r="G1" s="94"/>
      <c r="H1" s="94"/>
      <c r="I1" s="94"/>
      <c r="J1" s="94"/>
      <c r="K1" s="67" t="s">
        <v>142</v>
      </c>
    </row>
    <row r="2" spans="1:11" ht="22.5" customHeight="1" x14ac:dyDescent="0.2">
      <c r="A2" s="94"/>
      <c r="B2" s="94"/>
      <c r="C2" s="94"/>
      <c r="D2" s="94"/>
      <c r="E2" s="94"/>
      <c r="F2" s="94"/>
      <c r="G2" s="94"/>
      <c r="H2" s="94"/>
      <c r="I2" s="94"/>
      <c r="J2" s="94"/>
      <c r="K2" s="67" t="s">
        <v>145</v>
      </c>
    </row>
    <row r="3" spans="1:11" ht="32.25" customHeight="1" x14ac:dyDescent="0.2">
      <c r="A3" s="94"/>
      <c r="B3" s="94"/>
      <c r="C3" s="94"/>
      <c r="D3" s="94"/>
      <c r="E3" s="94"/>
      <c r="F3" s="94"/>
      <c r="G3" s="94"/>
      <c r="H3" s="94"/>
      <c r="I3" s="94"/>
      <c r="J3" s="94"/>
      <c r="K3" s="67" t="s">
        <v>143</v>
      </c>
    </row>
    <row r="4" spans="1:11" ht="37.5" customHeight="1" x14ac:dyDescent="0.2">
      <c r="A4" s="100" t="s">
        <v>141</v>
      </c>
      <c r="B4" s="101"/>
      <c r="C4" s="101"/>
      <c r="D4" s="101"/>
      <c r="E4" s="101"/>
      <c r="F4" s="101"/>
      <c r="G4" s="101"/>
      <c r="H4" s="101"/>
      <c r="I4" s="101"/>
      <c r="J4" s="101"/>
      <c r="K4" s="102"/>
    </row>
    <row r="5" spans="1:11" ht="37.5" customHeight="1" x14ac:dyDescent="0.2">
      <c r="A5" s="100" t="s">
        <v>147</v>
      </c>
      <c r="B5" s="101"/>
      <c r="C5" s="101"/>
      <c r="D5" s="101"/>
      <c r="E5" s="101"/>
      <c r="F5" s="101"/>
      <c r="G5" s="101"/>
      <c r="H5" s="101"/>
      <c r="I5" s="101"/>
      <c r="J5" s="101"/>
      <c r="K5" s="102"/>
    </row>
    <row r="6" spans="1:11" ht="37.5" customHeight="1" x14ac:dyDescent="0.2">
      <c r="A6" s="97" t="s">
        <v>146</v>
      </c>
      <c r="B6" s="98"/>
      <c r="C6" s="98"/>
      <c r="D6" s="98"/>
      <c r="E6" s="98"/>
      <c r="F6" s="98"/>
      <c r="G6" s="98"/>
      <c r="H6" s="98"/>
      <c r="I6" s="98"/>
      <c r="J6" s="98"/>
      <c r="K6" s="99"/>
    </row>
    <row r="7" spans="1:11" ht="31.5" customHeight="1" x14ac:dyDescent="0.2">
      <c r="A7" s="95" t="s">
        <v>123</v>
      </c>
      <c r="B7" s="96"/>
      <c r="C7" s="96"/>
      <c r="D7" s="96"/>
      <c r="E7" s="96"/>
      <c r="F7" s="96"/>
      <c r="G7" s="96"/>
      <c r="H7" s="96"/>
      <c r="I7" s="96"/>
      <c r="J7" s="96"/>
      <c r="K7" s="96"/>
    </row>
    <row r="8" spans="1:11" ht="30.75" thickBot="1" x14ac:dyDescent="0.25">
      <c r="A8" s="39" t="s">
        <v>124</v>
      </c>
      <c r="B8" s="40" t="s">
        <v>126</v>
      </c>
      <c r="C8" s="41" t="s">
        <v>127</v>
      </c>
      <c r="D8" s="41" t="s">
        <v>128</v>
      </c>
      <c r="E8" s="41" t="s">
        <v>129</v>
      </c>
      <c r="F8" s="41" t="s">
        <v>130</v>
      </c>
      <c r="G8" s="41" t="s">
        <v>131</v>
      </c>
      <c r="H8" s="41" t="s">
        <v>132</v>
      </c>
      <c r="I8" s="42" t="s">
        <v>125</v>
      </c>
      <c r="J8" s="41" t="s">
        <v>133</v>
      </c>
      <c r="K8" s="43" t="s">
        <v>134</v>
      </c>
    </row>
    <row r="9" spans="1:11" ht="15.75" thickTop="1" x14ac:dyDescent="0.2">
      <c r="A9" s="109" t="s">
        <v>135</v>
      </c>
      <c r="B9" s="110"/>
      <c r="C9" s="110"/>
      <c r="D9" s="110"/>
      <c r="E9" s="110"/>
      <c r="F9" s="110"/>
      <c r="G9" s="110"/>
      <c r="H9" s="110"/>
      <c r="I9" s="110"/>
      <c r="J9" s="110"/>
      <c r="K9" s="111"/>
    </row>
    <row r="10" spans="1:11" ht="63.75" x14ac:dyDescent="0.2">
      <c r="A10" s="71">
        <v>1</v>
      </c>
      <c r="B10" s="72" t="s">
        <v>157</v>
      </c>
      <c r="C10" s="72" t="s">
        <v>158</v>
      </c>
      <c r="D10" s="71" t="s">
        <v>155</v>
      </c>
      <c r="E10" s="71" t="s">
        <v>159</v>
      </c>
      <c r="F10" s="72" t="s">
        <v>160</v>
      </c>
      <c r="G10" s="72" t="s">
        <v>161</v>
      </c>
      <c r="H10" s="44"/>
      <c r="I10" s="45"/>
      <c r="J10" s="46"/>
      <c r="K10" s="47"/>
    </row>
    <row r="11" spans="1:11" ht="15" x14ac:dyDescent="0.2">
      <c r="A11" s="112" t="s">
        <v>136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4"/>
    </row>
    <row r="12" spans="1:11" ht="169.5" customHeight="1" x14ac:dyDescent="0.2">
      <c r="A12" s="69">
        <v>1</v>
      </c>
      <c r="B12" s="69" t="s">
        <v>162</v>
      </c>
      <c r="C12" s="70" t="s">
        <v>163</v>
      </c>
      <c r="D12" s="70" t="s">
        <v>155</v>
      </c>
      <c r="E12" s="73" t="s">
        <v>154</v>
      </c>
      <c r="F12" s="68" t="s">
        <v>164</v>
      </c>
      <c r="G12" s="68" t="s">
        <v>165</v>
      </c>
      <c r="H12" s="73"/>
      <c r="I12" s="69"/>
      <c r="J12" s="70"/>
      <c r="K12" s="70"/>
    </row>
    <row r="13" spans="1:11" ht="242.25" x14ac:dyDescent="0.2">
      <c r="A13" s="69">
        <v>2</v>
      </c>
      <c r="B13" s="68" t="s">
        <v>149</v>
      </c>
      <c r="C13" s="69" t="s">
        <v>148</v>
      </c>
      <c r="D13" s="70" t="s">
        <v>150</v>
      </c>
      <c r="E13" s="70" t="s">
        <v>151</v>
      </c>
      <c r="F13" s="68" t="s">
        <v>152</v>
      </c>
      <c r="G13" s="68" t="s">
        <v>153</v>
      </c>
      <c r="H13" s="48"/>
      <c r="I13" s="49"/>
      <c r="J13" s="50"/>
      <c r="K13" s="51"/>
    </row>
    <row r="14" spans="1:11" ht="15" x14ac:dyDescent="0.2">
      <c r="A14" s="115" t="s">
        <v>137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7"/>
    </row>
    <row r="15" spans="1:11" ht="102" x14ac:dyDescent="0.2">
      <c r="A15" s="74">
        <v>1</v>
      </c>
      <c r="B15" s="75" t="s">
        <v>166</v>
      </c>
      <c r="C15" s="74" t="s">
        <v>163</v>
      </c>
      <c r="D15" s="76" t="s">
        <v>155</v>
      </c>
      <c r="E15" s="76" t="s">
        <v>154</v>
      </c>
      <c r="F15" s="75" t="s">
        <v>167</v>
      </c>
      <c r="G15" s="77" t="s">
        <v>165</v>
      </c>
      <c r="H15" s="52"/>
      <c r="I15" s="38"/>
      <c r="J15" s="53"/>
      <c r="K15" s="54"/>
    </row>
    <row r="16" spans="1:11" ht="15" x14ac:dyDescent="0.2">
      <c r="A16" s="118" t="s">
        <v>138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20"/>
    </row>
    <row r="17" spans="1:11" ht="162.75" customHeight="1" x14ac:dyDescent="0.2">
      <c r="A17" s="79">
        <v>1</v>
      </c>
      <c r="B17" s="79" t="s">
        <v>168</v>
      </c>
      <c r="C17" s="80" t="s">
        <v>163</v>
      </c>
      <c r="D17" s="80" t="s">
        <v>155</v>
      </c>
      <c r="E17" s="80" t="s">
        <v>154</v>
      </c>
      <c r="F17" s="78" t="s">
        <v>169</v>
      </c>
      <c r="G17" s="81" t="s">
        <v>170</v>
      </c>
      <c r="H17" s="78"/>
      <c r="I17" s="79"/>
      <c r="J17" s="80"/>
      <c r="K17" s="80"/>
    </row>
    <row r="18" spans="1:11" ht="258" customHeight="1" x14ac:dyDescent="0.2">
      <c r="A18" s="37">
        <v>2</v>
      </c>
      <c r="B18" s="82" t="s">
        <v>171</v>
      </c>
      <c r="C18" s="83" t="s">
        <v>156</v>
      </c>
      <c r="D18" s="80" t="s">
        <v>155</v>
      </c>
      <c r="E18" s="80" t="s">
        <v>154</v>
      </c>
      <c r="F18" s="82" t="s">
        <v>172</v>
      </c>
      <c r="G18" s="84" t="s">
        <v>173</v>
      </c>
      <c r="H18" s="55"/>
      <c r="I18" s="56"/>
      <c r="J18" s="57"/>
      <c r="K18" s="58"/>
    </row>
    <row r="19" spans="1:11" ht="15" x14ac:dyDescent="0.2">
      <c r="A19" s="103" t="s">
        <v>139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5"/>
    </row>
    <row r="20" spans="1:11" ht="140.25" x14ac:dyDescent="0.2">
      <c r="A20" s="59">
        <v>1</v>
      </c>
      <c r="B20" s="85" t="s">
        <v>174</v>
      </c>
      <c r="C20" s="86" t="s">
        <v>163</v>
      </c>
      <c r="D20" s="87" t="s">
        <v>155</v>
      </c>
      <c r="E20" s="87" t="s">
        <v>154</v>
      </c>
      <c r="F20" s="85" t="s">
        <v>175</v>
      </c>
      <c r="G20" s="88" t="s">
        <v>176</v>
      </c>
      <c r="H20" s="60"/>
      <c r="I20" s="61"/>
      <c r="J20" s="60"/>
      <c r="K20" s="62"/>
    </row>
    <row r="21" spans="1:11" ht="15" x14ac:dyDescent="0.2">
      <c r="A21" s="106" t="s">
        <v>140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8"/>
    </row>
    <row r="22" spans="1:11" ht="156.75" customHeight="1" x14ac:dyDescent="0.2">
      <c r="A22" s="89">
        <v>1</v>
      </c>
      <c r="B22" s="90" t="s">
        <v>177</v>
      </c>
      <c r="C22" s="91" t="s">
        <v>163</v>
      </c>
      <c r="D22" s="92" t="s">
        <v>155</v>
      </c>
      <c r="E22" s="92" t="s">
        <v>154</v>
      </c>
      <c r="F22" s="90" t="s">
        <v>178</v>
      </c>
      <c r="G22" s="93" t="s">
        <v>165</v>
      </c>
      <c r="H22" s="63"/>
      <c r="I22" s="64"/>
      <c r="J22" s="65"/>
      <c r="K22" s="66"/>
    </row>
    <row r="23" spans="1:11" ht="140.25" x14ac:dyDescent="0.2">
      <c r="A23" s="89">
        <v>2</v>
      </c>
      <c r="B23" s="90" t="s">
        <v>179</v>
      </c>
      <c r="C23" s="91" t="s">
        <v>163</v>
      </c>
      <c r="D23" s="92" t="s">
        <v>155</v>
      </c>
      <c r="E23" s="92" t="s">
        <v>154</v>
      </c>
      <c r="F23" s="90" t="s">
        <v>180</v>
      </c>
      <c r="G23" s="93" t="s">
        <v>181</v>
      </c>
      <c r="H23" s="63"/>
      <c r="I23" s="64"/>
      <c r="J23" s="65"/>
      <c r="K23" s="66"/>
    </row>
  </sheetData>
  <mergeCells count="11">
    <mergeCell ref="A21:K21"/>
    <mergeCell ref="A7:K7"/>
    <mergeCell ref="A9:K9"/>
    <mergeCell ref="A11:K11"/>
    <mergeCell ref="A14:K14"/>
    <mergeCell ref="A16:K16"/>
    <mergeCell ref="A6:K6"/>
    <mergeCell ref="A5:K5"/>
    <mergeCell ref="A4:K4"/>
    <mergeCell ref="A1:J3"/>
    <mergeCell ref="A19:K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18</vt:i4>
      </vt:variant>
    </vt:vector>
  </HeadingPairs>
  <TitlesOfParts>
    <vt:vector size="20" baseType="lpstr">
      <vt:lpstr>BD</vt:lpstr>
      <vt:lpstr>4. MECANISMO ATENCIÓN CIUDADANO</vt:lpstr>
      <vt:lpstr>Alcance</vt:lpstr>
      <vt:lpstr>Condiciones</vt:lpstr>
      <vt:lpstr>CONTROL</vt:lpstr>
      <vt:lpstr>Costo</vt:lpstr>
      <vt:lpstr>CRITERIORC</vt:lpstr>
      <vt:lpstr>Frecuencia</vt:lpstr>
      <vt:lpstr>GSST</vt:lpstr>
      <vt:lpstr>Ocurrencia</vt:lpstr>
      <vt:lpstr>Operatividad</vt:lpstr>
      <vt:lpstr>RCVR</vt:lpstr>
      <vt:lpstr>RCVRI</vt:lpstr>
      <vt:lpstr>SGA</vt:lpstr>
      <vt:lpstr>Tiempo</vt:lpstr>
      <vt:lpstr>TIPO</vt:lpstr>
      <vt:lpstr>Trazabilidad</vt:lpstr>
      <vt:lpstr>VALOR</vt:lpstr>
      <vt:lpstr>VR</vt:lpstr>
      <vt:lpstr>VRI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Jonnathan Andres Lara Herrera</dc:creator>
  <cp:lastModifiedBy>luis alirio castro peña</cp:lastModifiedBy>
  <cp:lastPrinted>2017-08-30T22:20:48Z</cp:lastPrinted>
  <dcterms:created xsi:type="dcterms:W3CDTF">2017-07-10T14:58:32Z</dcterms:created>
  <dcterms:modified xsi:type="dcterms:W3CDTF">2021-01-23T00:58:56Z</dcterms:modified>
</cp:coreProperties>
</file>