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100sermed1\Downloads\"/>
    </mc:Choice>
  </mc:AlternateContent>
  <bookViews>
    <workbookView xWindow="0" yWindow="0" windowWidth="21600" windowHeight="9300" firstSheet="1" activeTab="1"/>
  </bookViews>
  <sheets>
    <sheet name="BD" sheetId="2" state="hidden" r:id="rId1"/>
    <sheet name="ÍNDICE" sheetId="21" r:id="rId2"/>
    <sheet name="1. GESTIÓN RIESGO CORRUPCIÓN" sheetId="20" r:id="rId3"/>
  </sheets>
  <externalReferences>
    <externalReference r:id="rId4"/>
  </externalReferences>
  <definedNames>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91029"/>
</workbook>
</file>

<file path=xl/calcChain.xml><?xml version="1.0" encoding="utf-8"?>
<calcChain xmlns="http://schemas.openxmlformats.org/spreadsheetml/2006/main">
  <c r="I29" i="20" l="1"/>
  <c r="I28" i="20"/>
  <c r="I27" i="20"/>
  <c r="I25" i="20"/>
  <c r="I24" i="20"/>
  <c r="B11" i="20" l="1"/>
  <c r="B12" i="20" s="1"/>
  <c r="B13" i="20" s="1"/>
  <c r="B14" i="20" s="1"/>
  <c r="B15" i="20" s="1"/>
  <c r="B16" i="20" s="1"/>
  <c r="B17" i="20" s="1"/>
  <c r="B18" i="20" s="1"/>
  <c r="B19" i="20" s="1"/>
  <c r="B20" i="20" s="1"/>
  <c r="B21" i="20" s="1"/>
  <c r="B22" i="20" s="1"/>
  <c r="B23" i="20" s="1"/>
  <c r="B24" i="20" s="1"/>
  <c r="B25" i="20" s="1"/>
  <c r="B26" i="20" s="1"/>
  <c r="B27" i="20" s="1"/>
  <c r="B28" i="20" s="1"/>
  <c r="B29" i="20" s="1"/>
  <c r="M67" i="2"/>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<sst xmlns="http://schemas.openxmlformats.org/spreadsheetml/2006/main" count="533" uniqueCount="287">
  <si>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</si>
  <si>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</si>
  <si>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</si>
  <si>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</si>
  <si>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</si>
  <si>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</si>
  <si>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</si>
  <si>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</si>
  <si>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</si>
  <si>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</si>
  <si>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</si>
  <si>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</si>
  <si>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</si>
  <si>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</si>
  <si>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</si>
  <si>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</si>
  <si>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</si>
  <si>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</si>
  <si>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</si>
  <si>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</si>
  <si>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</si>
  <si>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</si>
  <si>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</si>
  <si>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</si>
  <si>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</si>
  <si>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</si>
  <si>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</si>
  <si>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</si>
  <si>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</si>
  <si>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</si>
  <si>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</si>
  <si>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</si>
  <si>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</si>
  <si>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</si>
  <si>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</si>
  <si>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</si>
  <si>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</si>
  <si>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</si>
  <si>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</si>
  <si>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</si>
  <si>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</si>
  <si>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</si>
  <si>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</si>
  <si>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</si>
  <si>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</si>
  <si>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</si>
  <si>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</si>
  <si>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</si>
  <si>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</si>
  <si>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</si>
  <si>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</si>
  <si>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</si>
  <si>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</si>
  <si>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</si>
  <si>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</si>
  <si>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</si>
  <si>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</si>
  <si>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</si>
  <si>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</si>
  <si>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</si>
  <si>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</si>
  <si>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</si>
  <si>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</si>
  <si>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</si>
  <si>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</si>
  <si>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</si>
  <si>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</si>
  <si>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</si>
  <si>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</si>
  <si>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</si>
  <si>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</si>
  <si>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</si>
  <si>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</si>
  <si>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</si>
  <si>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</si>
  <si>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</si>
  <si>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</si>
  <si>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</si>
  <si>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</si>
  <si>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</si>
  <si>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</si>
  <si>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</si>
  <si>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</si>
  <si>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</si>
  <si>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</si>
  <si>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</si>
  <si>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</si>
  <si>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</si>
  <si>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</si>
  <si>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</si>
  <si>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</si>
  <si>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</si>
  <si>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</si>
  <si>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</si>
  <si>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</si>
  <si>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</si>
  <si>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</si>
  <si>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</si>
  <si>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</si>
  <si>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</si>
  <si>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</si>
  <si>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</si>
  <si>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</si>
  <si>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</si>
  <si>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</si>
  <si>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</si>
  <si>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</si>
  <si>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</si>
  <si>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</si>
  <si>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</si>
  <si>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</si>
  <si>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</si>
  <si>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</si>
  <si>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</si>
  <si>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</si>
  <si>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</si>
  <si>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</si>
  <si>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</si>
  <si>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</si>
  <si>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</si>
  <si>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</si>
  <si>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</si>
  <si>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</si>
  <si>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RESPONSABLE</t>
  </si>
  <si>
    <t>FECHA</t>
  </si>
  <si>
    <t xml:space="preserve">CAJA DE LA VIVIENDA POPULAR </t>
  </si>
  <si>
    <t xml:space="preserve">ACTIVIDAD </t>
  </si>
  <si>
    <t>META/PRODUCTO</t>
  </si>
  <si>
    <t>EVIDENCIAS</t>
  </si>
  <si>
    <t>SUBCOMPONENTE</t>
  </si>
  <si>
    <t>Código: 208-PLA-Ft-05</t>
  </si>
  <si>
    <t>PLAN ANTICORRUPCIÓN Y DE ATENCIÓN AL CIUDADANO</t>
  </si>
  <si>
    <t>COMPONENTE No. 1 : GESTIÓN DEL RIESGO DE CORRUPCIÓN - MAPA DE RIESGOS DE CORRUPCIÓN</t>
  </si>
  <si>
    <t xml:space="preserve">Política de Administración de Riesgos </t>
  </si>
  <si>
    <t>Política de administración de riesgos revisada y actualizada</t>
  </si>
  <si>
    <t>Política de riesgos socializada</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</si>
  <si>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</si>
  <si>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</si>
  <si>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</si>
  <si>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</si>
  <si>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</si>
  <si>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</si>
  <si>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</si>
  <si>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</si>
  <si>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Elaborar la consolidación de los  riesgos de los procesos dentro de los mapas de riesgos y la respectiva actualización de las fichas de riesgo, en los casos que se presenten modificaciones sobre los riesgos.</t>
  </si>
  <si>
    <t>Consulta y Divulgación</t>
  </si>
  <si>
    <t>Propuesta Mapa de Riesgos de Corrupción</t>
  </si>
  <si>
    <t>25/01/2021</t>
  </si>
  <si>
    <t>Monitoreo y Revisión</t>
  </si>
  <si>
    <t>Mapas de riesgos de corrupción con monitoreo cuatrimestral</t>
  </si>
  <si>
    <t>Responsables de procesos y Oficina Asesora de Planeación .</t>
  </si>
  <si>
    <r>
      <rPr>
        <b/>
        <sz val="12"/>
        <color theme="1"/>
        <rFont val="Arial"/>
        <family val="2"/>
      </rPr>
      <t>Primer seguimiento:</t>
    </r>
    <r>
      <rPr>
        <sz val="12"/>
        <color theme="1"/>
        <rFont val="Arial"/>
        <family val="2"/>
      </rPr>
      <t xml:space="preserve"> Con corte al 30 de abril. 14 de mayo de 2021.
</t>
    </r>
    <r>
      <rPr>
        <b/>
        <sz val="12"/>
        <color theme="1"/>
        <rFont val="Arial"/>
        <family val="2"/>
      </rPr>
      <t xml:space="preserve">Segundo seguimiento: </t>
    </r>
    <r>
      <rPr>
        <sz val="12"/>
        <color theme="1"/>
        <rFont val="Arial"/>
        <family val="2"/>
      </rPr>
      <t xml:space="preserve">Con corte al 31 de agosto. 14 de septiembre de 2021.
</t>
    </r>
    <r>
      <rPr>
        <b/>
        <sz val="12"/>
        <color theme="1"/>
        <rFont val="Arial"/>
        <family val="2"/>
      </rPr>
      <t xml:space="preserve">Tercer seguimiento: </t>
    </r>
    <r>
      <rPr>
        <sz val="12"/>
        <color theme="1"/>
        <rFont val="Arial"/>
        <family val="2"/>
      </rPr>
      <t>Con corte al 31 de diciembre. 17 de enero de 2022.</t>
    </r>
  </si>
  <si>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</si>
  <si>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</si>
  <si>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</si>
  <si>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</si>
  <si>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</si>
  <si>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</si>
  <si>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</si>
  <si>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</si>
  <si>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</si>
  <si>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</si>
  <si>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 Avance</t>
  </si>
  <si>
    <t>Contexto del Proceso (DOFA) actualizado</t>
  </si>
  <si>
    <t>Ficha de riesgos y mapa de riesgos del proceso de Evaluación de la Gestión actualizado y publicado en la carpeta de calidad y en la página web de la entidad</t>
  </si>
  <si>
    <t>Marzo 31 - 2021</t>
  </si>
  <si>
    <t xml:space="preserve">Versión Preliminar 
Versión Final </t>
  </si>
  <si>
    <r>
      <rPr>
        <b/>
        <sz val="12"/>
        <color theme="1"/>
        <rFont val="Arial"/>
        <family val="2"/>
      </rPr>
      <t>Versión Preliminar</t>
    </r>
    <r>
      <rPr>
        <sz val="12"/>
        <color theme="1"/>
        <rFont val="Arial"/>
        <family val="2"/>
      </rPr>
      <t xml:space="preserve">
Enero 22 - 2021 
</t>
    </r>
    <r>
      <rPr>
        <b/>
        <sz val="12"/>
        <color theme="1"/>
        <rFont val="Arial"/>
        <family val="2"/>
      </rPr>
      <t xml:space="preserve">Versión Final </t>
    </r>
    <r>
      <rPr>
        <sz val="12"/>
        <color theme="1"/>
        <rFont val="Arial"/>
        <family val="2"/>
      </rPr>
      <t xml:space="preserve">
Enero 29 - 2021</t>
    </r>
  </si>
  <si>
    <t>Plan Anticorrupción y Atención al Ciudadano</t>
  </si>
  <si>
    <t>Oficina Asesora de Planeación 
Oficina Asesora de Comunicaciones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</si>
  <si>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</si>
  <si>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</si>
  <si>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</si>
  <si>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</si>
  <si>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</si>
  <si>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</si>
  <si>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</si>
  <si>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</si>
  <si>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</si>
  <si>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</si>
  <si>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</si>
  <si>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</si>
  <si>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</si>
  <si>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</si>
  <si>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</si>
  <si>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</si>
  <si>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</si>
  <si>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</si>
  <si>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</si>
  <si>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</si>
  <si>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</si>
  <si>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</si>
  <si>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</si>
  <si>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</si>
  <si>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</si>
  <si>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</si>
  <si>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</si>
  <si>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</si>
  <si>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</si>
  <si>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</si>
  <si>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</si>
  <si>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</si>
  <si>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</si>
  <si>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</si>
  <si>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</si>
  <si>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</si>
  <si>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</si>
  <si>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</si>
  <si>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</si>
  <si>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</si>
  <si>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</si>
  <si>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</si>
  <si>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</si>
  <si>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</si>
  <si>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Mapas de Riesgos y fichas de riesgos vigencia 2021 publicados en la página  Web</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</si>
  <si>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</si>
  <si>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</si>
  <si>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</si>
  <si>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</si>
  <si>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</si>
  <si>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</si>
  <si>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</si>
  <si>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</si>
  <si>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</si>
  <si>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</si>
  <si>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</si>
  <si>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</si>
  <si>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</si>
  <si>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</si>
  <si>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</si>
  <si>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Fecha de Actualización: 30 de Abril de 2021</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</si>
  <si>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</si>
  <si>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</si>
  <si>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</si>
  <si>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</si>
  <si>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</si>
  <si>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N/A</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</si>
  <si>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</si>
  <si>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</si>
  <si>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</si>
  <si>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</si>
  <si>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</si>
  <si>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No. 5
Informe 208-CI-Ft-01  DUT
No. 6
Informe 208-CI-Ft-01  MB</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</si>
  <si>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</si>
  <si>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</si>
  <si>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</si>
  <si>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</si>
  <si>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</si>
  <si>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9
Pantallazo de la publicación oportuna del PAAC</t>
  </si>
  <si>
    <t>No. 10 Memo e informe de 3er seguimiento PAAC 2020 14ene2021</t>
  </si>
  <si>
    <t>05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</si>
  <si>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</si>
  <si>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</si>
  <si>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</si>
  <si>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r>
      <t xml:space="preserve">La actividad se encuentra en curso y cumple con los tiempos establecidos.
A la fecha no se requiere el Primer seguimiento: Con corte al 30 de abril. 14 de mayo de 2021, por lo tanto el porcentaje de avance de la actividad </t>
    </r>
    <r>
      <rPr>
        <b/>
        <sz val="12"/>
        <rFont val="Arial"/>
        <family val="2"/>
      </rPr>
      <t>NO APLICA</t>
    </r>
    <r>
      <rPr>
        <sz val="12"/>
        <rFont val="Arial"/>
        <family val="2"/>
      </rPr>
      <t>, por la información registrada como producto.</t>
    </r>
  </si>
  <si>
    <r>
      <t>La actividad se encuentra en curso y cumple con los tiempos establecidos.
A la fecha no se requiere el Primer seguimiento: Con corte al 30 de abril. 14 de mayo de 2021, por lo tanto el porcentaje de avance de la actividad</t>
    </r>
    <r>
      <rPr>
        <b/>
        <sz val="12"/>
        <rFont val="Arial"/>
        <family val="2"/>
      </rPr>
      <t xml:space="preserve"> NO APLICA</t>
    </r>
    <r>
      <rPr>
        <sz val="12"/>
        <rFont val="Arial"/>
        <family val="2"/>
      </rPr>
      <t>, por la información registrada como producto.</t>
    </r>
  </si>
  <si>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</si>
  <si>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</si>
  <si>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</si>
  <si>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</si>
  <si>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</si>
  <si>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</si>
  <si>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</si>
  <si>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</si>
  <si>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</si>
  <si>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</si>
  <si>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</si>
  <si>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</si>
  <si>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</si>
  <si>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</si>
  <si>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Política de Administración de Riesgos actualizada</t>
  </si>
  <si>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</si>
  <si>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</si>
  <si>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</si>
  <si>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</si>
  <si>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</si>
  <si>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</si>
  <si>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</si>
  <si>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</si>
  <si>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</si>
  <si>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</si>
  <si>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</si>
  <si>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</si>
  <si>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</si>
  <si>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</si>
  <si>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</si>
  <si>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 xml:space="preserve">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</si>
</sst>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2"/>
      <name val="Arial"/>
      <family val="2"/>
    </font>
    <font>
      <sz val="10"/>
      <name val="Arial"/>
      <family val="2"/>
    </font>
    <font>
      <sz val="10"/>
      <name val="Arial"/>
      <family val="2"/>
    </font>
    <font>
      <sz val="11"/>
      <name val="Arial"/>
      <family val="2"/>
    </font>
    <font>
      <b/>
      <sz val="11"/>
      <name val="Arial"/>
      <family val="2"/>
    </font>
    <font>
      <sz val="12"/>
      <color theme="1"/>
      <name val="Arial"/>
      <family val="2"/>
    </font>
    <font>
      <u/>
      <sz val="10"/>
      <color theme="10"/>
      <name val="Arial"/>
      <family val="2"/>
    </font>
    <font>
      <sz val="12"/>
      <name val="Arial"/>
      <family val="2"/>
    </font>
    <font>
      <sz val="14"/>
      <color theme="1"/>
      <name val="Arial"/>
      <family val="2"/>
    </font>
    <font>
      <sz val="9"/>
      <name val="Arial"/>
      <family val="2"/>
    </font>
  </fonts>
  <fills count="11">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s>
  <cellStyleXfs count="11">
    <xf numFmtId="0" fontId="0" fillId="0" borderId="0"/>
    <xf numFmtId="9" fontId="6" fillId="0" borderId="0" applyFont="0" applyFill="0" applyBorder="0" applyAlignment="0" applyProtection="0"/>
    <xf numFmtId="0" fontId="9"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13" fillId="0" borderId="0" applyNumberFormat="0" applyFill="0" applyBorder="0" applyAlignment="0" applyProtection="0"/>
    <xf numFmtId="0" fontId="6" fillId="0" borderId="0"/>
    <xf numFmtId="0" fontId="6" fillId="0" borderId="0"/>
    <xf numFmtId="0" fontId="8" fillId="0" borderId="0"/>
  </cellStyleXfs>
  <cellXfs count="165">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2" borderId="0" xfId="0" applyFill="1"/>
    <xf numFmtId="0" fontId="5" fillId="2"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0" xfId="0" applyFont="1" applyFill="1" applyAlignment="1">
      <alignment vertical="center"/>
    </xf>
    <xf numFmtId="0" fontId="1" fillId="5" borderId="0" xfId="0" applyFont="1" applyFill="1" applyAlignment="1">
      <alignment wrapText="1"/>
    </xf>
    <xf numFmtId="0" fontId="1" fillId="5" borderId="0" xfId="0" applyFont="1" applyFill="1"/>
    <xf numFmtId="0" fontId="10" fillId="0" borderId="0" xfId="0" applyFont="1"/>
    <xf numFmtId="0" fontId="1" fillId="0" borderId="0" xfId="0" applyFont="1" applyFill="1" applyAlignment="1">
      <alignment wrapText="1"/>
    </xf>
    <xf numFmtId="0" fontId="10" fillId="0" borderId="0" xfId="0" applyFont="1" applyFill="1"/>
    <xf numFmtId="0" fontId="3"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horizontal="center" vertical="center"/>
    </xf>
    <xf numFmtId="0" fontId="10" fillId="0" borderId="0" xfId="7" applyFont="1" applyBorder="1" applyAlignment="1">
      <alignment horizontal="left" vertical="center" wrapText="1"/>
    </xf>
    <xf numFmtId="0" fontId="3" fillId="0" borderId="0" xfId="0" applyFont="1" applyBorder="1" applyAlignment="1">
      <alignment horizontal="center" vertical="center"/>
    </xf>
    <xf numFmtId="0" fontId="1" fillId="5" borderId="0" xfId="0" applyFont="1" applyFill="1" applyBorder="1" applyAlignment="1">
      <alignment horizontal="left" vertical="center" wrapText="1"/>
    </xf>
    <xf numFmtId="49" fontId="10" fillId="0" borderId="0" xfId="0" applyNumberFormat="1" applyFont="1" applyFill="1" applyBorder="1" applyAlignment="1">
      <alignment horizontal="center" vertical="center"/>
    </xf>
    <xf numFmtId="0" fontId="10" fillId="5" borderId="0" xfId="7" applyFont="1" applyFill="1" applyBorder="1" applyAlignment="1">
      <alignment horizontal="left" vertical="center" wrapText="1"/>
    </xf>
    <xf numFmtId="0" fontId="1" fillId="5" borderId="0" xfId="0" applyFont="1" applyFill="1" applyBorder="1" applyAlignment="1">
      <alignment vertical="center" wrapText="1"/>
    </xf>
    <xf numFmtId="0" fontId="1"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0" fillId="5" borderId="0" xfId="0" applyFont="1" applyFill="1" applyBorder="1" applyAlignment="1">
      <alignment horizontal="left" vertical="center" wrapText="1"/>
    </xf>
    <xf numFmtId="0" fontId="10" fillId="5" borderId="0" xfId="0" applyFont="1" applyFill="1" applyBorder="1" applyAlignment="1">
      <alignment horizontal="left" vertical="top" wrapText="1"/>
    </xf>
    <xf numFmtId="0" fontId="12" fillId="0" borderId="1" xfId="0" applyFont="1" applyFill="1" applyBorder="1" applyAlignment="1">
      <alignment horizontal="left" vertical="center" wrapText="1"/>
    </xf>
    <xf numFmtId="0" fontId="12" fillId="0" borderId="1" xfId="0" applyFont="1" applyFill="1" applyBorder="1" applyAlignment="1">
      <alignment vertical="center" wrapText="1"/>
    </xf>
    <xf numFmtId="14" fontId="12" fillId="0" borderId="1" xfId="0" applyNumberFormat="1" applyFont="1" applyFill="1" applyBorder="1" applyAlignment="1">
      <alignment horizontal="center" vertical="center"/>
    </xf>
    <xf numFmtId="0" fontId="14" fillId="0" borderId="1" xfId="7" applyFont="1" applyFill="1" applyBorder="1" applyAlignment="1">
      <alignment horizontal="left" vertical="center" wrapText="1"/>
    </xf>
    <xf numFmtId="0" fontId="14" fillId="0" borderId="1" xfId="0" applyFont="1" applyFill="1" applyBorder="1" applyAlignment="1">
      <alignment vertical="center" wrapText="1"/>
    </xf>
    <xf numFmtId="49" fontId="14" fillId="0" borderId="1" xfId="0" applyNumberFormat="1" applyFont="1" applyFill="1" applyBorder="1" applyAlignment="1">
      <alignment horizontal="center" vertical="center"/>
    </xf>
    <xf numFmtId="0" fontId="14" fillId="0" borderId="1" xfId="0" applyFont="1" applyFill="1" applyBorder="1" applyAlignment="1">
      <alignment horizontal="left" vertical="center" wrapText="1"/>
    </xf>
    <xf numFmtId="0" fontId="12" fillId="5" borderId="1" xfId="0" applyFont="1" applyFill="1" applyBorder="1" applyAlignment="1">
      <alignment vertical="center" wrapText="1"/>
    </xf>
    <xf numFmtId="0" fontId="12" fillId="0"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4" fillId="0" borderId="12" xfId="7" applyFont="1" applyFill="1" applyBorder="1" applyAlignment="1">
      <alignment horizontal="left" vertical="center" wrapText="1"/>
    </xf>
    <xf numFmtId="0" fontId="14" fillId="0" borderId="13" xfId="7" applyFont="1" applyFill="1" applyBorder="1" applyAlignment="1">
      <alignment horizontal="left" vertical="center" wrapText="1"/>
    </xf>
    <xf numFmtId="0" fontId="14" fillId="0" borderId="14" xfId="7" applyFont="1" applyFill="1" applyBorder="1" applyAlignment="1">
      <alignment horizontal="left" vertical="center" wrapText="1"/>
    </xf>
    <xf numFmtId="0" fontId="14" fillId="0" borderId="15" xfId="7" applyFont="1" applyFill="1" applyBorder="1" applyAlignment="1">
      <alignment horizontal="left" vertical="center" wrapText="1"/>
    </xf>
    <xf numFmtId="0" fontId="14" fillId="0" borderId="16" xfId="7" applyFont="1" applyFill="1" applyBorder="1" applyAlignment="1">
      <alignment horizontal="left" vertical="center" wrapText="1"/>
    </xf>
    <xf numFmtId="0" fontId="3" fillId="0" borderId="0" xfId="0" applyFont="1" applyBorder="1" applyAlignment="1">
      <alignment horizontal="center" vertical="center" wrapText="1"/>
    </xf>
    <xf numFmtId="0" fontId="4"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8" borderId="1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3"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14" fillId="5" borderId="13" xfId="7"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5" borderId="13" xfId="7" applyFont="1" applyFill="1" applyBorder="1" applyAlignment="1">
      <alignment vertical="center" wrapText="1"/>
    </xf>
    <xf numFmtId="0" fontId="14" fillId="0" borderId="13" xfId="7" applyFont="1" applyFill="1" applyBorder="1" applyAlignment="1">
      <alignment horizontal="justify" vertical="center" wrapText="1"/>
    </xf>
    <xf numFmtId="0" fontId="14" fillId="0" borderId="13" xfId="0" applyFont="1" applyFill="1" applyBorder="1" applyAlignment="1">
      <alignment vertical="center" wrapText="1"/>
    </xf>
    <xf numFmtId="0" fontId="4" fillId="0" borderId="15" xfId="0" applyFont="1" applyFill="1" applyBorder="1" applyAlignment="1">
      <alignment horizontal="center" vertical="center" wrapText="1"/>
    </xf>
    <xf numFmtId="0" fontId="12" fillId="0" borderId="15" xfId="0" applyFont="1" applyFill="1" applyBorder="1" applyAlignment="1">
      <alignment vertical="center" wrapText="1"/>
    </xf>
    <xf numFmtId="0" fontId="12" fillId="0" borderId="15" xfId="0" applyFont="1" applyFill="1" applyBorder="1" applyAlignment="1">
      <alignment horizontal="center" vertical="center" wrapText="1"/>
    </xf>
    <xf numFmtId="0" fontId="14" fillId="0" borderId="16" xfId="0" applyFont="1" applyFill="1" applyBorder="1" applyAlignment="1">
      <alignment vertical="center" wrapText="1"/>
    </xf>
    <xf numFmtId="0" fontId="16" fillId="0" borderId="3"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13" xfId="0" applyFont="1" applyFill="1" applyBorder="1" applyAlignment="1">
      <alignment horizontal="left" vertical="center"/>
    </xf>
    <xf numFmtId="0" fontId="14" fillId="0" borderId="12" xfId="7" applyFont="1" applyFill="1" applyBorder="1" applyAlignment="1">
      <alignment horizontal="justify" vertical="center" wrapText="1"/>
    </xf>
    <xf numFmtId="0" fontId="14" fillId="0" borderId="1" xfId="7" applyFont="1" applyFill="1" applyBorder="1" applyAlignment="1">
      <alignment horizontal="center" vertical="center" wrapText="1"/>
    </xf>
    <xf numFmtId="0" fontId="14" fillId="0" borderId="13" xfId="7" applyFont="1" applyFill="1" applyBorder="1" applyAlignment="1">
      <alignment horizontal="center" vertical="center" wrapText="1"/>
    </xf>
    <xf numFmtId="0" fontId="14" fillId="0" borderId="1" xfId="7" applyFont="1" applyFill="1" applyBorder="1" applyAlignment="1">
      <alignment horizontal="left" vertical="center" wrapText="1"/>
    </xf>
    <xf numFmtId="0" fontId="3" fillId="3" borderId="1" xfId="0" applyFont="1" applyFill="1" applyBorder="1" applyAlignment="1">
      <alignment horizontal="center" vertical="center" wrapText="1"/>
    </xf>
    <xf numFmtId="0" fontId="14" fillId="0" borderId="12" xfId="7" applyFont="1" applyFill="1" applyBorder="1" applyAlignment="1">
      <alignment horizontal="left" vertical="center" wrapText="1"/>
    </xf>
    <xf numFmtId="0" fontId="14" fillId="0" borderId="13" xfId="7" applyFont="1" applyFill="1" applyBorder="1" applyAlignment="1">
      <alignment horizontal="left" vertical="center" wrapText="1"/>
    </xf>
    <xf numFmtId="9" fontId="14" fillId="0" borderId="1" xfId="7" applyNumberFormat="1" applyFont="1" applyFill="1" applyBorder="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center"/>
    </xf>
    <xf numFmtId="0" fontId="14" fillId="0" borderId="12" xfId="7" applyFont="1" applyFill="1" applyBorder="1" applyAlignment="1">
      <alignment horizontal="center" vertical="center" wrapText="1"/>
    </xf>
    <xf numFmtId="0" fontId="14" fillId="0" borderId="25" xfId="7" applyFont="1" applyFill="1" applyBorder="1" applyAlignment="1">
      <alignment horizontal="center" vertical="center" wrapText="1"/>
    </xf>
    <xf numFmtId="0" fontId="14" fillId="0" borderId="5" xfId="7"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15"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26" xfId="0" applyFont="1" applyBorder="1" applyAlignment="1">
      <alignment horizontal="center" vertical="center"/>
    </xf>
    <xf numFmtId="0" fontId="7" fillId="0" borderId="25"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12" xfId="0" applyFont="1" applyBorder="1" applyAlignment="1">
      <alignment horizontal="center"/>
    </xf>
    <xf numFmtId="0" fontId="12" fillId="0" borderId="1" xfId="0" applyFont="1" applyBorder="1" applyAlignment="1">
      <alignment horizontal="center"/>
    </xf>
    <xf numFmtId="0" fontId="3" fillId="7" borderId="18" xfId="0" applyFont="1" applyFill="1" applyBorder="1" applyAlignment="1">
      <alignment horizontal="center" vertical="center" wrapText="1"/>
    </xf>
    <xf numFmtId="0" fontId="3" fillId="7" borderId="31" xfId="0" applyFont="1" applyFill="1" applyBorder="1" applyAlignment="1">
      <alignment horizontal="center" vertical="center" wrapText="1"/>
    </xf>
    <xf numFmtId="0" fontId="15" fillId="0" borderId="33" xfId="0" applyFont="1" applyBorder="1" applyAlignment="1">
      <alignment horizontal="center"/>
    </xf>
    <xf numFmtId="0" fontId="15" fillId="0" borderId="28" xfId="0" applyFont="1" applyBorder="1" applyAlignment="1">
      <alignment horizontal="center"/>
    </xf>
    <xf numFmtId="0" fontId="15" fillId="0" borderId="34" xfId="0" applyFont="1" applyBorder="1" applyAlignment="1">
      <alignment horizontal="center"/>
    </xf>
    <xf numFmtId="0" fontId="15" fillId="0" borderId="29" xfId="0" applyFont="1" applyBorder="1" applyAlignment="1">
      <alignment horizontal="center"/>
    </xf>
    <xf numFmtId="0" fontId="15" fillId="0" borderId="32" xfId="0" applyFont="1" applyBorder="1" applyAlignment="1">
      <alignment horizontal="center"/>
    </xf>
    <xf numFmtId="0" fontId="15" fillId="0" borderId="30" xfId="0" applyFont="1" applyBorder="1" applyAlignment="1">
      <alignment horizontal="center"/>
    </xf>
    <xf numFmtId="0" fontId="11" fillId="7" borderId="33" xfId="0" applyFont="1" applyFill="1" applyBorder="1" applyAlignment="1">
      <alignment horizontal="center" vertical="center"/>
    </xf>
    <xf numFmtId="0" fontId="11" fillId="7" borderId="32" xfId="0" applyFont="1" applyFill="1" applyBorder="1" applyAlignment="1">
      <alignment horizontal="center" vertical="center"/>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7" borderId="11" xfId="0" applyFont="1" applyFill="1" applyBorder="1" applyAlignment="1">
      <alignment horizontal="center" vertical="center"/>
    </xf>
    <xf numFmtId="0" fontId="3" fillId="9" borderId="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0" borderId="0" xfId="0" applyFont="1" applyBorder="1" applyAlignment="1">
      <alignment horizontal="center" vertical="center" wrapText="1"/>
    </xf>
    <xf numFmtId="0" fontId="4" fillId="10" borderId="3"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4" fillId="10" borderId="4" xfId="0" applyFont="1" applyFill="1" applyBorder="1" applyAlignment="1">
      <alignment horizontal="center" vertical="center"/>
    </xf>
    <xf numFmtId="0" fontId="4" fillId="5" borderId="33"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14" xfId="0" applyFont="1" applyFill="1" applyBorder="1" applyAlignment="1">
      <alignment horizontal="center" vertical="center"/>
    </xf>
  </cellXfs>
  <cellStyles count="11">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Porcentaje" xfId="1" builtinId="5"/>
    <cellStyle name="Porcentaje 2" xfId="4"/>
    <cellStyle name="Porcentual 2" xfId="5"/>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8320A96B-C1F5-4CBE-8F8A-58E1BE5946AF}" type="presOf" srcId="{AD26F4AA-2382-442F-A8D7-F2855CB0A308}" destId="{D340BF89-C45F-45D4-8C7B-DC1F91B8CEBD}" srcOrd="0"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36D5CDA9-FE79-411D-8F38-04368F10B881}" type="presOf" srcId="{6F7056E0-74DC-41D1-932B-4BA9EC0AA8D2}" destId="{727C249C-B45A-46DC-B850-8CBF5ED1C874}"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D0BAC58C-4ED3-4E75-A5D6-66768FAFA552}" type="presOf" srcId="{0D1FA031-B9B4-4984-8034-D7C15F8C68EA}" destId="{6516E63F-E323-4790-BEAF-A9D4BC3D1027}"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7DFB424E-F655-4742-B586-7DA4633819E7}" type="presOf" srcId="{2F716B9D-3ECA-4140-B613-462A7A86F61E}" destId="{569CC893-8961-445C-8358-1F9F4578DD90}"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599AC0D1-365E-4ECB-A29E-19ECDFB00E88}" type="presOf" srcId="{6F6A88A5-2E46-46BF-A361-856F62DAF335}" destId="{1A050171-650B-47D4-89BB-0819A0ACF299}"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97C8939-61AA-43AD-A5B2-6C80C28866D1}" srcId="{DD2C887E-2633-4F12-BCBA-44645ECDF739}" destId="{6F6A88A5-2E46-46BF-A361-856F62DAF335}" srcOrd="3" destOrd="0" parTransId="{B15CC5DB-F026-4C27-9CF3-C9E4645652C8}" sibTransId="{FA280F02-9A46-4046-BC5B-CFAA482D973A}"/>
    <dgm:cxn modelId="{9EC211B2-3FA7-4238-881A-1514EBD9EE2B}" type="presOf" srcId="{DD2C887E-2633-4F12-BCBA-44645ECDF739}" destId="{9018164B-6216-4D0D-A992-F64DFF94BB7A}"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3863" y="107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2684" y="136596"/>
        <a:ext cx="6296452" cy="532758"/>
      </dsp:txXfrm>
    </dsp:sp>
    <dsp:sp modelId="{04E236FF-715E-45A9-8ADC-FB8AB7D2B7F1}">
      <dsp:nvSpPr>
        <dsp:cNvPr id="0" name=""/>
        <dsp:cNvSpPr/>
      </dsp:nvSpPr>
      <dsp:spPr>
        <a:xfrm>
          <a:off x="0" y="1310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3863" y="1014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2684" y="1043796"/>
        <a:ext cx="6296452" cy="532758"/>
      </dsp:txXfrm>
    </dsp:sp>
    <dsp:sp modelId="{81678187-D13C-448E-87D7-156DAC2405FF}">
      <dsp:nvSpPr>
        <dsp:cNvPr id="0" name=""/>
        <dsp:cNvSpPr/>
      </dsp:nvSpPr>
      <dsp:spPr>
        <a:xfrm>
          <a:off x="0" y="22173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3863" y="19221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2684" y="1950996"/>
        <a:ext cx="6296452" cy="532758"/>
      </dsp:txXfrm>
    </dsp:sp>
    <dsp:sp modelId="{C28D8697-965F-40E4-82E6-D16961B2557D}">
      <dsp:nvSpPr>
        <dsp:cNvPr id="0" name=""/>
        <dsp:cNvSpPr/>
      </dsp:nvSpPr>
      <dsp:spPr>
        <a:xfrm>
          <a:off x="0" y="31245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3863" y="28293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2684" y="2858196"/>
        <a:ext cx="6296452" cy="532758"/>
      </dsp:txXfrm>
    </dsp:sp>
    <dsp:sp modelId="{B223CFC1-52BD-4CA0-8FB1-6BCB0916E1EF}">
      <dsp:nvSpPr>
        <dsp:cNvPr id="0" name=""/>
        <dsp:cNvSpPr/>
      </dsp:nvSpPr>
      <dsp:spPr>
        <a:xfrm>
          <a:off x="0" y="40317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3863" y="37365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2684" y="3765396"/>
        <a:ext cx="6296452" cy="532758"/>
      </dsp:txXfrm>
    </dsp:sp>
    <dsp:sp modelId="{4D7555D6-C4F7-4CAA-AB6A-38284E4CE640}">
      <dsp:nvSpPr>
        <dsp:cNvPr id="0" name=""/>
        <dsp:cNvSpPr/>
      </dsp:nvSpPr>
      <dsp:spPr>
        <a:xfrm>
          <a:off x="0" y="4938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3863" y="4643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2684" y="4672596"/>
        <a:ext cx="6296452" cy="532758"/>
      </dsp:txXfrm>
    </dsp:sp>
    <dsp:sp modelId="{B1BF2FB0-CF70-4E67-87C8-F01F25AA7C1D}">
      <dsp:nvSpPr>
        <dsp:cNvPr id="0" name=""/>
        <dsp:cNvSpPr/>
      </dsp:nvSpPr>
      <dsp:spPr>
        <a:xfrm>
          <a:off x="0" y="5846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3863" y="5550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2684" y="5579796"/>
        <a:ext cx="6296452"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8667750" y="0"/>
          <a:ext cx="5448300" cy="8248650"/>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oneCellAnchor>
    <xdr:from>
      <xdr:col>7</xdr:col>
      <xdr:colOff>1805667</xdr:colOff>
      <xdr:row>0</xdr:row>
      <xdr:rowOff>233022</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6952774A-4DE6-48F1-9952-1759A9FE41C8}"/>
            </a:ext>
          </a:extLst>
        </xdr:cNvPr>
        <xdr:cNvPicPr/>
      </xdr:nvPicPr>
      <xdr:blipFill>
        <a:blip xmlns:r="http://schemas.openxmlformats.org/officeDocument/2006/relationships" r:embed="rId1" cstate="print"/>
        <a:srcRect/>
        <a:stretch>
          <a:fillRect/>
        </a:stretch>
      </xdr:blipFill>
      <xdr:spPr bwMode="auto">
        <a:xfrm>
          <a:off x="22093917" y="233022"/>
          <a:ext cx="1149351" cy="1019743"/>
        </a:xfrm>
        <a:prstGeom prst="rect">
          <a:avLst/>
        </a:prstGeom>
        <a:noFill/>
        <a:ln w="9525">
          <a:noFill/>
          <a:miter lim="800000"/>
          <a:headEnd/>
          <a:tailEnd/>
        </a:ln>
      </xdr:spPr>
    </xdr:pic>
    <xdr:clientData/>
  </xdr:oneCellAnchor>
  <xdr:oneCellAnchor>
    <xdr:from>
      <xdr:col>20</xdr:col>
      <xdr:colOff>1805667</xdr:colOff>
      <xdr:row>0</xdr:row>
      <xdr:rowOff>233022</xdr:rowOff>
    </xdr:from>
    <xdr:ext cx="1149351" cy="1019743"/>
    <xdr:pic>
      <xdr:nvPicPr>
        <xdr:cNvPr id="11" name="2 Imagen" descr="C:\Users\afrojas\AppData\Local\Microsoft\Windows\Temporary Internet Files\Content.IE5\QBJB3MOR\Escudo_CVP.jpg">
          <a:extLst>
            <a:ext uri="{FF2B5EF4-FFF2-40B4-BE49-F238E27FC236}">
              <a16:creationId xmlns:a16="http://schemas.microsoft.com/office/drawing/2014/main" id="{4D49F22E-4DEB-42DF-BF66-347F3A25C525}"/>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oneCellAnchor>
    <xdr:from>
      <xdr:col>33</xdr:col>
      <xdr:colOff>1805667</xdr:colOff>
      <xdr:row>0</xdr:row>
      <xdr:rowOff>233022</xdr:rowOff>
    </xdr:from>
    <xdr:ext cx="1149351" cy="1019743"/>
    <xdr:pic>
      <xdr:nvPicPr>
        <xdr:cNvPr id="12" name="2 Imagen" descr="C:\Users\afrojas\AppData\Local\Microsoft\Windows\Temporary Internet Files\Content.IE5\QBJB3MOR\Escudo_CVP.jpg">
          <a:extLst>
            <a:ext uri="{FF2B5EF4-FFF2-40B4-BE49-F238E27FC236}">
              <a16:creationId xmlns:a16="http://schemas.microsoft.com/office/drawing/2014/main" id="{8FE0BE5C-CBBC-45AE-8268-C301E59776BB}"/>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3:C24"/>
  <sheetViews>
    <sheetView tabSelected="1" zoomScale="50" zoomScaleNormal="50" workbookViewId="0">
      <selection activeCell="T21" sqref="T21"/>
    </sheetView>
  </sheetViews>
  <sheetFormatPr baseColWidth="10" defaultRowHeight="15" x14ac:dyDescent="0.25"/>
  <sheetData>
    <row r="23" spans="2:3" x14ac:dyDescent="0.25">
      <c r="B23" t="s">
        <v>232</v>
      </c>
    </row>
    <row r="24" spans="2:3" x14ac:dyDescent="0.25">
      <c r="C24" t="s">
        <v>233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T54"/>
  <sheetViews>
    <sheetView showGridLines="0" topLeftCell="E11" zoomScale="70" zoomScaleNormal="70" zoomScaleSheetLayoutView="55" workbookViewId="0">
      <selection activeCell="J12" sqref="J12"/>
    </sheetView>
  </sheetViews>
  <sheetFormatPr baseColWidth="10" defaultRowHeight="0" customHeight="1" zeroHeight="1" x14ac:dyDescent="0.2"/>
  <cols>
    <col min="1" max="1" width="44.28515625" style="37" customWidth="1"/>
    <col min="2" max="2" width="14.42578125" style="37" customWidth="1"/>
    <col min="3" max="3" width="58.42578125" style="42" customWidth="1"/>
    <col min="4" max="4" width="46.5703125" style="42" customWidth="1"/>
    <col min="5" max="5" width="42.28515625" style="37" customWidth="1"/>
    <col min="6" max="6" width="53.140625" style="37" customWidth="1"/>
    <col min="7" max="7" width="45.85546875" style="43" customWidth="1"/>
    <col min="8" max="8" width="45.7109375" style="37" customWidth="1"/>
    <col min="9" max="9" width="20.28515625" style="108" customWidth="1"/>
    <col min="10" max="10" width="32.28515625" style="37" customWidth="1"/>
    <col min="11" max="11" width="22.7109375" style="37" customWidth="1"/>
    <col min="12" max="12" width="21.140625" style="37" customWidth="1"/>
    <col min="13" max="19" width="33.7109375" style="37" customWidth="1"/>
    <col min="20" max="20" width="44.42578125" style="37" customWidth="1"/>
    <col min="21" max="21" width="45.7109375" style="37" customWidth="1"/>
    <col min="22" max="22" width="20.28515625" style="37" customWidth="1"/>
    <col min="23" max="24" width="22.7109375" style="37" customWidth="1"/>
    <col min="25" max="25" width="21.140625" style="37" customWidth="1"/>
    <col min="26" max="33" width="33.7109375" style="37" customWidth="1"/>
    <col min="34" max="34" width="45.7109375" style="37" customWidth="1"/>
    <col min="35" max="35" width="20.28515625" style="37" customWidth="1"/>
    <col min="36" max="37" width="22.7109375" style="37" customWidth="1"/>
    <col min="38" max="38" width="21.140625" style="37" customWidth="1"/>
    <col min="39" max="45" width="33.7109375" style="37" customWidth="1"/>
    <col min="46" max="46" width="37.28515625" style="37" customWidth="1"/>
    <col min="47" max="16384" width="11.42578125" style="37"/>
  </cols>
  <sheetData>
    <row r="1" spans="1:46" ht="42" customHeight="1" x14ac:dyDescent="0.2">
      <c r="A1" s="130"/>
      <c r="B1" s="131"/>
      <c r="C1" s="151" t="s">
        <v>131</v>
      </c>
      <c r="D1" s="152"/>
      <c r="E1" s="152"/>
      <c r="F1" s="153"/>
      <c r="G1" s="96" t="s">
        <v>130</v>
      </c>
      <c r="H1" s="124"/>
      <c r="I1" s="125"/>
      <c r="J1" s="112" t="s">
        <v>131</v>
      </c>
      <c r="K1" s="112"/>
      <c r="L1" s="112"/>
      <c r="M1" s="112"/>
      <c r="N1" s="112"/>
      <c r="O1" s="112"/>
      <c r="P1" s="112"/>
      <c r="Q1" s="112"/>
      <c r="R1" s="112"/>
      <c r="S1" s="112"/>
      <c r="T1" s="97" t="s">
        <v>130</v>
      </c>
      <c r="U1" s="124"/>
      <c r="V1" s="125"/>
      <c r="W1" s="112" t="s">
        <v>131</v>
      </c>
      <c r="X1" s="112"/>
      <c r="Y1" s="112"/>
      <c r="Z1" s="112"/>
      <c r="AA1" s="112"/>
      <c r="AB1" s="112"/>
      <c r="AC1" s="112"/>
      <c r="AD1" s="112"/>
      <c r="AE1" s="112"/>
      <c r="AF1" s="112"/>
      <c r="AG1" s="97" t="s">
        <v>130</v>
      </c>
      <c r="AH1" s="124"/>
      <c r="AI1" s="125"/>
      <c r="AJ1" s="112" t="s">
        <v>131</v>
      </c>
      <c r="AK1" s="112"/>
      <c r="AL1" s="112"/>
      <c r="AM1" s="112"/>
      <c r="AN1" s="112"/>
      <c r="AO1" s="112"/>
      <c r="AP1" s="112"/>
      <c r="AQ1" s="112"/>
      <c r="AR1" s="112"/>
      <c r="AS1" s="112"/>
      <c r="AT1" s="97" t="s">
        <v>130</v>
      </c>
    </row>
    <row r="2" spans="1:46" ht="22.5" customHeight="1" x14ac:dyDescent="0.2">
      <c r="A2" s="132"/>
      <c r="B2" s="133"/>
      <c r="C2" s="154"/>
      <c r="D2" s="155"/>
      <c r="E2" s="155"/>
      <c r="F2" s="156"/>
      <c r="G2" s="96" t="s">
        <v>228</v>
      </c>
      <c r="H2" s="126"/>
      <c r="I2" s="127"/>
      <c r="J2" s="113"/>
      <c r="K2" s="113"/>
      <c r="L2" s="113"/>
      <c r="M2" s="113"/>
      <c r="N2" s="113"/>
      <c r="O2" s="113"/>
      <c r="P2" s="113"/>
      <c r="Q2" s="113"/>
      <c r="R2" s="113"/>
      <c r="S2" s="113"/>
      <c r="T2" s="96" t="s">
        <v>228</v>
      </c>
      <c r="U2" s="126"/>
      <c r="V2" s="127"/>
      <c r="W2" s="113"/>
      <c r="X2" s="113"/>
      <c r="Y2" s="113"/>
      <c r="Z2" s="113"/>
      <c r="AA2" s="113"/>
      <c r="AB2" s="113"/>
      <c r="AC2" s="113"/>
      <c r="AD2" s="113"/>
      <c r="AE2" s="113"/>
      <c r="AF2" s="113"/>
      <c r="AG2" s="96" t="s">
        <v>228</v>
      </c>
      <c r="AH2" s="126"/>
      <c r="AI2" s="127"/>
      <c r="AJ2" s="113"/>
      <c r="AK2" s="113"/>
      <c r="AL2" s="113"/>
      <c r="AM2" s="113"/>
      <c r="AN2" s="113"/>
      <c r="AO2" s="113"/>
      <c r="AP2" s="113"/>
      <c r="AQ2" s="113"/>
      <c r="AR2" s="113"/>
      <c r="AS2" s="113"/>
      <c r="AT2" s="98" t="s">
        <v>228</v>
      </c>
    </row>
    <row r="3" spans="1:46" ht="37.5" customHeight="1" x14ac:dyDescent="0.2">
      <c r="A3" s="134"/>
      <c r="B3" s="135"/>
      <c r="C3" s="157"/>
      <c r="D3" s="158"/>
      <c r="E3" s="158"/>
      <c r="F3" s="159"/>
      <c r="G3" s="96" t="s">
        <v>229</v>
      </c>
      <c r="H3" s="126"/>
      <c r="I3" s="127"/>
      <c r="J3" s="113"/>
      <c r="K3" s="113"/>
      <c r="L3" s="113"/>
      <c r="M3" s="113"/>
      <c r="N3" s="113"/>
      <c r="O3" s="113"/>
      <c r="P3" s="113"/>
      <c r="Q3" s="113"/>
      <c r="R3" s="113"/>
      <c r="S3" s="113"/>
      <c r="T3" s="96" t="s">
        <v>229</v>
      </c>
      <c r="U3" s="126"/>
      <c r="V3" s="127"/>
      <c r="W3" s="113"/>
      <c r="X3" s="113"/>
      <c r="Y3" s="113"/>
      <c r="Z3" s="113"/>
      <c r="AA3" s="113"/>
      <c r="AB3" s="113"/>
      <c r="AC3" s="113"/>
      <c r="AD3" s="113"/>
      <c r="AE3" s="113"/>
      <c r="AF3" s="113"/>
      <c r="AG3" s="96" t="s">
        <v>229</v>
      </c>
      <c r="AH3" s="126"/>
      <c r="AI3" s="127"/>
      <c r="AJ3" s="113"/>
      <c r="AK3" s="113"/>
      <c r="AL3" s="113"/>
      <c r="AM3" s="113"/>
      <c r="AN3" s="113"/>
      <c r="AO3" s="113"/>
      <c r="AP3" s="113"/>
      <c r="AQ3" s="113"/>
      <c r="AR3" s="113"/>
      <c r="AS3" s="113"/>
      <c r="AT3" s="98" t="s">
        <v>229</v>
      </c>
    </row>
    <row r="4" spans="1:46" ht="48" customHeight="1" x14ac:dyDescent="0.2">
      <c r="A4" s="160" t="s">
        <v>125</v>
      </c>
      <c r="B4" s="161"/>
      <c r="C4" s="161"/>
      <c r="D4" s="161"/>
      <c r="E4" s="161"/>
      <c r="F4" s="161"/>
      <c r="G4" s="161"/>
      <c r="H4" s="114" t="s">
        <v>125</v>
      </c>
      <c r="I4" s="113"/>
      <c r="J4" s="113"/>
      <c r="K4" s="113"/>
      <c r="L4" s="113"/>
      <c r="M4" s="113"/>
      <c r="N4" s="113"/>
      <c r="O4" s="113"/>
      <c r="P4" s="113"/>
      <c r="Q4" s="113"/>
      <c r="R4" s="113"/>
      <c r="S4" s="113"/>
      <c r="T4" s="115"/>
      <c r="U4" s="114" t="s">
        <v>125</v>
      </c>
      <c r="V4" s="113"/>
      <c r="W4" s="113"/>
      <c r="X4" s="113"/>
      <c r="Y4" s="113"/>
      <c r="Z4" s="113"/>
      <c r="AA4" s="113"/>
      <c r="AB4" s="113"/>
      <c r="AC4" s="113"/>
      <c r="AD4" s="113"/>
      <c r="AE4" s="113"/>
      <c r="AF4" s="113"/>
      <c r="AG4" s="115"/>
      <c r="AH4" s="114" t="s">
        <v>125</v>
      </c>
      <c r="AI4" s="113"/>
      <c r="AJ4" s="113"/>
      <c r="AK4" s="113"/>
      <c r="AL4" s="113"/>
      <c r="AM4" s="113"/>
      <c r="AN4" s="113"/>
      <c r="AO4" s="113"/>
      <c r="AP4" s="113"/>
      <c r="AQ4" s="113"/>
      <c r="AR4" s="113"/>
      <c r="AS4" s="113"/>
      <c r="AT4" s="115"/>
    </row>
    <row r="5" spans="1:46" ht="43.5" customHeight="1" x14ac:dyDescent="0.2">
      <c r="A5" s="123" t="s">
        <v>231</v>
      </c>
      <c r="B5" s="119"/>
      <c r="C5" s="119"/>
      <c r="D5" s="119"/>
      <c r="E5" s="122"/>
      <c r="F5" s="119" t="s">
        <v>230</v>
      </c>
      <c r="G5" s="120"/>
      <c r="H5" s="121" t="s">
        <v>231</v>
      </c>
      <c r="I5" s="119"/>
      <c r="J5" s="119"/>
      <c r="K5" s="119"/>
      <c r="L5" s="119"/>
      <c r="M5" s="119"/>
      <c r="N5" s="119"/>
      <c r="O5" s="119"/>
      <c r="P5" s="119"/>
      <c r="Q5" s="122"/>
      <c r="R5" s="123" t="s">
        <v>230</v>
      </c>
      <c r="S5" s="119"/>
      <c r="T5" s="120"/>
      <c r="U5" s="121" t="s">
        <v>231</v>
      </c>
      <c r="V5" s="119"/>
      <c r="W5" s="119"/>
      <c r="X5" s="119"/>
      <c r="Y5" s="119"/>
      <c r="Z5" s="119"/>
      <c r="AA5" s="119"/>
      <c r="AB5" s="119"/>
      <c r="AC5" s="119"/>
      <c r="AD5" s="122"/>
      <c r="AE5" s="123" t="s">
        <v>230</v>
      </c>
      <c r="AF5" s="119"/>
      <c r="AG5" s="120"/>
      <c r="AH5" s="121" t="s">
        <v>231</v>
      </c>
      <c r="AI5" s="119"/>
      <c r="AJ5" s="119"/>
      <c r="AK5" s="119"/>
      <c r="AL5" s="119"/>
      <c r="AM5" s="119"/>
      <c r="AN5" s="119"/>
      <c r="AO5" s="119"/>
      <c r="AP5" s="119"/>
      <c r="AQ5" s="122"/>
      <c r="AR5" s="123" t="s">
        <v>230</v>
      </c>
      <c r="AS5" s="119"/>
      <c r="AT5" s="120"/>
    </row>
    <row r="6" spans="1:46" ht="43.5" customHeight="1" thickBot="1" x14ac:dyDescent="0.25">
      <c r="A6" s="148" t="s">
        <v>132</v>
      </c>
      <c r="B6" s="149"/>
      <c r="C6" s="150"/>
      <c r="D6" s="150"/>
      <c r="E6" s="150"/>
      <c r="F6" s="150"/>
      <c r="G6" s="150"/>
      <c r="H6" s="116" t="s">
        <v>132</v>
      </c>
      <c r="I6" s="117"/>
      <c r="J6" s="117"/>
      <c r="K6" s="117"/>
      <c r="L6" s="117"/>
      <c r="M6" s="117"/>
      <c r="N6" s="117"/>
      <c r="O6" s="117"/>
      <c r="P6" s="117"/>
      <c r="Q6" s="117"/>
      <c r="R6" s="117"/>
      <c r="S6" s="117"/>
      <c r="T6" s="118"/>
      <c r="U6" s="116" t="s">
        <v>132</v>
      </c>
      <c r="V6" s="117"/>
      <c r="W6" s="117"/>
      <c r="X6" s="117"/>
      <c r="Y6" s="117"/>
      <c r="Z6" s="117"/>
      <c r="AA6" s="117"/>
      <c r="AB6" s="117"/>
      <c r="AC6" s="117"/>
      <c r="AD6" s="117"/>
      <c r="AE6" s="117"/>
      <c r="AF6" s="117"/>
      <c r="AG6" s="118"/>
      <c r="AH6" s="116" t="s">
        <v>132</v>
      </c>
      <c r="AI6" s="117"/>
      <c r="AJ6" s="117"/>
      <c r="AK6" s="117"/>
      <c r="AL6" s="117"/>
      <c r="AM6" s="117"/>
      <c r="AN6" s="117"/>
      <c r="AO6" s="117"/>
      <c r="AP6" s="117"/>
      <c r="AQ6" s="117"/>
      <c r="AR6" s="117"/>
      <c r="AS6" s="117"/>
      <c r="AT6" s="118"/>
    </row>
    <row r="7" spans="1:46" s="38" customFormat="1" ht="45.75" customHeight="1" x14ac:dyDescent="0.25">
      <c r="A7" s="128" t="s">
        <v>129</v>
      </c>
      <c r="B7" s="128" t="s">
        <v>227</v>
      </c>
      <c r="C7" s="128" t="s">
        <v>126</v>
      </c>
      <c r="D7" s="128" t="s">
        <v>127</v>
      </c>
      <c r="E7" s="128" t="s">
        <v>123</v>
      </c>
      <c r="F7" s="128" t="s">
        <v>124</v>
      </c>
      <c r="G7" s="136" t="s">
        <v>128</v>
      </c>
      <c r="H7" s="141" t="s">
        <v>205</v>
      </c>
      <c r="I7" s="142"/>
      <c r="J7" s="142"/>
      <c r="K7" s="143"/>
      <c r="L7" s="138" t="s">
        <v>194</v>
      </c>
      <c r="M7" s="139"/>
      <c r="N7" s="140"/>
      <c r="O7" s="144" t="s">
        <v>195</v>
      </c>
      <c r="P7" s="145"/>
      <c r="Q7" s="145"/>
      <c r="R7" s="145"/>
      <c r="S7" s="145"/>
      <c r="T7" s="146"/>
      <c r="U7" s="141" t="s">
        <v>208</v>
      </c>
      <c r="V7" s="142"/>
      <c r="W7" s="142"/>
      <c r="X7" s="143"/>
      <c r="Y7" s="138" t="s">
        <v>209</v>
      </c>
      <c r="Z7" s="139"/>
      <c r="AA7" s="140"/>
      <c r="AB7" s="144" t="s">
        <v>210</v>
      </c>
      <c r="AC7" s="145"/>
      <c r="AD7" s="145"/>
      <c r="AE7" s="145"/>
      <c r="AF7" s="145"/>
      <c r="AG7" s="146"/>
      <c r="AH7" s="141" t="s">
        <v>211</v>
      </c>
      <c r="AI7" s="142"/>
      <c r="AJ7" s="142"/>
      <c r="AK7" s="143"/>
      <c r="AL7" s="138" t="s">
        <v>212</v>
      </c>
      <c r="AM7" s="139"/>
      <c r="AN7" s="140"/>
      <c r="AO7" s="144" t="s">
        <v>213</v>
      </c>
      <c r="AP7" s="145"/>
      <c r="AQ7" s="145"/>
      <c r="AR7" s="145"/>
      <c r="AS7" s="145"/>
      <c r="AT7" s="146"/>
    </row>
    <row r="8" spans="1:46" s="38" customFormat="1" ht="105" customHeight="1" x14ac:dyDescent="0.25">
      <c r="A8" s="129"/>
      <c r="B8" s="129"/>
      <c r="C8" s="129"/>
      <c r="D8" s="129"/>
      <c r="E8" s="129"/>
      <c r="F8" s="129"/>
      <c r="G8" s="137"/>
      <c r="H8" s="80" t="s">
        <v>189</v>
      </c>
      <c r="I8" s="103" t="s">
        <v>162</v>
      </c>
      <c r="J8" s="81" t="s">
        <v>190</v>
      </c>
      <c r="K8" s="82" t="s">
        <v>191</v>
      </c>
      <c r="L8" s="83" t="s">
        <v>192</v>
      </c>
      <c r="M8" s="84" t="s">
        <v>196</v>
      </c>
      <c r="N8" s="85" t="s">
        <v>193</v>
      </c>
      <c r="O8" s="86" t="s">
        <v>206</v>
      </c>
      <c r="P8" s="78" t="s">
        <v>201</v>
      </c>
      <c r="Q8" s="78" t="s">
        <v>197</v>
      </c>
      <c r="R8" s="78" t="s">
        <v>198</v>
      </c>
      <c r="S8" s="78" t="s">
        <v>199</v>
      </c>
      <c r="T8" s="79" t="s">
        <v>200</v>
      </c>
      <c r="U8" s="80" t="s">
        <v>189</v>
      </c>
      <c r="V8" s="81" t="s">
        <v>162</v>
      </c>
      <c r="W8" s="81" t="s">
        <v>190</v>
      </c>
      <c r="X8" s="82" t="s">
        <v>191</v>
      </c>
      <c r="Y8" s="83" t="s">
        <v>192</v>
      </c>
      <c r="Z8" s="84" t="s">
        <v>196</v>
      </c>
      <c r="AA8" s="85" t="s">
        <v>193</v>
      </c>
      <c r="AB8" s="86" t="s">
        <v>206</v>
      </c>
      <c r="AC8" s="78" t="s">
        <v>201</v>
      </c>
      <c r="AD8" s="78" t="s">
        <v>197</v>
      </c>
      <c r="AE8" s="78" t="s">
        <v>198</v>
      </c>
      <c r="AF8" s="78" t="s">
        <v>199</v>
      </c>
      <c r="AG8" s="79" t="s">
        <v>200</v>
      </c>
      <c r="AH8" s="80" t="s">
        <v>189</v>
      </c>
      <c r="AI8" s="81" t="s">
        <v>162</v>
      </c>
      <c r="AJ8" s="81" t="s">
        <v>190</v>
      </c>
      <c r="AK8" s="82" t="s">
        <v>191</v>
      </c>
      <c r="AL8" s="83" t="s">
        <v>192</v>
      </c>
      <c r="AM8" s="84" t="s">
        <v>196</v>
      </c>
      <c r="AN8" s="85" t="s">
        <v>193</v>
      </c>
      <c r="AO8" s="86" t="s">
        <v>206</v>
      </c>
      <c r="AP8" s="78" t="s">
        <v>201</v>
      </c>
      <c r="AQ8" s="78" t="s">
        <v>197</v>
      </c>
      <c r="AR8" s="78" t="s">
        <v>198</v>
      </c>
      <c r="AS8" s="78" t="s">
        <v>199</v>
      </c>
      <c r="AT8" s="79" t="s">
        <v>200</v>
      </c>
    </row>
    <row r="9" spans="1:46" s="38" customFormat="1" ht="219.75" customHeight="1" x14ac:dyDescent="0.25">
      <c r="A9" s="162" t="s">
        <v>133</v>
      </c>
      <c r="B9" s="77">
        <v>1</v>
      </c>
      <c r="C9" s="60" t="s">
        <v>182</v>
      </c>
      <c r="D9" s="61" t="s">
        <v>134</v>
      </c>
      <c r="E9" s="61" t="s">
        <v>183</v>
      </c>
      <c r="F9" s="62">
        <v>44316</v>
      </c>
      <c r="G9" s="87" t="s">
        <v>270</v>
      </c>
      <c r="H9" s="71" t="s">
        <v>271</v>
      </c>
      <c r="I9" s="106">
        <v>1</v>
      </c>
      <c r="J9" s="63" t="s">
        <v>272</v>
      </c>
      <c r="K9" s="72"/>
      <c r="L9" s="71" t="s">
        <v>250</v>
      </c>
      <c r="M9" s="63" t="s">
        <v>203</v>
      </c>
      <c r="N9" s="72" t="s">
        <v>267</v>
      </c>
      <c r="O9" s="71"/>
      <c r="P9" s="63"/>
      <c r="Q9" s="63"/>
      <c r="R9" s="63"/>
      <c r="S9" s="63"/>
      <c r="T9" s="72"/>
      <c r="U9" s="71"/>
      <c r="V9" s="63"/>
      <c r="W9" s="63"/>
      <c r="X9" s="72"/>
      <c r="Y9" s="71"/>
      <c r="Z9" s="63"/>
      <c r="AA9" s="72"/>
      <c r="AB9" s="71"/>
      <c r="AC9" s="63"/>
      <c r="AD9" s="63"/>
      <c r="AE9" s="63"/>
      <c r="AF9" s="63"/>
      <c r="AG9" s="72"/>
      <c r="AH9" s="71"/>
      <c r="AI9" s="63"/>
      <c r="AJ9" s="63"/>
      <c r="AK9" s="72"/>
      <c r="AL9" s="71"/>
      <c r="AM9" s="63"/>
      <c r="AN9" s="72"/>
      <c r="AO9" s="71"/>
      <c r="AP9" s="63"/>
      <c r="AQ9" s="63"/>
      <c r="AR9" s="63"/>
      <c r="AS9" s="63"/>
      <c r="AT9" s="72"/>
    </row>
    <row r="10" spans="1:46" s="38" customFormat="1" ht="133.5" customHeight="1" x14ac:dyDescent="0.25">
      <c r="A10" s="162"/>
      <c r="B10" s="77">
        <v>2</v>
      </c>
      <c r="C10" s="64" t="s">
        <v>181</v>
      </c>
      <c r="D10" s="61" t="s">
        <v>135</v>
      </c>
      <c r="E10" s="61" t="s">
        <v>184</v>
      </c>
      <c r="F10" s="62">
        <v>44331</v>
      </c>
      <c r="G10" s="87" t="s">
        <v>273</v>
      </c>
      <c r="H10" s="109" t="s">
        <v>236</v>
      </c>
      <c r="I10" s="106" t="s">
        <v>236</v>
      </c>
      <c r="J10" s="109" t="s">
        <v>236</v>
      </c>
      <c r="K10" s="72"/>
      <c r="L10" s="71" t="s">
        <v>250</v>
      </c>
      <c r="M10" s="63" t="s">
        <v>207</v>
      </c>
      <c r="N10" s="72" t="s">
        <v>235</v>
      </c>
      <c r="O10" s="71"/>
      <c r="P10" s="63"/>
      <c r="Q10" s="63"/>
      <c r="R10" s="63"/>
      <c r="S10" s="63"/>
      <c r="T10" s="72"/>
      <c r="U10" s="71"/>
      <c r="V10" s="63"/>
      <c r="W10" s="63"/>
      <c r="X10" s="72"/>
      <c r="Y10" s="71"/>
      <c r="Z10" s="63"/>
      <c r="AA10" s="72"/>
      <c r="AB10" s="71"/>
      <c r="AC10" s="63"/>
      <c r="AD10" s="63"/>
      <c r="AE10" s="63"/>
      <c r="AF10" s="63"/>
      <c r="AG10" s="72"/>
      <c r="AH10" s="71"/>
      <c r="AI10" s="63"/>
      <c r="AJ10" s="63"/>
      <c r="AK10" s="72"/>
      <c r="AL10" s="71"/>
      <c r="AM10" s="63"/>
      <c r="AN10" s="72"/>
      <c r="AO10" s="71"/>
      <c r="AP10" s="63"/>
      <c r="AQ10" s="63"/>
      <c r="AR10" s="63"/>
      <c r="AS10" s="63"/>
      <c r="AT10" s="72"/>
    </row>
    <row r="11" spans="1:46" ht="150" x14ac:dyDescent="0.2">
      <c r="A11" s="162" t="s">
        <v>136</v>
      </c>
      <c r="B11" s="77">
        <f>B10+1</f>
        <v>3</v>
      </c>
      <c r="C11" s="61" t="s">
        <v>137</v>
      </c>
      <c r="D11" s="61" t="s">
        <v>138</v>
      </c>
      <c r="E11" s="61" t="s">
        <v>183</v>
      </c>
      <c r="F11" s="65" t="s">
        <v>139</v>
      </c>
      <c r="G11" s="87" t="s">
        <v>276</v>
      </c>
      <c r="H11" s="71" t="s">
        <v>234</v>
      </c>
      <c r="I11" s="106">
        <v>1</v>
      </c>
      <c r="J11" s="63" t="s">
        <v>265</v>
      </c>
      <c r="K11" s="72"/>
      <c r="L11" s="71" t="s">
        <v>250</v>
      </c>
      <c r="M11" s="102" t="s">
        <v>203</v>
      </c>
      <c r="N11" s="105" t="s">
        <v>264</v>
      </c>
      <c r="O11" s="71"/>
      <c r="P11" s="63"/>
      <c r="Q11" s="63"/>
      <c r="R11" s="63"/>
      <c r="S11" s="63"/>
      <c r="T11" s="72"/>
      <c r="U11" s="71"/>
      <c r="V11" s="63"/>
      <c r="W11" s="63"/>
      <c r="X11" s="72"/>
      <c r="Y11" s="71"/>
      <c r="Z11" s="63"/>
      <c r="AA11" s="72"/>
      <c r="AB11" s="71"/>
      <c r="AC11" s="63"/>
      <c r="AD11" s="63"/>
      <c r="AE11" s="63"/>
      <c r="AF11" s="63"/>
      <c r="AG11" s="72"/>
      <c r="AH11" s="71"/>
      <c r="AI11" s="63"/>
      <c r="AJ11" s="63"/>
      <c r="AK11" s="72"/>
      <c r="AL11" s="71"/>
      <c r="AM11" s="63"/>
      <c r="AN11" s="72"/>
      <c r="AO11" s="71"/>
      <c r="AP11" s="63"/>
      <c r="AQ11" s="63"/>
      <c r="AR11" s="63"/>
      <c r="AS11" s="63"/>
      <c r="AT11" s="72"/>
    </row>
    <row r="12" spans="1:46" ht="195" x14ac:dyDescent="0.2">
      <c r="A12" s="162"/>
      <c r="B12" s="77">
        <f t="shared" ref="B12:B29" si="0">B11+1</f>
        <v>4</v>
      </c>
      <c r="C12" s="61" t="s">
        <v>140</v>
      </c>
      <c r="D12" s="61" t="s">
        <v>141</v>
      </c>
      <c r="E12" s="61" t="s">
        <v>184</v>
      </c>
      <c r="F12" s="62">
        <v>44227</v>
      </c>
      <c r="G12" s="87" t="s">
        <v>214</v>
      </c>
      <c r="H12" s="71" t="s">
        <v>286</v>
      </c>
      <c r="I12" s="106">
        <v>1</v>
      </c>
      <c r="J12" s="63" t="s">
        <v>274</v>
      </c>
      <c r="K12" s="72"/>
      <c r="L12" s="71" t="s">
        <v>250</v>
      </c>
      <c r="M12" s="102" t="s">
        <v>203</v>
      </c>
      <c r="N12" s="105" t="s">
        <v>266</v>
      </c>
      <c r="O12" s="71"/>
      <c r="P12" s="63"/>
      <c r="Q12" s="63"/>
      <c r="R12" s="63"/>
      <c r="S12" s="63"/>
      <c r="T12" s="72"/>
      <c r="U12" s="71"/>
      <c r="V12" s="63"/>
      <c r="W12" s="63"/>
      <c r="X12" s="72"/>
      <c r="Y12" s="71"/>
      <c r="Z12" s="63"/>
      <c r="AA12" s="72"/>
      <c r="AB12" s="71"/>
      <c r="AC12" s="63"/>
      <c r="AD12" s="63"/>
      <c r="AE12" s="63"/>
      <c r="AF12" s="63"/>
      <c r="AG12" s="72"/>
      <c r="AH12" s="71"/>
      <c r="AI12" s="63"/>
      <c r="AJ12" s="63"/>
      <c r="AK12" s="72"/>
      <c r="AL12" s="71"/>
      <c r="AM12" s="63"/>
      <c r="AN12" s="72"/>
      <c r="AO12" s="71"/>
      <c r="AP12" s="63"/>
      <c r="AQ12" s="63"/>
      <c r="AR12" s="63"/>
      <c r="AS12" s="63"/>
      <c r="AT12" s="72"/>
    </row>
    <row r="13" spans="1:46" ht="105" x14ac:dyDescent="0.2">
      <c r="A13" s="162"/>
      <c r="B13" s="77">
        <f t="shared" si="0"/>
        <v>5</v>
      </c>
      <c r="C13" s="66" t="s">
        <v>142</v>
      </c>
      <c r="D13" s="60" t="s">
        <v>218</v>
      </c>
      <c r="E13" s="61" t="s">
        <v>184</v>
      </c>
      <c r="F13" s="62">
        <v>44362</v>
      </c>
      <c r="G13" s="87" t="s">
        <v>275</v>
      </c>
      <c r="H13" s="110" t="s">
        <v>236</v>
      </c>
      <c r="I13" s="100" t="s">
        <v>236</v>
      </c>
      <c r="J13" s="111" t="s">
        <v>236</v>
      </c>
      <c r="K13" s="105"/>
      <c r="L13" s="104" t="s">
        <v>250</v>
      </c>
      <c r="M13" s="102" t="s">
        <v>207</v>
      </c>
      <c r="N13" s="101" t="s">
        <v>236</v>
      </c>
      <c r="O13" s="71"/>
      <c r="P13" s="63"/>
      <c r="Q13" s="63"/>
      <c r="R13" s="63"/>
      <c r="S13" s="63"/>
      <c r="T13" s="72"/>
      <c r="U13" s="71"/>
      <c r="V13" s="63"/>
      <c r="W13" s="63"/>
      <c r="X13" s="72"/>
      <c r="Y13" s="71"/>
      <c r="Z13" s="63"/>
      <c r="AA13" s="72"/>
      <c r="AB13" s="71"/>
      <c r="AC13" s="63"/>
      <c r="AD13" s="63"/>
      <c r="AE13" s="63"/>
      <c r="AF13" s="63"/>
      <c r="AG13" s="72"/>
      <c r="AH13" s="71"/>
      <c r="AI13" s="63"/>
      <c r="AJ13" s="63"/>
      <c r="AK13" s="72"/>
      <c r="AL13" s="71"/>
      <c r="AM13" s="63"/>
      <c r="AN13" s="72"/>
      <c r="AO13" s="71"/>
      <c r="AP13" s="63"/>
      <c r="AQ13" s="63"/>
      <c r="AR13" s="63"/>
      <c r="AS13" s="63"/>
      <c r="AT13" s="72"/>
    </row>
    <row r="14" spans="1:46" ht="72.75" customHeight="1" x14ac:dyDescent="0.2">
      <c r="A14" s="162"/>
      <c r="B14" s="77">
        <f t="shared" si="0"/>
        <v>6</v>
      </c>
      <c r="C14" s="61" t="s">
        <v>143</v>
      </c>
      <c r="D14" s="61" t="s">
        <v>138</v>
      </c>
      <c r="E14" s="61" t="s">
        <v>184</v>
      </c>
      <c r="F14" s="65" t="s">
        <v>171</v>
      </c>
      <c r="G14" s="87" t="s">
        <v>276</v>
      </c>
      <c r="H14" s="110" t="s">
        <v>236</v>
      </c>
      <c r="I14" s="100" t="s">
        <v>236</v>
      </c>
      <c r="J14" s="111" t="s">
        <v>236</v>
      </c>
      <c r="K14" s="72"/>
      <c r="L14" s="71" t="s">
        <v>250</v>
      </c>
      <c r="M14" s="63" t="s">
        <v>207</v>
      </c>
      <c r="N14" s="101" t="s">
        <v>236</v>
      </c>
      <c r="O14" s="71"/>
      <c r="P14" s="63"/>
      <c r="Q14" s="63"/>
      <c r="R14" s="63"/>
      <c r="S14" s="63"/>
      <c r="T14" s="72"/>
      <c r="U14" s="71"/>
      <c r="V14" s="63"/>
      <c r="W14" s="63"/>
      <c r="X14" s="72"/>
      <c r="Y14" s="71"/>
      <c r="Z14" s="63"/>
      <c r="AA14" s="72"/>
      <c r="AB14" s="71"/>
      <c r="AC14" s="63"/>
      <c r="AD14" s="63"/>
      <c r="AE14" s="63"/>
      <c r="AF14" s="63"/>
      <c r="AG14" s="72"/>
      <c r="AH14" s="71"/>
      <c r="AI14" s="63"/>
      <c r="AJ14" s="63"/>
      <c r="AK14" s="72"/>
      <c r="AL14" s="71"/>
      <c r="AM14" s="63"/>
      <c r="AN14" s="72"/>
      <c r="AO14" s="71"/>
      <c r="AP14" s="63"/>
      <c r="AQ14" s="63"/>
      <c r="AR14" s="63"/>
      <c r="AS14" s="63"/>
      <c r="AT14" s="72"/>
    </row>
    <row r="15" spans="1:46" ht="75" x14ac:dyDescent="0.2">
      <c r="A15" s="162"/>
      <c r="B15" s="77">
        <f t="shared" si="0"/>
        <v>7</v>
      </c>
      <c r="C15" s="61" t="s">
        <v>144</v>
      </c>
      <c r="D15" s="61" t="s">
        <v>141</v>
      </c>
      <c r="E15" s="61" t="s">
        <v>184</v>
      </c>
      <c r="F15" s="65" t="s">
        <v>171</v>
      </c>
      <c r="G15" s="87" t="s">
        <v>277</v>
      </c>
      <c r="H15" s="110" t="s">
        <v>236</v>
      </c>
      <c r="I15" s="100" t="s">
        <v>236</v>
      </c>
      <c r="J15" s="111" t="s">
        <v>236</v>
      </c>
      <c r="K15" s="72"/>
      <c r="L15" s="71" t="s">
        <v>250</v>
      </c>
      <c r="M15" s="63" t="s">
        <v>207</v>
      </c>
      <c r="N15" s="101" t="s">
        <v>236</v>
      </c>
      <c r="O15" s="71"/>
      <c r="P15" s="63"/>
      <c r="Q15" s="63"/>
      <c r="R15" s="63"/>
      <c r="S15" s="63"/>
      <c r="T15" s="72"/>
      <c r="U15" s="71"/>
      <c r="V15" s="63"/>
      <c r="W15" s="63"/>
      <c r="X15" s="72"/>
      <c r="Y15" s="71"/>
      <c r="Z15" s="63"/>
      <c r="AA15" s="72"/>
      <c r="AB15" s="71"/>
      <c r="AC15" s="63"/>
      <c r="AD15" s="63"/>
      <c r="AE15" s="63"/>
      <c r="AF15" s="63"/>
      <c r="AG15" s="72"/>
      <c r="AH15" s="71"/>
      <c r="AI15" s="63"/>
      <c r="AJ15" s="63"/>
      <c r="AK15" s="72"/>
      <c r="AL15" s="71"/>
      <c r="AM15" s="63"/>
      <c r="AN15" s="72"/>
      <c r="AO15" s="71"/>
      <c r="AP15" s="63"/>
      <c r="AQ15" s="63"/>
      <c r="AR15" s="63"/>
      <c r="AS15" s="63"/>
      <c r="AT15" s="72"/>
    </row>
    <row r="16" spans="1:46" ht="150" x14ac:dyDescent="0.2">
      <c r="A16" s="162"/>
      <c r="B16" s="77">
        <f t="shared" si="0"/>
        <v>8</v>
      </c>
      <c r="C16" s="61" t="s">
        <v>170</v>
      </c>
      <c r="D16" s="61" t="s">
        <v>138</v>
      </c>
      <c r="E16" s="61" t="s">
        <v>184</v>
      </c>
      <c r="F16" s="62">
        <v>44227</v>
      </c>
      <c r="G16" s="87" t="s">
        <v>276</v>
      </c>
      <c r="H16" s="71" t="s">
        <v>278</v>
      </c>
      <c r="I16" s="106">
        <v>1</v>
      </c>
      <c r="J16" s="63" t="s">
        <v>268</v>
      </c>
      <c r="K16" s="72"/>
      <c r="L16" s="71" t="s">
        <v>250</v>
      </c>
      <c r="M16" s="63" t="s">
        <v>203</v>
      </c>
      <c r="N16" s="72" t="s">
        <v>263</v>
      </c>
      <c r="O16" s="71"/>
      <c r="P16" s="63"/>
      <c r="Q16" s="63"/>
      <c r="R16" s="63"/>
      <c r="S16" s="63"/>
      <c r="T16" s="72"/>
      <c r="U16" s="71"/>
      <c r="V16" s="63"/>
      <c r="W16" s="63"/>
      <c r="X16" s="72"/>
      <c r="Y16" s="71"/>
      <c r="Z16" s="63"/>
      <c r="AA16" s="72"/>
      <c r="AB16" s="71"/>
      <c r="AC16" s="63"/>
      <c r="AD16" s="63"/>
      <c r="AE16" s="63"/>
      <c r="AF16" s="63"/>
      <c r="AG16" s="72"/>
      <c r="AH16" s="71"/>
      <c r="AI16" s="63"/>
      <c r="AJ16" s="63"/>
      <c r="AK16" s="72"/>
      <c r="AL16" s="71"/>
      <c r="AM16" s="63"/>
      <c r="AN16" s="72"/>
      <c r="AO16" s="71"/>
      <c r="AP16" s="63"/>
      <c r="AQ16" s="63"/>
      <c r="AR16" s="63"/>
      <c r="AS16" s="63"/>
      <c r="AT16" s="72"/>
    </row>
    <row r="17" spans="1:46" ht="130.5" customHeight="1" x14ac:dyDescent="0.2">
      <c r="A17" s="162"/>
      <c r="B17" s="77">
        <f t="shared" si="0"/>
        <v>9</v>
      </c>
      <c r="C17" s="60" t="s">
        <v>180</v>
      </c>
      <c r="D17" s="61" t="s">
        <v>163</v>
      </c>
      <c r="E17" s="61" t="s">
        <v>153</v>
      </c>
      <c r="F17" s="62">
        <v>44225</v>
      </c>
      <c r="G17" s="88" t="s">
        <v>220</v>
      </c>
      <c r="H17" s="99" t="s">
        <v>237</v>
      </c>
      <c r="I17" s="106">
        <v>1</v>
      </c>
      <c r="J17" s="100" t="s">
        <v>238</v>
      </c>
      <c r="K17" s="101" t="s">
        <v>236</v>
      </c>
      <c r="L17" s="71" t="s">
        <v>250</v>
      </c>
      <c r="M17" s="102" t="s">
        <v>203</v>
      </c>
      <c r="N17" s="105" t="s">
        <v>262</v>
      </c>
      <c r="O17" s="71"/>
      <c r="P17" s="63"/>
      <c r="Q17" s="63"/>
      <c r="R17" s="63"/>
      <c r="S17" s="63"/>
      <c r="T17" s="72"/>
      <c r="U17" s="71"/>
      <c r="V17" s="63"/>
      <c r="W17" s="63"/>
      <c r="X17" s="72"/>
      <c r="Y17" s="71"/>
      <c r="Z17" s="63"/>
      <c r="AA17" s="72"/>
      <c r="AB17" s="71"/>
      <c r="AC17" s="63"/>
      <c r="AD17" s="63"/>
      <c r="AE17" s="63"/>
      <c r="AF17" s="63"/>
      <c r="AG17" s="72"/>
      <c r="AH17" s="71"/>
      <c r="AI17" s="63"/>
      <c r="AJ17" s="63"/>
      <c r="AK17" s="72"/>
      <c r="AL17" s="71"/>
      <c r="AM17" s="63"/>
      <c r="AN17" s="72"/>
      <c r="AO17" s="71"/>
      <c r="AP17" s="63"/>
      <c r="AQ17" s="63"/>
      <c r="AR17" s="63"/>
      <c r="AS17" s="63"/>
      <c r="AT17" s="72"/>
    </row>
    <row r="18" spans="1:46" ht="118.5" customHeight="1" x14ac:dyDescent="0.2">
      <c r="A18" s="162"/>
      <c r="B18" s="77">
        <f t="shared" si="0"/>
        <v>10</v>
      </c>
      <c r="C18" s="66" t="s">
        <v>179</v>
      </c>
      <c r="D18" s="67" t="s">
        <v>164</v>
      </c>
      <c r="E18" s="61" t="s">
        <v>153</v>
      </c>
      <c r="F18" s="62">
        <v>44225</v>
      </c>
      <c r="G18" s="88" t="s">
        <v>219</v>
      </c>
      <c r="H18" s="99" t="s">
        <v>239</v>
      </c>
      <c r="I18" s="106">
        <v>1</v>
      </c>
      <c r="J18" s="100" t="s">
        <v>240</v>
      </c>
      <c r="K18" s="101" t="s">
        <v>236</v>
      </c>
      <c r="L18" s="71" t="s">
        <v>250</v>
      </c>
      <c r="M18" s="63" t="s">
        <v>203</v>
      </c>
      <c r="N18" s="72" t="s">
        <v>261</v>
      </c>
      <c r="O18" s="71"/>
      <c r="P18" s="63"/>
      <c r="Q18" s="63"/>
      <c r="R18" s="63"/>
      <c r="S18" s="63"/>
      <c r="T18" s="72"/>
      <c r="U18" s="71"/>
      <c r="V18" s="63"/>
      <c r="W18" s="63"/>
      <c r="X18" s="72"/>
      <c r="Y18" s="71"/>
      <c r="Z18" s="63"/>
      <c r="AA18" s="72"/>
      <c r="AB18" s="71"/>
      <c r="AC18" s="63"/>
      <c r="AD18" s="63"/>
      <c r="AE18" s="63"/>
      <c r="AF18" s="63"/>
      <c r="AG18" s="72"/>
      <c r="AH18" s="71"/>
      <c r="AI18" s="63"/>
      <c r="AJ18" s="63"/>
      <c r="AK18" s="72"/>
      <c r="AL18" s="71"/>
      <c r="AM18" s="63"/>
      <c r="AN18" s="72"/>
      <c r="AO18" s="71"/>
      <c r="AP18" s="63"/>
      <c r="AQ18" s="63"/>
      <c r="AR18" s="63"/>
      <c r="AS18" s="63"/>
      <c r="AT18" s="72"/>
    </row>
    <row r="19" spans="1:46" ht="137.25" customHeight="1" x14ac:dyDescent="0.2">
      <c r="A19" s="162" t="s">
        <v>145</v>
      </c>
      <c r="B19" s="77">
        <f t="shared" si="0"/>
        <v>11</v>
      </c>
      <c r="C19" s="67" t="s">
        <v>185</v>
      </c>
      <c r="D19" s="67" t="s">
        <v>146</v>
      </c>
      <c r="E19" s="67" t="s">
        <v>184</v>
      </c>
      <c r="F19" s="65" t="s">
        <v>147</v>
      </c>
      <c r="G19" s="89" t="s">
        <v>215</v>
      </c>
      <c r="H19" s="71" t="s">
        <v>258</v>
      </c>
      <c r="I19" s="106">
        <v>1</v>
      </c>
      <c r="J19" s="63" t="s">
        <v>269</v>
      </c>
      <c r="K19" s="101" t="s">
        <v>236</v>
      </c>
      <c r="L19" s="71" t="s">
        <v>250</v>
      </c>
      <c r="M19" s="102" t="s">
        <v>203</v>
      </c>
      <c r="N19" s="105" t="s">
        <v>259</v>
      </c>
      <c r="O19" s="71"/>
      <c r="P19" s="63"/>
      <c r="Q19" s="63"/>
      <c r="R19" s="63"/>
      <c r="S19" s="63"/>
      <c r="T19" s="72"/>
      <c r="U19" s="71"/>
      <c r="V19" s="63"/>
      <c r="W19" s="63"/>
      <c r="X19" s="72"/>
      <c r="Y19" s="71"/>
      <c r="Z19" s="63"/>
      <c r="AA19" s="72"/>
      <c r="AB19" s="71"/>
      <c r="AC19" s="63"/>
      <c r="AD19" s="63"/>
      <c r="AE19" s="63"/>
      <c r="AF19" s="63"/>
      <c r="AG19" s="72"/>
      <c r="AH19" s="71"/>
      <c r="AI19" s="63"/>
      <c r="AJ19" s="63"/>
      <c r="AK19" s="72"/>
      <c r="AL19" s="71"/>
      <c r="AM19" s="63"/>
      <c r="AN19" s="72"/>
      <c r="AO19" s="71"/>
      <c r="AP19" s="63"/>
      <c r="AQ19" s="63"/>
      <c r="AR19" s="63"/>
      <c r="AS19" s="63"/>
      <c r="AT19" s="72"/>
    </row>
    <row r="20" spans="1:46" ht="360" x14ac:dyDescent="0.2">
      <c r="A20" s="162"/>
      <c r="B20" s="77">
        <f t="shared" si="0"/>
        <v>12</v>
      </c>
      <c r="C20" s="67" t="s">
        <v>186</v>
      </c>
      <c r="D20" s="67" t="s">
        <v>146</v>
      </c>
      <c r="E20" s="67" t="s">
        <v>184</v>
      </c>
      <c r="F20" s="65" t="s">
        <v>173</v>
      </c>
      <c r="G20" s="89" t="s">
        <v>216</v>
      </c>
      <c r="H20" s="71" t="s">
        <v>279</v>
      </c>
      <c r="I20" s="106">
        <v>1</v>
      </c>
      <c r="J20" s="63" t="s">
        <v>280</v>
      </c>
      <c r="K20" s="72" t="s">
        <v>236</v>
      </c>
      <c r="L20" s="71" t="s">
        <v>250</v>
      </c>
      <c r="M20" s="102" t="s">
        <v>203</v>
      </c>
      <c r="N20" s="105" t="s">
        <v>260</v>
      </c>
      <c r="O20" s="71"/>
      <c r="P20" s="63"/>
      <c r="Q20" s="63"/>
      <c r="R20" s="63"/>
      <c r="S20" s="63"/>
      <c r="T20" s="72"/>
      <c r="U20" s="71"/>
      <c r="V20" s="63"/>
      <c r="W20" s="63"/>
      <c r="X20" s="72"/>
      <c r="Y20" s="71"/>
      <c r="Z20" s="63"/>
      <c r="AA20" s="72"/>
      <c r="AB20" s="71"/>
      <c r="AC20" s="63"/>
      <c r="AD20" s="63"/>
      <c r="AE20" s="63"/>
      <c r="AF20" s="63"/>
      <c r="AG20" s="72"/>
      <c r="AH20" s="71"/>
      <c r="AI20" s="63"/>
      <c r="AJ20" s="63"/>
      <c r="AK20" s="72"/>
      <c r="AL20" s="71"/>
      <c r="AM20" s="63"/>
      <c r="AN20" s="72"/>
      <c r="AO20" s="71"/>
      <c r="AP20" s="63"/>
      <c r="AQ20" s="63"/>
      <c r="AR20" s="63"/>
      <c r="AS20" s="63"/>
      <c r="AT20" s="72"/>
    </row>
    <row r="21" spans="1:46" ht="375" x14ac:dyDescent="0.2">
      <c r="A21" s="162"/>
      <c r="B21" s="77">
        <f t="shared" si="0"/>
        <v>13</v>
      </c>
      <c r="C21" s="67" t="s">
        <v>187</v>
      </c>
      <c r="D21" s="67" t="s">
        <v>166</v>
      </c>
      <c r="E21" s="67" t="s">
        <v>169</v>
      </c>
      <c r="F21" s="69" t="s">
        <v>167</v>
      </c>
      <c r="G21" s="89" t="s">
        <v>217</v>
      </c>
      <c r="H21" s="104" t="s">
        <v>281</v>
      </c>
      <c r="I21" s="106">
        <v>1</v>
      </c>
      <c r="J21" s="63" t="s">
        <v>282</v>
      </c>
      <c r="K21" s="72" t="s">
        <v>236</v>
      </c>
      <c r="L21" s="71" t="s">
        <v>250</v>
      </c>
      <c r="M21" s="63" t="s">
        <v>203</v>
      </c>
      <c r="N21" s="105" t="s">
        <v>257</v>
      </c>
      <c r="O21" s="71"/>
      <c r="P21" s="63"/>
      <c r="Q21" s="63"/>
      <c r="R21" s="63"/>
      <c r="S21" s="63"/>
      <c r="T21" s="72"/>
      <c r="U21" s="71"/>
      <c r="V21" s="63"/>
      <c r="W21" s="63"/>
      <c r="X21" s="72"/>
      <c r="Y21" s="71"/>
      <c r="Z21" s="63"/>
      <c r="AA21" s="72"/>
      <c r="AB21" s="71"/>
      <c r="AC21" s="63"/>
      <c r="AD21" s="63"/>
      <c r="AE21" s="63"/>
      <c r="AF21" s="63"/>
      <c r="AG21" s="72"/>
      <c r="AH21" s="71"/>
      <c r="AI21" s="63"/>
      <c r="AJ21" s="63"/>
      <c r="AK21" s="72"/>
      <c r="AL21" s="71"/>
      <c r="AM21" s="63"/>
      <c r="AN21" s="72"/>
      <c r="AO21" s="71"/>
      <c r="AP21" s="63"/>
      <c r="AQ21" s="63"/>
      <c r="AR21" s="63"/>
      <c r="AS21" s="63"/>
      <c r="AT21" s="72"/>
    </row>
    <row r="22" spans="1:46" ht="98.25" customHeight="1" x14ac:dyDescent="0.2">
      <c r="A22" s="162" t="s">
        <v>148</v>
      </c>
      <c r="B22" s="77">
        <f t="shared" si="0"/>
        <v>14</v>
      </c>
      <c r="C22" s="61" t="s">
        <v>188</v>
      </c>
      <c r="D22" s="61" t="s">
        <v>149</v>
      </c>
      <c r="E22" s="60" t="s">
        <v>150</v>
      </c>
      <c r="F22" s="68" t="s">
        <v>151</v>
      </c>
      <c r="G22" s="72" t="s">
        <v>226</v>
      </c>
      <c r="H22" s="71" t="s">
        <v>283</v>
      </c>
      <c r="I22" s="106" t="s">
        <v>236</v>
      </c>
      <c r="J22" s="63" t="s">
        <v>236</v>
      </c>
      <c r="K22" s="72" t="s">
        <v>236</v>
      </c>
      <c r="L22" s="71" t="s">
        <v>250</v>
      </c>
      <c r="M22" s="63" t="s">
        <v>202</v>
      </c>
      <c r="N22" s="72" t="s">
        <v>256</v>
      </c>
      <c r="O22" s="71"/>
      <c r="P22" s="63"/>
      <c r="Q22" s="63"/>
      <c r="R22" s="63"/>
      <c r="S22" s="63"/>
      <c r="T22" s="72"/>
      <c r="U22" s="71"/>
      <c r="V22" s="63"/>
      <c r="W22" s="63"/>
      <c r="X22" s="72"/>
      <c r="Y22" s="71"/>
      <c r="Z22" s="63"/>
      <c r="AA22" s="72"/>
      <c r="AB22" s="71"/>
      <c r="AC22" s="63"/>
      <c r="AD22" s="63"/>
      <c r="AE22" s="63"/>
      <c r="AF22" s="63"/>
      <c r="AG22" s="72"/>
      <c r="AH22" s="71"/>
      <c r="AI22" s="63"/>
      <c r="AJ22" s="63"/>
      <c r="AK22" s="72"/>
      <c r="AL22" s="71"/>
      <c r="AM22" s="63"/>
      <c r="AN22" s="72"/>
      <c r="AO22" s="71"/>
      <c r="AP22" s="63"/>
      <c r="AQ22" s="63"/>
      <c r="AR22" s="63"/>
      <c r="AS22" s="63"/>
      <c r="AT22" s="72"/>
    </row>
    <row r="23" spans="1:46" ht="98.25" customHeight="1" x14ac:dyDescent="0.2">
      <c r="A23" s="162"/>
      <c r="B23" s="77">
        <f t="shared" si="0"/>
        <v>15</v>
      </c>
      <c r="C23" s="61" t="s">
        <v>284</v>
      </c>
      <c r="D23" s="61" t="s">
        <v>168</v>
      </c>
      <c r="E23" s="60" t="s">
        <v>172</v>
      </c>
      <c r="F23" s="68" t="s">
        <v>151</v>
      </c>
      <c r="G23" s="72" t="s">
        <v>225</v>
      </c>
      <c r="H23" s="104" t="s">
        <v>285</v>
      </c>
      <c r="I23" s="106" t="s">
        <v>236</v>
      </c>
      <c r="J23" s="102" t="s">
        <v>236</v>
      </c>
      <c r="K23" s="72" t="s">
        <v>236</v>
      </c>
      <c r="L23" s="71" t="s">
        <v>250</v>
      </c>
      <c r="M23" s="63" t="s">
        <v>202</v>
      </c>
      <c r="N23" s="72" t="s">
        <v>256</v>
      </c>
      <c r="O23" s="71"/>
      <c r="P23" s="63"/>
      <c r="Q23" s="63"/>
      <c r="R23" s="63"/>
      <c r="S23" s="63"/>
      <c r="T23" s="72"/>
      <c r="U23" s="71"/>
      <c r="V23" s="63"/>
      <c r="W23" s="63"/>
      <c r="X23" s="72"/>
      <c r="Y23" s="71"/>
      <c r="Z23" s="63"/>
      <c r="AA23" s="72"/>
      <c r="AB23" s="71"/>
      <c r="AC23" s="63"/>
      <c r="AD23" s="63"/>
      <c r="AE23" s="63"/>
      <c r="AF23" s="63"/>
      <c r="AG23" s="72"/>
      <c r="AH23" s="71"/>
      <c r="AI23" s="63"/>
      <c r="AJ23" s="63"/>
      <c r="AK23" s="72"/>
      <c r="AL23" s="71"/>
      <c r="AM23" s="63"/>
      <c r="AN23" s="72"/>
      <c r="AO23" s="71"/>
      <c r="AP23" s="63"/>
      <c r="AQ23" s="63"/>
      <c r="AR23" s="63"/>
      <c r="AS23" s="63"/>
      <c r="AT23" s="72"/>
    </row>
    <row r="24" spans="1:46" ht="133.5" customHeight="1" x14ac:dyDescent="0.2">
      <c r="A24" s="162"/>
      <c r="B24" s="77">
        <f t="shared" si="0"/>
        <v>16</v>
      </c>
      <c r="C24" s="61" t="s">
        <v>156</v>
      </c>
      <c r="D24" s="61" t="s">
        <v>157</v>
      </c>
      <c r="E24" s="61" t="s">
        <v>158</v>
      </c>
      <c r="F24" s="70" t="s">
        <v>165</v>
      </c>
      <c r="G24" s="90" t="s">
        <v>221</v>
      </c>
      <c r="H24" s="99" t="s">
        <v>241</v>
      </c>
      <c r="I24" s="106">
        <f>2/3</f>
        <v>0.66666666666666663</v>
      </c>
      <c r="J24" s="100" t="s">
        <v>242</v>
      </c>
      <c r="K24" s="101" t="s">
        <v>243</v>
      </c>
      <c r="L24" s="71" t="s">
        <v>250</v>
      </c>
      <c r="M24" s="102" t="s">
        <v>204</v>
      </c>
      <c r="N24" s="105" t="s">
        <v>252</v>
      </c>
      <c r="O24" s="71"/>
      <c r="P24" s="63"/>
      <c r="Q24" s="63"/>
      <c r="R24" s="63"/>
      <c r="S24" s="63"/>
      <c r="T24" s="72"/>
      <c r="U24" s="71"/>
      <c r="V24" s="63"/>
      <c r="W24" s="63"/>
      <c r="X24" s="72"/>
      <c r="Y24" s="71"/>
      <c r="Z24" s="63"/>
      <c r="AA24" s="72"/>
      <c r="AB24" s="71"/>
      <c r="AC24" s="63"/>
      <c r="AD24" s="63"/>
      <c r="AE24" s="63"/>
      <c r="AF24" s="63"/>
      <c r="AG24" s="72"/>
      <c r="AH24" s="71"/>
      <c r="AI24" s="63"/>
      <c r="AJ24" s="63"/>
      <c r="AK24" s="72"/>
      <c r="AL24" s="71"/>
      <c r="AM24" s="63"/>
      <c r="AN24" s="72"/>
      <c r="AO24" s="71"/>
      <c r="AP24" s="63"/>
      <c r="AQ24" s="63"/>
      <c r="AR24" s="63"/>
      <c r="AS24" s="63"/>
      <c r="AT24" s="72"/>
    </row>
    <row r="25" spans="1:46" ht="192.75" customHeight="1" x14ac:dyDescent="0.2">
      <c r="A25" s="162"/>
      <c r="B25" s="77">
        <f t="shared" si="0"/>
        <v>17</v>
      </c>
      <c r="C25" s="61" t="s">
        <v>175</v>
      </c>
      <c r="D25" s="61" t="s">
        <v>152</v>
      </c>
      <c r="E25" s="61" t="s">
        <v>158</v>
      </c>
      <c r="F25" s="68" t="s">
        <v>151</v>
      </c>
      <c r="G25" s="90" t="s">
        <v>222</v>
      </c>
      <c r="H25" s="99" t="s">
        <v>244</v>
      </c>
      <c r="I25" s="106">
        <f>1/3</f>
        <v>0.33333333333333331</v>
      </c>
      <c r="J25" s="100" t="s">
        <v>245</v>
      </c>
      <c r="K25" s="101" t="s">
        <v>236</v>
      </c>
      <c r="L25" s="71" t="s">
        <v>250</v>
      </c>
      <c r="M25" s="102" t="s">
        <v>202</v>
      </c>
      <c r="N25" s="105" t="s">
        <v>255</v>
      </c>
      <c r="O25" s="71"/>
      <c r="P25" s="63"/>
      <c r="Q25" s="63"/>
      <c r="R25" s="63"/>
      <c r="S25" s="63"/>
      <c r="T25" s="72"/>
      <c r="U25" s="71"/>
      <c r="V25" s="63"/>
      <c r="W25" s="63"/>
      <c r="X25" s="72"/>
      <c r="Y25" s="71"/>
      <c r="Z25" s="63"/>
      <c r="AA25" s="72"/>
      <c r="AB25" s="71"/>
      <c r="AC25" s="63"/>
      <c r="AD25" s="63"/>
      <c r="AE25" s="63"/>
      <c r="AF25" s="63"/>
      <c r="AG25" s="72"/>
      <c r="AH25" s="71"/>
      <c r="AI25" s="63"/>
      <c r="AJ25" s="63"/>
      <c r="AK25" s="72"/>
      <c r="AL25" s="71"/>
      <c r="AM25" s="63"/>
      <c r="AN25" s="72"/>
      <c r="AO25" s="71"/>
      <c r="AP25" s="63"/>
      <c r="AQ25" s="63"/>
      <c r="AR25" s="63"/>
      <c r="AS25" s="63"/>
      <c r="AT25" s="72"/>
    </row>
    <row r="26" spans="1:46" ht="113.25" customHeight="1" x14ac:dyDescent="0.2">
      <c r="A26" s="162"/>
      <c r="B26" s="77">
        <f t="shared" si="0"/>
        <v>18</v>
      </c>
      <c r="C26" s="67" t="s">
        <v>174</v>
      </c>
      <c r="D26" s="67" t="s">
        <v>154</v>
      </c>
      <c r="E26" s="61" t="s">
        <v>158</v>
      </c>
      <c r="F26" s="69" t="s">
        <v>155</v>
      </c>
      <c r="G26" s="90" t="s">
        <v>154</v>
      </c>
      <c r="H26" s="99" t="s">
        <v>251</v>
      </c>
      <c r="I26" s="100"/>
      <c r="J26" s="100" t="s">
        <v>236</v>
      </c>
      <c r="K26" s="101" t="s">
        <v>236</v>
      </c>
      <c r="L26" s="71" t="s">
        <v>250</v>
      </c>
      <c r="M26" s="63" t="s">
        <v>207</v>
      </c>
      <c r="N26" s="72" t="s">
        <v>236</v>
      </c>
      <c r="O26" s="71"/>
      <c r="P26" s="63"/>
      <c r="Q26" s="63"/>
      <c r="R26" s="63"/>
      <c r="S26" s="63"/>
      <c r="T26" s="72"/>
      <c r="U26" s="71"/>
      <c r="V26" s="63"/>
      <c r="W26" s="63"/>
      <c r="X26" s="72"/>
      <c r="Y26" s="71"/>
      <c r="Z26" s="63"/>
      <c r="AA26" s="72"/>
      <c r="AB26" s="71"/>
      <c r="AC26" s="63"/>
      <c r="AD26" s="63"/>
      <c r="AE26" s="63"/>
      <c r="AF26" s="63"/>
      <c r="AG26" s="72"/>
      <c r="AH26" s="71"/>
      <c r="AI26" s="63"/>
      <c r="AJ26" s="63"/>
      <c r="AK26" s="72"/>
      <c r="AL26" s="71"/>
      <c r="AM26" s="63"/>
      <c r="AN26" s="72"/>
      <c r="AO26" s="71"/>
      <c r="AP26" s="63"/>
      <c r="AQ26" s="63"/>
      <c r="AR26" s="63"/>
      <c r="AS26" s="63"/>
      <c r="AT26" s="72"/>
    </row>
    <row r="27" spans="1:46" ht="167.25" customHeight="1" x14ac:dyDescent="0.2">
      <c r="A27" s="163" t="s">
        <v>159</v>
      </c>
      <c r="B27" s="77">
        <f t="shared" si="0"/>
        <v>19</v>
      </c>
      <c r="C27" s="61" t="s">
        <v>176</v>
      </c>
      <c r="D27" s="61" t="s">
        <v>152</v>
      </c>
      <c r="E27" s="61" t="s">
        <v>158</v>
      </c>
      <c r="F27" s="68" t="s">
        <v>151</v>
      </c>
      <c r="G27" s="90" t="s">
        <v>223</v>
      </c>
      <c r="H27" s="99" t="s">
        <v>244</v>
      </c>
      <c r="I27" s="106">
        <f>1/3</f>
        <v>0.33333333333333331</v>
      </c>
      <c r="J27" s="100" t="s">
        <v>246</v>
      </c>
      <c r="K27" s="101" t="s">
        <v>236</v>
      </c>
      <c r="L27" s="71" t="s">
        <v>250</v>
      </c>
      <c r="M27" s="63" t="s">
        <v>202</v>
      </c>
      <c r="N27" s="72" t="s">
        <v>254</v>
      </c>
      <c r="O27" s="71"/>
      <c r="P27" s="63"/>
      <c r="Q27" s="63"/>
      <c r="R27" s="63"/>
      <c r="S27" s="63"/>
      <c r="T27" s="72"/>
      <c r="U27" s="71"/>
      <c r="V27" s="63"/>
      <c r="W27" s="63"/>
      <c r="X27" s="72"/>
      <c r="Y27" s="71"/>
      <c r="Z27" s="63"/>
      <c r="AA27" s="72"/>
      <c r="AB27" s="71"/>
      <c r="AC27" s="63"/>
      <c r="AD27" s="63"/>
      <c r="AE27" s="63"/>
      <c r="AF27" s="63"/>
      <c r="AG27" s="72"/>
      <c r="AH27" s="71"/>
      <c r="AI27" s="63"/>
      <c r="AJ27" s="63"/>
      <c r="AK27" s="72"/>
      <c r="AL27" s="71"/>
      <c r="AM27" s="63"/>
      <c r="AN27" s="72"/>
      <c r="AO27" s="71"/>
      <c r="AP27" s="63"/>
      <c r="AQ27" s="63"/>
      <c r="AR27" s="63"/>
      <c r="AS27" s="63"/>
      <c r="AT27" s="72"/>
    </row>
    <row r="28" spans="1:46" ht="159" customHeight="1" x14ac:dyDescent="0.2">
      <c r="A28" s="163"/>
      <c r="B28" s="77">
        <f t="shared" si="0"/>
        <v>20</v>
      </c>
      <c r="C28" s="67" t="s">
        <v>177</v>
      </c>
      <c r="D28" s="67" t="s">
        <v>160</v>
      </c>
      <c r="E28" s="61" t="s">
        <v>158</v>
      </c>
      <c r="F28" s="69" t="s">
        <v>161</v>
      </c>
      <c r="G28" s="91" t="s">
        <v>224</v>
      </c>
      <c r="H28" s="99" t="s">
        <v>247</v>
      </c>
      <c r="I28" s="106">
        <f>1/2</f>
        <v>0.5</v>
      </c>
      <c r="J28" s="100" t="s">
        <v>248</v>
      </c>
      <c r="K28" s="101" t="s">
        <v>236</v>
      </c>
      <c r="L28" s="71" t="s">
        <v>250</v>
      </c>
      <c r="M28" s="63" t="s">
        <v>202</v>
      </c>
      <c r="N28" s="72" t="s">
        <v>253</v>
      </c>
      <c r="O28" s="71"/>
      <c r="P28" s="63"/>
      <c r="Q28" s="63"/>
      <c r="R28" s="63"/>
      <c r="S28" s="63"/>
      <c r="T28" s="72"/>
      <c r="U28" s="71"/>
      <c r="V28" s="63"/>
      <c r="W28" s="63"/>
      <c r="X28" s="72"/>
      <c r="Y28" s="71"/>
      <c r="Z28" s="63"/>
      <c r="AA28" s="72"/>
      <c r="AB28" s="71"/>
      <c r="AC28" s="63"/>
      <c r="AD28" s="63"/>
      <c r="AE28" s="63"/>
      <c r="AF28" s="63"/>
      <c r="AG28" s="72"/>
      <c r="AH28" s="71"/>
      <c r="AI28" s="63"/>
      <c r="AJ28" s="63"/>
      <c r="AK28" s="72"/>
      <c r="AL28" s="71"/>
      <c r="AM28" s="63"/>
      <c r="AN28" s="72"/>
      <c r="AO28" s="71"/>
      <c r="AP28" s="63"/>
      <c r="AQ28" s="63"/>
      <c r="AR28" s="63"/>
      <c r="AS28" s="63"/>
      <c r="AT28" s="72"/>
    </row>
    <row r="29" spans="1:46" ht="144.75" customHeight="1" thickBot="1" x14ac:dyDescent="0.25">
      <c r="A29" s="164"/>
      <c r="B29" s="92">
        <f t="shared" si="0"/>
        <v>21</v>
      </c>
      <c r="C29" s="93" t="s">
        <v>178</v>
      </c>
      <c r="D29" s="93" t="s">
        <v>152</v>
      </c>
      <c r="E29" s="93" t="s">
        <v>158</v>
      </c>
      <c r="F29" s="94" t="s">
        <v>151</v>
      </c>
      <c r="G29" s="95" t="s">
        <v>222</v>
      </c>
      <c r="H29" s="99" t="s">
        <v>244</v>
      </c>
      <c r="I29" s="106">
        <f>1/3</f>
        <v>0.33333333333333331</v>
      </c>
      <c r="J29" s="100" t="s">
        <v>249</v>
      </c>
      <c r="K29" s="101" t="s">
        <v>236</v>
      </c>
      <c r="L29" s="73" t="s">
        <v>250</v>
      </c>
      <c r="M29" s="74" t="s">
        <v>202</v>
      </c>
      <c r="N29" s="75" t="s">
        <v>254</v>
      </c>
      <c r="O29" s="73"/>
      <c r="P29" s="74"/>
      <c r="Q29" s="74"/>
      <c r="R29" s="74"/>
      <c r="S29" s="74"/>
      <c r="T29" s="75"/>
      <c r="U29" s="73"/>
      <c r="V29" s="74"/>
      <c r="W29" s="74"/>
      <c r="X29" s="75"/>
      <c r="Y29" s="73"/>
      <c r="Z29" s="74"/>
      <c r="AA29" s="75"/>
      <c r="AB29" s="73"/>
      <c r="AC29" s="74"/>
      <c r="AD29" s="74"/>
      <c r="AE29" s="74"/>
      <c r="AF29" s="74"/>
      <c r="AG29" s="75"/>
      <c r="AH29" s="73"/>
      <c r="AI29" s="74"/>
      <c r="AJ29" s="74"/>
      <c r="AK29" s="75"/>
      <c r="AL29" s="73"/>
      <c r="AM29" s="74"/>
      <c r="AN29" s="75"/>
      <c r="AO29" s="73"/>
      <c r="AP29" s="74"/>
      <c r="AQ29" s="74"/>
      <c r="AR29" s="74"/>
      <c r="AS29" s="74"/>
      <c r="AT29" s="75"/>
    </row>
    <row r="30" spans="1:46" s="38" customFormat="1" ht="213" customHeight="1" x14ac:dyDescent="0.25">
      <c r="A30" s="44"/>
      <c r="B30" s="44"/>
      <c r="C30" s="45"/>
      <c r="D30" s="46"/>
      <c r="E30" s="47"/>
      <c r="F30" s="48"/>
      <c r="G30" s="49"/>
      <c r="I30" s="107"/>
    </row>
    <row r="31" spans="1:46" ht="273" customHeight="1" x14ac:dyDescent="0.2">
      <c r="A31" s="50"/>
      <c r="B31" s="50"/>
      <c r="C31" s="51"/>
      <c r="D31" s="51"/>
      <c r="E31" s="51"/>
      <c r="F31" s="52"/>
      <c r="G31" s="53"/>
    </row>
    <row r="32" spans="1:46" ht="372.75" customHeight="1" x14ac:dyDescent="0.2">
      <c r="A32" s="50"/>
      <c r="B32" s="50"/>
      <c r="C32" s="54"/>
      <c r="D32" s="51"/>
      <c r="E32" s="51"/>
      <c r="F32" s="55"/>
      <c r="G32" s="49"/>
    </row>
    <row r="33" spans="1:7" ht="408.75" customHeight="1" x14ac:dyDescent="0.2">
      <c r="A33" s="50"/>
      <c r="B33" s="50"/>
      <c r="C33" s="54"/>
      <c r="D33" s="51"/>
      <c r="E33" s="51"/>
      <c r="F33" s="56"/>
      <c r="G33" s="49"/>
    </row>
    <row r="34" spans="1:7" ht="198.75" customHeight="1" x14ac:dyDescent="0.2">
      <c r="A34" s="147"/>
      <c r="B34" s="76"/>
      <c r="C34" s="47"/>
      <c r="D34" s="47"/>
      <c r="E34" s="47"/>
      <c r="F34" s="57"/>
      <c r="G34" s="49"/>
    </row>
    <row r="35" spans="1:7" ht="158.25" customHeight="1" x14ac:dyDescent="0.2">
      <c r="A35" s="147"/>
      <c r="B35" s="76"/>
      <c r="C35" s="54"/>
      <c r="D35" s="54"/>
      <c r="E35" s="47"/>
      <c r="F35" s="55"/>
      <c r="G35" s="49"/>
    </row>
    <row r="36" spans="1:7" ht="211.5" customHeight="1" x14ac:dyDescent="0.2">
      <c r="A36" s="147"/>
      <c r="B36" s="76"/>
      <c r="C36" s="54"/>
      <c r="D36" s="54"/>
      <c r="E36" s="47"/>
      <c r="F36" s="55"/>
      <c r="G36" s="58"/>
    </row>
    <row r="37" spans="1:7" ht="227.25" customHeight="1" x14ac:dyDescent="0.2">
      <c r="A37" s="147"/>
      <c r="B37" s="76"/>
      <c r="C37" s="47"/>
      <c r="D37" s="47"/>
      <c r="E37" s="47"/>
      <c r="F37" s="57"/>
      <c r="G37" s="59"/>
    </row>
    <row r="38" spans="1:7" ht="14.25" x14ac:dyDescent="0.2">
      <c r="A38" s="36"/>
      <c r="B38" s="36"/>
      <c r="C38" s="39"/>
      <c r="D38" s="39"/>
      <c r="E38" s="40"/>
      <c r="F38" s="40"/>
      <c r="G38" s="41"/>
    </row>
    <row r="39" spans="1:7" ht="14.25" hidden="1" x14ac:dyDescent="0.2"/>
    <row r="40" spans="1:7" ht="14.25" hidden="1" x14ac:dyDescent="0.2"/>
    <row r="41" spans="1:7" ht="14.25" hidden="1" x14ac:dyDescent="0.2"/>
    <row r="42" spans="1:7" ht="14.25" hidden="1" x14ac:dyDescent="0.2"/>
    <row r="43" spans="1:7" ht="14.25" hidden="1" x14ac:dyDescent="0.2"/>
    <row r="44" spans="1:7" ht="14.25" hidden="1" x14ac:dyDescent="0.2"/>
    <row r="45" spans="1:7" ht="14.25" hidden="1" x14ac:dyDescent="0.2"/>
    <row r="46" spans="1:7" ht="14.25" hidden="1" x14ac:dyDescent="0.2"/>
    <row r="47" spans="1:7" ht="14.25" hidden="1" x14ac:dyDescent="0.2"/>
    <row r="48" spans="1:7" ht="14.25" hidden="1" x14ac:dyDescent="0.2"/>
    <row r="49" ht="14.25" hidden="1" x14ac:dyDescent="0.2"/>
    <row r="50" ht="14.25" hidden="1" x14ac:dyDescent="0.2"/>
    <row r="51" ht="14.25" hidden="1" x14ac:dyDescent="0.2"/>
    <row r="52" ht="14.25" hidden="1" x14ac:dyDescent="0.2"/>
    <row r="53" ht="14.25" hidden="1" x14ac:dyDescent="0.2"/>
    <row r="54" ht="14.25" hidden="1" x14ac:dyDescent="0.2"/>
  </sheetData>
  <sheetProtection selectLockedCells="1"/>
  <dataConsolidate/>
  <mergeCells count="47">
    <mergeCell ref="A36:A37"/>
    <mergeCell ref="A34:A35"/>
    <mergeCell ref="A6:G6"/>
    <mergeCell ref="C1:F3"/>
    <mergeCell ref="A4:G4"/>
    <mergeCell ref="A9:A10"/>
    <mergeCell ref="A11:A18"/>
    <mergeCell ref="A19:A21"/>
    <mergeCell ref="A22:A26"/>
    <mergeCell ref="A27:A29"/>
    <mergeCell ref="A7:A8"/>
    <mergeCell ref="C7:C8"/>
    <mergeCell ref="D7:D8"/>
    <mergeCell ref="E7:E8"/>
    <mergeCell ref="AO7:AT7"/>
    <mergeCell ref="U7:X7"/>
    <mergeCell ref="Y7:AA7"/>
    <mergeCell ref="AB7:AG7"/>
    <mergeCell ref="AH7:AK7"/>
    <mergeCell ref="AL7:AN7"/>
    <mergeCell ref="H6:T6"/>
    <mergeCell ref="H1:I3"/>
    <mergeCell ref="U1:V3"/>
    <mergeCell ref="A5:E5"/>
    <mergeCell ref="B7:B8"/>
    <mergeCell ref="A1:B3"/>
    <mergeCell ref="F7:F8"/>
    <mergeCell ref="G7:G8"/>
    <mergeCell ref="L7:N7"/>
    <mergeCell ref="H7:K7"/>
    <mergeCell ref="O7:T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s>
  <printOptions horizontalCentered="1"/>
  <pageMargins left="0.19685039370078741" right="0.19685039370078741" top="0.78740157480314965" bottom="0.39370078740157483" header="0" footer="0"/>
  <pageSetup paperSize="14" scale="22" orientation="landscape"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#REF!</xm:f>
          </x14:formula1>
          <xm:sqref>M8 Z8 AM8</xm:sqref>
        </x14:dataValidation>
        <x14:dataValidation type="list" allowBlank="1" showInputMessage="1" showErrorMessage="1">
          <x14:formula1>
            <xm:f>#REF!</xm:f>
          </x14:formula1>
          <xm:sqref>T8 AG8 AT8</xm:sqref>
        </x14:dataValidation>
        <x14:dataValidation type="list" allowBlank="1" showInputMessage="1" showErrorMessage="1">
          <x14:formula1>
            <xm:f>#REF!</xm:f>
          </x14:formula1>
          <xm:sqref>T9:T29 AG9:AG29 AT9:AT29</xm:sqref>
        </x14:dataValidation>
        <x14:dataValidation type="list" allowBlank="1" showInputMessage="1" showErrorMessage="1">
          <x14:formula1>
            <xm:f>#REF!</xm:f>
          </x14:formula1>
          <xm:sqref>AM9:AM29 Z9:Z29 M9:M29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19</vt:i4>
      </vt:variant>
    </vt:vector>
  </HeadingPairs>
  <TitlesOfParts>
    <vt:vector size="22" baseType="lpstr">
      <vt:lpstr>BD</vt:lpstr>
      <vt:lpstr>ÍNDICE</vt:lpstr>
      <vt:lpstr>1. GESTIÓN RIESGO CORRUPCIÓN</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Clinisanitas 100sermed1 (Servicios Medicos 1)</cp:lastModifiedBy>
  <cp:lastPrinted>2017-08-30T22:20:48Z</cp:lastPrinted>
  <dcterms:created xsi:type="dcterms:W3CDTF">2017-07-10T14:58:32Z</dcterms:created>
  <dcterms:modified xsi:type="dcterms:W3CDTF">2021-05-14T23:28:03Z</dcterms:modified>
</cp:coreProperties>
</file>