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100sermed1\Downloads\"/>
    </mc:Choice>
  </mc:AlternateContent>
  <bookViews>
    <workbookView xWindow="0" yWindow="0" windowWidth="21600" windowHeight="9300" firstSheet="1" activeTab="1"/>
  </bookViews>
  <sheets>
    <sheet name="BD" sheetId="2" state="hidden" r:id="rId1"/>
    <sheet name="5. TRANSPARENCIA" sheetId="15" r:id="rId2"/>
  </sheets>
  <externalReferences>
    <externalReference r:id="rId3"/>
  </externalReferences>
  <definedNames>
    <definedName name="Alcance">BD!$B$4:$F$4</definedName>
    <definedName name="Clasificacion">#REF!</definedName>
    <definedName name="Condiciones">BD!$B$14:$F$14</definedName>
    <definedName name="CONTROL">BD!$I$44:$J$46</definedName>
    <definedName name="Costo">BD!$B$2:$F$2</definedName>
    <definedName name="CRITERIORC">BD!$D$57:$E$71</definedName>
    <definedName name="DI">[1]INFORMACIÓN!#REF!</definedName>
    <definedName name="Frecuencia" localSheetId="1">[1]Hoja1!$C$2:$C$8</definedName>
    <definedName name="Frecuencia">BD!$B$13:$F$13</definedName>
    <definedName name="GSST">BD!$B$7:$F$7</definedName>
    <definedName name="Herramienta">[1]Hoja1!$E$2:$E$10</definedName>
    <definedName name="Ocurrencia">BD!$B$12:$F$12</definedName>
    <definedName name="Operatividad">BD!$B$5:$F$5</definedName>
    <definedName name="Procesos">#REF!</definedName>
    <definedName name="RCVR">BD!$D$57:$F$71</definedName>
    <definedName name="RCVRI">BD!$F$57:$G$71</definedName>
    <definedName name="SGA">BD!$B$6:$F$6</definedName>
    <definedName name="Tendencia">[1]Hoja1!$D$2:$D$4</definedName>
    <definedName name="Tiempo">BD!$B$3:$F$3</definedName>
    <definedName name="Tipo" localSheetId="1">[1]Hoja1!$A$2:$A$8</definedName>
    <definedName name="TIPO">BD!$A$28:$A$34</definedName>
    <definedName name="Trazabilidad">BD!$B$15:$F$15</definedName>
    <definedName name="VALOR">BD!$D$25:$E$49</definedName>
    <definedName name="VR">BD!$D$25:$F$49</definedName>
    <definedName name="VRI">BD!$F$25:$G$49</definedName>
  </definedNames>
  <calcPr calcId="191029"/>
</workbook>
</file>

<file path=xl/calcChain.xml><?xml version="1.0" encoding="utf-8"?>
<calcChain xmlns="http://schemas.openxmlformats.org/spreadsheetml/2006/main">
  <c r="M67" i="2" l="1"/>
  <c r="N67" i="2"/>
  <c r="M68" i="2"/>
  <c r="N68" i="2"/>
  <c r="M69" i="2"/>
  <c r="N69" i="2"/>
  <c r="M70" i="2"/>
  <c r="N70" i="2"/>
  <c r="M71" i="2"/>
  <c r="N71" i="2"/>
  <c r="L68" i="2"/>
  <c r="L69" i="2"/>
  <c r="L70" i="2"/>
  <c r="L71" i="2"/>
  <c r="L67" i="2"/>
  <c r="G26" i="2" l="1"/>
  <c r="G27" i="2"/>
  <c r="G28" i="2"/>
  <c r="G29" i="2"/>
  <c r="G30" i="2"/>
  <c r="G31" i="2"/>
  <c r="G32" i="2"/>
  <c r="G33" i="2"/>
  <c r="G34" i="2"/>
  <c r="G35" i="2"/>
  <c r="G36" i="2"/>
  <c r="G37" i="2"/>
  <c r="G38" i="2"/>
  <c r="G39" i="2"/>
  <c r="G40" i="2"/>
  <c r="G41" i="2"/>
  <c r="G42" i="2"/>
  <c r="G43" i="2"/>
  <c r="G44" i="2"/>
  <c r="G45" i="2"/>
  <c r="G46" i="2"/>
  <c r="G47" i="2"/>
  <c r="G48" i="2"/>
  <c r="G49" i="2"/>
  <c r="G25" i="2"/>
  <c r="K24" i="2"/>
  <c r="L24" i="2"/>
  <c r="M24" i="2"/>
  <c r="N24" i="2"/>
  <c r="K25" i="2"/>
  <c r="L25" i="2"/>
  <c r="M25" i="2"/>
  <c r="N25" i="2"/>
  <c r="K26" i="2"/>
  <c r="L26" i="2"/>
  <c r="M26" i="2"/>
  <c r="N26" i="2"/>
  <c r="K27" i="2"/>
  <c r="L27" i="2"/>
  <c r="M27" i="2"/>
  <c r="N27" i="2"/>
  <c r="K28" i="2"/>
  <c r="L28" i="2"/>
  <c r="M28" i="2"/>
  <c r="N28" i="2"/>
  <c r="J25" i="2"/>
  <c r="J26" i="2"/>
  <c r="J27" i="2"/>
  <c r="J28" i="2"/>
  <c r="J24" i="2"/>
</calcChain>
</file>

<file path=xl/sharedStrings.xml><?xml version="1.0" encoding="utf-8"?>
<sst xmlns="http://schemas.openxmlformats.org/spreadsheetml/2006/main" count="447" uniqueCount="293">
  <si>
    <t>Costo</t>
  </si>
  <si>
    <t>Tiempo</t>
  </si>
  <si>
    <t>Alcance</t>
  </si>
  <si>
    <t xml:space="preserve">Operatividad </t>
  </si>
  <si>
    <t>La materialización del riesgo no conlleva a pérdidas económicas.</t>
  </si>
  <si>
    <t>GSST</t>
  </si>
  <si>
    <t>El riesgo tiene una afectación puntual en el procedimiento, no afecta otras tareas desarrolladas en el proceso evaluado.</t>
  </si>
  <si>
    <t>En caso de materializarse el riesgo afectaría los tiempos de operación en periodos inferiores a cuatro horas.</t>
  </si>
  <si>
    <t>De materializarse el riesgo no conlleva a afectaciones en la seguridad o la salud del personal.</t>
  </si>
  <si>
    <t>De materializarse el riesgo no conlleva a afectaciones ambientales.</t>
  </si>
  <si>
    <t>La materialización del riesgo conlleva a pérdidas económicas mínimas que para su atención no requieren modificaciones en términos presupuestales</t>
  </si>
  <si>
    <t xml:space="preserve">La materialización del riesgo conlleva a pérdidas económicas considerables y modifica los presupuestos del o de los proyectos de inversión con que tenga relación. </t>
  </si>
  <si>
    <t xml:space="preserve">La materialización del riesgo conlleva a pérdidas económicas significativas que afectan directamente el cumplimiento de los objetivos del o de los proyectos de inversión con que tenga relación. </t>
  </si>
  <si>
    <t>En caso de materializarse el riesgo afectaría los tiempos de operación entre uno y dos días.</t>
  </si>
  <si>
    <t>En caso de materializarse el riesgo afectaría los tiempos de operación en más de dos y hasta tres días.</t>
  </si>
  <si>
    <t>En caso de materializarse el riesgo afectaría los tiempos de operación en más de tres y hasta cuatro días.</t>
  </si>
  <si>
    <t>En caso de materializarse el riesgo afectaría los tiempos de operación en periodos superiores a cuatro días.</t>
  </si>
  <si>
    <t>De materializarse el riesgo conlleva a un impacto ambiental no significativo.</t>
  </si>
  <si>
    <t>De materializarse el riesgo conlleva a un impacto ambiental significativo con control operacional.</t>
  </si>
  <si>
    <t>De materializarse el riesgo conlleva a un impacto ambiental significativo que aún no contempla un control operacional.</t>
  </si>
  <si>
    <t>La materialización del riesgo conlleva a pérdidas económicas mínimas que implican modificaciones leves a los presupuestos de los proyectos de inversión relacionados.</t>
  </si>
  <si>
    <t>De materializarse el riesgo conlleva a afectaciones ambientales mínimas que no son consideradas en una matriz ambiental.</t>
  </si>
  <si>
    <t>De materializarse el riesgo conlleva a afectaciones en que implica ausentismo del personal.</t>
  </si>
  <si>
    <t>De materializarse el riesgo puede comprometer la salud o la vida de los colaboradores</t>
  </si>
  <si>
    <t>El riesgo tiene una afectación local y tiene impacto sobre el proceso evaluado.</t>
  </si>
  <si>
    <t>El riesgo tiene una afectación extensa y afecta varios procesos además del proceso evaluado.</t>
  </si>
  <si>
    <t>El riesgo tiene una afectación extensa y afecta otro proceso además del proceso evaluado.</t>
  </si>
  <si>
    <t>El riesgo tiene una afectación en el procedimiento y afecta algunos procedimeintos  del proceso evaluado.</t>
  </si>
  <si>
    <t>La materialización del riesgo afectaría levemente la operación normal del proceso.</t>
  </si>
  <si>
    <t>La materialización del riesgo afectaría por completo la operación normal del proceso.</t>
  </si>
  <si>
    <t>La materialización del riesgo afectaría la operación normal del proceso.</t>
  </si>
  <si>
    <t>La materialización del riesgo afectaría la operación normal del proceso, desplazando varios recursos para su atención.</t>
  </si>
  <si>
    <t>De materializarse el riesgo conlleva a afectaciones mínimas en términos de la salud del personal.</t>
  </si>
  <si>
    <t>De materializarse el riesgo conlleva a afectaciones mínimas en términos de la seguridad para el personal.</t>
  </si>
  <si>
    <t xml:space="preserve">La materialización del riesgo afectaría la operación normal del proceso e implica el despliegue de una contingencia </t>
  </si>
  <si>
    <t>SGA</t>
  </si>
  <si>
    <t>No ha ocurrido en la entidad</t>
  </si>
  <si>
    <t>Ha ocurrido más de una vez en la entidad en el último año</t>
  </si>
  <si>
    <t>Ha ocurrido una vez en la Entidad en el último año</t>
  </si>
  <si>
    <t>Ha ocurrido una vez en los últimos cinco años en la Entidad</t>
  </si>
  <si>
    <t>Ha ocurrido una vez en los  últimos dos años en la Entidad</t>
  </si>
  <si>
    <t>Ocurrencia</t>
  </si>
  <si>
    <t xml:space="preserve">La actividad desarrollada que posibilita la materialización del riesgo tiene una frecuencia de ejecución diaria  </t>
  </si>
  <si>
    <t xml:space="preserve">La actividad desarrollada que posibilita la materialización del riesgo tiene una frecuencia de ejecución semanal </t>
  </si>
  <si>
    <t>La actividad desarrollada que posibilita la materialización del riesgo tiene una frecuencia de ejecución mensual</t>
  </si>
  <si>
    <t>La actividad desarrollada que posibilita la materialización del riesgo tiene una frecuencia de ejecución semestral</t>
  </si>
  <si>
    <t>La actividad desarrollada que posibilita la materialización del riesgo tiene una frecuencia de ejecución Anual</t>
  </si>
  <si>
    <t>Frecuencia</t>
  </si>
  <si>
    <t>Las condiciones actuales hacen que la materialización del riesgo sea un evento improbable</t>
  </si>
  <si>
    <t>Las condiciones actuales hacen que la materialización del riesgo sea un evento con una probabilidad moderada</t>
  </si>
  <si>
    <t>Las condiciones actuales hacen que la materialización del riesgo sea un evento con una baja probabilidad de ocurrencia</t>
  </si>
  <si>
    <t>Las condiciones actuales hacen que la materialización del riesgo sea un evento casi certero</t>
  </si>
  <si>
    <t>Las condiciones actuales hacen que la materialización del riesgo sea un evento con una alta probabilidad de ocurrencia</t>
  </si>
  <si>
    <t>Trazabilidad</t>
  </si>
  <si>
    <t>Existen algunos registros de información relacionada, pero estos datos no están inmediatamente disponibles</t>
  </si>
  <si>
    <t>Existen datos que pueden brindar información frente a la ocurrencia de un evento, pero esta información debe ser reconstruida</t>
  </si>
  <si>
    <t>Condiciones</t>
  </si>
  <si>
    <t>Tanto la probabilidad de ocurrencia como el impacto del riesgo</t>
  </si>
  <si>
    <t>Mitigar</t>
  </si>
  <si>
    <t>Prevenir</t>
  </si>
  <si>
    <t>Dispersar</t>
  </si>
  <si>
    <t>Transferir</t>
  </si>
  <si>
    <t>Asumir</t>
  </si>
  <si>
    <t>Acciones</t>
  </si>
  <si>
    <t>Insignificante</t>
  </si>
  <si>
    <t>Menor</t>
  </si>
  <si>
    <t>Moderado</t>
  </si>
  <si>
    <t>Mayor</t>
  </si>
  <si>
    <t>Catastrofico</t>
  </si>
  <si>
    <t>Bajo</t>
  </si>
  <si>
    <t>Medio</t>
  </si>
  <si>
    <t>Alto</t>
  </si>
  <si>
    <t>Extremo</t>
  </si>
  <si>
    <t>ExcepcionalInsignificante</t>
  </si>
  <si>
    <t>ExcepcionalMenor</t>
  </si>
  <si>
    <t>ExcepcionalModerado</t>
  </si>
  <si>
    <t>ExcepcionalMayor</t>
  </si>
  <si>
    <t>ExcepcionalCatastrofico</t>
  </si>
  <si>
    <t>ImprobableInsignificante</t>
  </si>
  <si>
    <t>ImprobableMenor</t>
  </si>
  <si>
    <t>ImprobableModerado</t>
  </si>
  <si>
    <t>ImprobableMayor</t>
  </si>
  <si>
    <t>ImprobableCatastrofico</t>
  </si>
  <si>
    <t>PosibleInsignificante</t>
  </si>
  <si>
    <t>PosibleMenor</t>
  </si>
  <si>
    <t>PosibleModerado</t>
  </si>
  <si>
    <t>PosibleMayor</t>
  </si>
  <si>
    <t>PosibleCatastrofico</t>
  </si>
  <si>
    <t>ProbableInsignificante</t>
  </si>
  <si>
    <t>ProbableMenor</t>
  </si>
  <si>
    <t>ProbableModerado</t>
  </si>
  <si>
    <t>ProbableMayor</t>
  </si>
  <si>
    <t>ProbableCatastrofico</t>
  </si>
  <si>
    <t>Casi SeguroInsignificante</t>
  </si>
  <si>
    <t>Casi SeguroMenor</t>
  </si>
  <si>
    <t>Casi SeguroModerado</t>
  </si>
  <si>
    <t>Casi SeguroMayor</t>
  </si>
  <si>
    <t>Casi SeguroCatastrofico</t>
  </si>
  <si>
    <t>Excepcional</t>
  </si>
  <si>
    <t>Improbable</t>
  </si>
  <si>
    <t>Posible</t>
  </si>
  <si>
    <t>Probable</t>
  </si>
  <si>
    <t>Casi Seguro</t>
  </si>
  <si>
    <t>La probabilidad de la ocurrencia del evento</t>
  </si>
  <si>
    <t>El impacto que pueda generar el evento</t>
  </si>
  <si>
    <t>X</t>
  </si>
  <si>
    <t>Y</t>
  </si>
  <si>
    <t>XY</t>
  </si>
  <si>
    <t>Ponderación</t>
  </si>
  <si>
    <t>Moderada</t>
  </si>
  <si>
    <t>Baja</t>
  </si>
  <si>
    <t>Alta</t>
  </si>
  <si>
    <t>Extrema</t>
  </si>
  <si>
    <t>Tipo</t>
  </si>
  <si>
    <t>Estratégico</t>
  </si>
  <si>
    <t>Operacional</t>
  </si>
  <si>
    <t>Financiero</t>
  </si>
  <si>
    <t>Tecnológico</t>
  </si>
  <si>
    <t>Otro</t>
  </si>
  <si>
    <t>Cumplimiento</t>
  </si>
  <si>
    <t xml:space="preserve">Se cuenta con registros históricos que permitan llevar la trazabilidad de la ocurrencia de eventos relacionados </t>
  </si>
  <si>
    <t>Se cuenta con registros históricos que posibilitan el análisis de situaciones similares y que permitan analizar eventos similares</t>
  </si>
  <si>
    <t xml:space="preserve">No se cuenta con registros históricos que permitan llevar la trazabilidad de la ocurrencia de eventos relacionados </t>
  </si>
  <si>
    <t>Nº</t>
  </si>
  <si>
    <t>ACCIÓN</t>
  </si>
  <si>
    <t>RESPONSABLE</t>
  </si>
  <si>
    <t>FECHA INICIO</t>
  </si>
  <si>
    <t>FECHA FINAL</t>
  </si>
  <si>
    <t>PRODUCTO</t>
  </si>
  <si>
    <t>EVIDENCIA</t>
  </si>
  <si>
    <t>INDICADOR</t>
  </si>
  <si>
    <t>LINEAMIENTOS DE TRANSPARENCIA PASIVA</t>
  </si>
  <si>
    <t>ELABORACIÓN DE LOS INSTRUMENTOS DE GESTIÓN DE LA INFORMACIÓN</t>
  </si>
  <si>
    <t>CRITERIO DIFERENCIAL DE ACCESIBILIDAD</t>
  </si>
  <si>
    <t>MONITOREO DEL ACCESO A LA INFORMACIÓN PÚBLICA</t>
  </si>
  <si>
    <t xml:space="preserve">CAJA DE LA VIVIENDA POPULAR </t>
  </si>
  <si>
    <t>Código: 208-PLA-Ft-05</t>
  </si>
  <si>
    <t>PLAN ANTICORRUPCIÓN Y DE ATENCIÓN AL CIUDADANO</t>
  </si>
  <si>
    <t>COMPONENTE No. 5 : MECANISMOS PARA LA TRANSPARENCIA Y ACCESO A LA INFORMACIÓN</t>
  </si>
  <si>
    <t>LINEAMIENTOS DE TRANSPARENCIA ACTIVA</t>
  </si>
  <si>
    <t xml:space="preserve">Oficina Asesora de Planeación </t>
  </si>
  <si>
    <t>Asesoría de Control Interno</t>
  </si>
  <si>
    <t>% Avance</t>
  </si>
  <si>
    <t>Publicar la totalidad de los informes establecidos en el Plan Anual de Auditorías.</t>
  </si>
  <si>
    <t>Plan Anual de Auditorías con seguimiento mensual</t>
  </si>
  <si>
    <t>(Total de informes a publicar mesualmente / informes efectivamente publicados ) X 100%</t>
  </si>
  <si>
    <t>Realizar una verificación de la elaboración y publicación del PAAC y efectuar dos seguimientos a los avances de las actividades consignadas en el mismo.</t>
  </si>
  <si>
    <t>Dos informes con el seguimiento a los avances de las actividades consignadas en el PAAC (primer cuatrimestre con corte al 30 de abril de 2021, incluye la verificación de la elaboración y publicación del PAAC y segundo cuatrimestre con corte al 31 de agosto de 2021), elaborado, entregado al Director General y publicado en la página web de la CVP</t>
  </si>
  <si>
    <t>Dos informes elaborados, entregados al Director General y publicados en la página web de la CVP. 14-May-2021 y 14-Sep-2021</t>
  </si>
  <si>
    <t>(No. de informes elaborados, entregados al Director General y publicados en la página web de la CVP / 2) X 100%</t>
  </si>
  <si>
    <t xml:space="preserve">Actualización del Programa de Gestión Documental </t>
  </si>
  <si>
    <t xml:space="preserve">Documento actualizado </t>
  </si>
  <si>
    <t xml:space="preserve">Documento publicado y socializado </t>
  </si>
  <si>
    <t>Realizar seguimiento a la Implementación del Programa de Gestión Documental</t>
  </si>
  <si>
    <t>Cronograma</t>
  </si>
  <si>
    <t xml:space="preserve">Seguimiento a la Implementación del cronograma del PGD </t>
  </si>
  <si>
    <t>% de avance del cronograma</t>
  </si>
  <si>
    <t xml:space="preserve">Reporte  estadístico de atención de solicitudes, consultas y préstamos del archivo Central </t>
  </si>
  <si>
    <t>Reporte</t>
  </si>
  <si>
    <t>Reporte trimestral</t>
  </si>
  <si>
    <t>Número de solicitudes atendidas / Número de solicitudes realizadas.</t>
  </si>
  <si>
    <t>Monitorear el sistema Orfeo y capturas las necesidades y fallas reportadas por los usuarios</t>
  </si>
  <si>
    <t>Seguimiento a los requerimientos reportados</t>
  </si>
  <si>
    <t>Ruta de publicación</t>
  </si>
  <si>
    <t>Documentos publicados</t>
  </si>
  <si>
    <t>Subdirección Financiera
Líder Profesional Presupuesto</t>
  </si>
  <si>
    <t xml:space="preserve">Oficina Asesora de Comunicaciones </t>
  </si>
  <si>
    <t>Botón de Transparencia actualizado</t>
  </si>
  <si>
    <t xml:space="preserve">Seguimiento a los numerales de la Matriz de cumplimiento de la Ley 1712  de 2014
Acta de Reunión </t>
  </si>
  <si>
    <t>Revisión Trimestal  de contenidos acorde a la Matriz de seguimiento de la Ley 1712 de 2014</t>
  </si>
  <si>
    <t>Actualizar y publicar los Acuerdos de Gestión de los Gerentes públicos de la entidad</t>
  </si>
  <si>
    <t xml:space="preserve">Acuerdos de Gestión Actualizados y publicados </t>
  </si>
  <si>
    <t xml:space="preserve">Botón de Transparencia </t>
  </si>
  <si>
    <t>Acuerdos de Gestión Publicados</t>
  </si>
  <si>
    <t>Promoción del PAAC</t>
  </si>
  <si>
    <t xml:space="preserve">Home de la página web </t>
  </si>
  <si>
    <t xml:space="preserve">Pieza gráfica (Matriz Publicada) en el Home de la Página Web </t>
  </si>
  <si>
    <t>Actualizar y publicar los conjuntos de Datos Abiertos de la Entidad para la vigencia 2021, con el insumo suministrado por las diferentes dependencias de la Caja de la Vivienda Popular,  en el marco de la implementación de la Política de Gobierno Digital.</t>
  </si>
  <si>
    <t xml:space="preserve">Conjunto de datos abiertos CVP </t>
  </si>
  <si>
    <t>Conjunto de datos abiertos publicados en los portales establecidos para tal fin</t>
  </si>
  <si>
    <t>Publicación del conjunto de datos abiertos para la vigencia 2021</t>
  </si>
  <si>
    <t>Asegurar la disponibilidad de la infraestructura tecnológica para que la Oficina Asesora de Comunicaciones lleve a cabo las diferentes estrategias de administración de contenidos, acorde a la Ley de Transparencia y del derecho de acceso a la información pública.</t>
  </si>
  <si>
    <t>Infraestructura Tecnológica Disponible</t>
  </si>
  <si>
    <t xml:space="preserve">Informe de Disponibilidad de los servicios de conectividad. </t>
  </si>
  <si>
    <t>Remitir los documentos para publicación en la Página web de la Entidad, acorde a las solicitudes de las áreas.</t>
  </si>
  <si>
    <t>Publicaciones Página Web</t>
  </si>
  <si>
    <t>Página web actualizada</t>
  </si>
  <si>
    <t>Solicitudes con respuesta oportuna</t>
  </si>
  <si>
    <t xml:space="preserve">Pieza Gráfica </t>
  </si>
  <si>
    <t>Evidencias de divulgación en todos los canales institucionales</t>
  </si>
  <si>
    <t xml:space="preserve">Divulgación de información a la ciudadanía </t>
  </si>
  <si>
    <t>Socializar a través de diferentes medios de comunicación los lineamientos de la Ley de Transparencia a los Servidores y Contratistas de la Caja de la Vivienda Popular y Ciudadanía en general.</t>
  </si>
  <si>
    <t xml:space="preserve">Actividad mensual de divulgación
</t>
  </si>
  <si>
    <t>Imágenes, videos, piezas gráficas, canales de comunicación institucionales, de acuerdo a la actividad programada.</t>
  </si>
  <si>
    <t>Piezas Gráficas con contenidos de Transparencia divulgadas.</t>
  </si>
  <si>
    <t>Actualizar de forma mensual el Esquema de publicación de información en la página Web.</t>
  </si>
  <si>
    <t>Esquema de Publicación actualizado</t>
  </si>
  <si>
    <t>http://www.cajaviviendapopular.gov.co/?q=content/transparencia
10.4 Esquema de publicación de información</t>
  </si>
  <si>
    <t xml:space="preserve">Publicación Mensual </t>
  </si>
  <si>
    <t>Realizar seguimiento al cumplimiento de los items de la Matriz de la Ley 1712 de 2014, acorde a la información actualizada y publicada en el Botón de Transparencia de la Página Web de la Entidad, cumpliendo así la Normatividad vigente.</t>
  </si>
  <si>
    <t>Informes de monitoreo</t>
  </si>
  <si>
    <t>1 informe de monitoreo semestral.</t>
  </si>
  <si>
    <t>Oficina Asesora de Comunicaciones</t>
  </si>
  <si>
    <t xml:space="preserve">
Oficina Asesora de Comunicaciones
</t>
  </si>
  <si>
    <t>Oficina Asesora de Planeación
Oficina Asesora de Comunicaciones</t>
  </si>
  <si>
    <t>Subdirección Administrativa - Gestión Documental</t>
  </si>
  <si>
    <t>Dirección de Gestión Corporativa y CID 
(Gestión de Adquisición de Bienes y Servicios)</t>
  </si>
  <si>
    <t xml:space="preserve">Servicio al Ciudadano </t>
  </si>
  <si>
    <t>Realizar reuniones con todos los procesos de la entidad, con el fin de identificar e insribir en el SUIT los tramites y OPA´s con los que cuenta la CVP.</t>
  </si>
  <si>
    <t>Trámites y OPA's inscritos en el SUIT</t>
  </si>
  <si>
    <t>Realizar reuniones para analizar los Trámites y OPA's inscritos en SUIT, realizar priorización, establecer  y gestionar la Estrategia de racionalización.</t>
  </si>
  <si>
    <t>Reporte de la plataforma SUIT con la Estrategia de Racioanlización inscrita
Reporte de Monitoreo y Seguimientio del SUIT</t>
  </si>
  <si>
    <t>Estrategia de racionalización inscrita en el SUIT</t>
  </si>
  <si>
    <t>Revisar la ejecución del Plan Anual de Adquisiciones (PAA)</t>
  </si>
  <si>
    <t>Once (11) seguimientos al avance en la ejecución del Plan  Anual de Adquisiciones</t>
  </si>
  <si>
    <t>Seguimiento al avance en la ejecución del Plan de Adquisiciones</t>
  </si>
  <si>
    <t>(N. de seguimientos realizados / N. de seguimientos programados) * 100</t>
  </si>
  <si>
    <t>Oficina Asesora de Planeación 
(Todos los procesos de la entidad están involucrados)</t>
  </si>
  <si>
    <t xml:space="preserve">Oficina TIC </t>
  </si>
  <si>
    <t xml:space="preserve">Generar reporte mensual de Solicitudes de Información Pública con tiempos de respuesta </t>
  </si>
  <si>
    <t>Servicio al Ciudadano</t>
  </si>
  <si>
    <t>Doce (12) reportes  sobre Solicitudes de Información Pública generados durante la vigencia 2020</t>
  </si>
  <si>
    <t>Reportes mensuales enviados a la Oficina Asesora de Planeación</t>
  </si>
  <si>
    <t>(N. de reportes mensuales de Solicitudes de Información Pública enviados / N. de reportes mensuales de Solicitudes de Información Pública programados) * 100</t>
  </si>
  <si>
    <t>Generar informes PQRSD de acuerdo con los criterios de Ley 1712/14</t>
  </si>
  <si>
    <t>Doce (12) informes sobre la Gestión y Oportunidad de Respuestas a las PQRSD generados durante la vigencia 2020</t>
  </si>
  <si>
    <t>Informes mensuales suscritos por el Director de Gestión Corporativa y CID</t>
  </si>
  <si>
    <t>(N. de Informes de PQRSD suscritos / N. de Informes de PQRSD programados) * 100</t>
  </si>
  <si>
    <t>Actualizar la información de las diferentes dependencias de la entidad, para consolidar la Matriz de Activos de información y el Indice de Información Clasificada y Reservada, en el marco de la implementación de la Política de Gobierno Digital y la Ley de Transparencia y del derecho de acceso a la información pública.</t>
  </si>
  <si>
    <t>Matriz de Activos de información 
 Indice de Información Clasificada y Reservada</t>
  </si>
  <si>
    <t>Instrumentos Actualizados  - vigencia 2021</t>
  </si>
  <si>
    <t>Evaluación y Viabilidad para la virtualización del trámite y/u OPA´S.</t>
  </si>
  <si>
    <t>Trámite y/u OPA´S, racionalizado</t>
  </si>
  <si>
    <t>Requerimientos / Respuestas oportunas</t>
  </si>
  <si>
    <t>Desarrollar en el portal web de la Entidad en las pestañas de navegación gifs  en lengua de señas, permitiendo a los usuarios de la comunidad sorda independencia al consultar la información relevante sobre la Entidad.</t>
  </si>
  <si>
    <t xml:space="preserve">
Servicio al Ciudadano</t>
  </si>
  <si>
    <t>Gifs en lengua de señas</t>
  </si>
  <si>
    <t>Portal Web de la Entidad</t>
  </si>
  <si>
    <t>(No. de Gifs realizados / No. de Gifs programados) * 100</t>
  </si>
  <si>
    <t>Sensibilizar a los contratistas y funcionarios de la Entidad que prestan atención a la ciudadanía  en temas de lenguaje de señas, con el fin de prestar un servicio más eficiente teniendo en cuenta la inclusión social de la población con discapacidad auditiva.</t>
  </si>
  <si>
    <t>Servicio al ciudadano</t>
  </si>
  <si>
    <t>Tres (3) sensibilizaciones a los funcionarios y contratistas de la Entidad  sobre lenguaje a señas</t>
  </si>
  <si>
    <t>Actas de reunión</t>
  </si>
  <si>
    <t>(No. de sensibilizaciones realizadas / No. de sensibilizaciones programadas) *100</t>
  </si>
  <si>
    <t>Gestionar la efectiva publicación de los diferentes informes que genera el proceso de Servicio al Ciudadano en el portal web de la Entidad.</t>
  </si>
  <si>
    <t>Treinta y seis (36) informes publicados durante la vigencia 2020</t>
  </si>
  <si>
    <t>(N. de Informes de PQRSD publicados / N. de Informes de PQRSD programados) x 100</t>
  </si>
  <si>
    <t>Oficina TIC</t>
  </si>
  <si>
    <t xml:space="preserve">Revisar, actualizar y publicar los contenidos en el botón de Transparencia, de forma tal que se de cumplimiento a la implementación de la Ley 1712 de 2014 en la Entidad.  </t>
  </si>
  <si>
    <t xml:space="preserve">Subdirección Administrativa -
Gestión del Talento Humano
Oficina Asesora de Comunicaciones </t>
  </si>
  <si>
    <t>Mantener el Mapa de Riesgos y el Plan Anticorrupción y de Atención al Ciudadano - 2021 (Formulación),  en el banner de la página web de la Entidad, para divulgación,  consulta y aportes de la ciudadana  (Permanente)</t>
  </si>
  <si>
    <t>Página Web e Intranet Disponibles permanentemente</t>
  </si>
  <si>
    <t xml:space="preserve">Listado de Trámites y OPA´s.
Reporte de la plataforma SUIT con los trámites Inscritos </t>
  </si>
  <si>
    <t>(Trámites y OPA´s inscritos en el SUIT / Trámites y/o OPA´s a cargo de la entidad) * 100</t>
  </si>
  <si>
    <t>Priorización de trámites y Estrategia de racionalización Inscrita en la plataforma SUIT</t>
  </si>
  <si>
    <t>Divulgar y Publicar en medios de comunicación institucionales, piezas visuales con información para la ciudadanía, en la que se comunica la gratuidad de los servicios (principios de gratuidad y canales de respuesta, según la Ley de 1712 de 2014).</t>
  </si>
  <si>
    <t># de solicitudes remitidas con reportes de fallas identificadas por los usuarios / # de solicitudes tramitadas</t>
  </si>
  <si>
    <t>Apoyar, cuando sea requerido, el análisis y/o evaluación de la viabilidad para virtualizar trámites y OPAS acorde a requerimientos de los Responsables de Procesos, de tal manera que se propenda por el cumplimiento de los lineamientos de la Política de Gobierno Digital.</t>
  </si>
  <si>
    <t>Fortalecer la interacción de la población en situación de discapacidad con las herramientas implementada para la accesibilidad a los contenidos de la Página Web de la Caja de la Vivienda Popular y realizar su respectivo seguimiento.</t>
  </si>
  <si>
    <t>Banner de interacción en la página Web y seguimiento a la herramienta.</t>
  </si>
  <si>
    <t>2 informes al año de métricas de la herramienta publicada en la página web</t>
  </si>
  <si>
    <t>Publicar mensualmente en el botón de transparencia las ejecuciones del presupuesto de gastos en datos abiertos
(GESTION FINANCIERA)</t>
  </si>
  <si>
    <t>Archivos de ejecución presupuestal en CSV</t>
  </si>
  <si>
    <t>Informes publicados en página web y en carpeta de calidad</t>
  </si>
  <si>
    <t>Descripción Avance</t>
  </si>
  <si>
    <r>
      <t xml:space="preserve">Número y Nombre de la Evidencia
</t>
    </r>
    <r>
      <rPr>
        <sz val="11"/>
        <color theme="1"/>
        <rFont val="Arial"/>
        <family val="2"/>
      </rPr>
      <t>(De acuerdo a la carpeta de evidencias)</t>
    </r>
  </si>
  <si>
    <t>Observaciones</t>
  </si>
  <si>
    <t>Fecha de Monitoreo</t>
  </si>
  <si>
    <t>Observación</t>
  </si>
  <si>
    <t>MONITOREO OFICINA ASESORA DE PLANEACIÓN - PRIMER CUATRIMESTRE</t>
  </si>
  <si>
    <t>SEGUIMIENTO CONTROL INTERNO - PRIMER CUATRIMESTRE</t>
  </si>
  <si>
    <t>Estado de la Actividad</t>
  </si>
  <si>
    <t>% Avance calificación 
Control Interno</t>
  </si>
  <si>
    <t>Notas</t>
  </si>
  <si>
    <t xml:space="preserve">Revisión evidencias </t>
  </si>
  <si>
    <t xml:space="preserve">Estado 
de la actividad </t>
  </si>
  <si>
    <t xml:space="preserve">Acciones con seguimiento </t>
  </si>
  <si>
    <r>
      <t xml:space="preserve">SEGUIMIENTO - PRIMER CUATRIMESTRE
</t>
    </r>
    <r>
      <rPr>
        <sz val="11"/>
        <color theme="1"/>
        <rFont val="Arial"/>
        <family val="2"/>
      </rPr>
      <t>(Responsables del Proceso)</t>
    </r>
  </si>
  <si>
    <t>Fecha de Seguimiento</t>
  </si>
  <si>
    <r>
      <t xml:space="preserve">SEGUIMIENTO - SEGUNDO CUATRIMESTRE
</t>
    </r>
    <r>
      <rPr>
        <sz val="11"/>
        <color theme="1"/>
        <rFont val="Arial"/>
        <family val="2"/>
      </rPr>
      <t>(Responsables del Proceso)</t>
    </r>
  </si>
  <si>
    <t>MONITOREO OFICINA ASESORA DE PLANEACIÓN - SEGUNDO CUATRIMESTRE</t>
  </si>
  <si>
    <t>SEGUIMIENTO CONTROL INTERNO - SEGUNDO CUATRIMESTRE</t>
  </si>
  <si>
    <r>
      <t xml:space="preserve">SEGUIMIENTO - TERCER CUATRIMESTRE
</t>
    </r>
    <r>
      <rPr>
        <sz val="11"/>
        <color theme="1"/>
        <rFont val="Arial"/>
        <family val="2"/>
      </rPr>
      <t>(Responsables del Proceso)</t>
    </r>
  </si>
  <si>
    <t>MONITOREO OFICINA ASESORA DE PLANEACIÓN - TERCER CUATRIMESTRE</t>
  </si>
  <si>
    <t>SEGUIMIENTO CONTROL INTERNO - TERCER CUATRIMESTRE</t>
  </si>
  <si>
    <t>Versión: 11</t>
  </si>
  <si>
    <t>Vigente desde: 30/04/2021</t>
  </si>
  <si>
    <t>Fecha de Actualización: 30 de Abril de 2021</t>
  </si>
  <si>
    <t xml:space="preserve">                                                               PLAN ANTICORRUPCIÓN Y DE ATENCIÓN AL CIUDADANO </t>
  </si>
  <si>
    <t xml:space="preserve">                                                       PLAN ANTICORRUPCIÓN Y DE ATENCIÓN AL CIUDADANO</t>
  </si>
  <si>
    <t xml:space="preserve">                                                                                      PLAN ANTICORRUPCIÓN Y DE ATENCIÓN AL CIUDADANO </t>
  </si>
  <si>
    <t xml:space="preserve">                                                                                                               PLAN ANTICORRUPCIÓN Y DE ATENCIÓN AL CIUDADANO </t>
  </si>
  <si>
    <t xml:space="preserve">                                                                                                             PLAN ANTICORRUPCIÓN Y DE ATENCIÓN AL CIUDADANO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</si>
</sst>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1"/>
      <color theme="1"/>
      <name val="Arial"/>
      <family val="2"/>
    </font>
    <font>
      <b/>
      <sz val="11"/>
      <color theme="1"/>
      <name val="Calibri"/>
      <family val="2"/>
      <scheme val="minor"/>
    </font>
    <font>
      <b/>
      <sz val="11"/>
      <color theme="1"/>
      <name val="Arial"/>
      <family val="2"/>
    </font>
    <font>
      <b/>
      <sz val="12"/>
      <color theme="1"/>
      <name val="Arial"/>
      <family val="2"/>
    </font>
    <font>
      <sz val="11"/>
      <name val="Calibri"/>
      <family val="2"/>
    </font>
    <font>
      <sz val="11"/>
      <color theme="1"/>
      <name val="Calibri"/>
      <family val="2"/>
      <scheme val="minor"/>
    </font>
    <font>
      <b/>
      <sz val="12"/>
      <name val="Arial"/>
      <family val="2"/>
    </font>
    <font>
      <sz val="10"/>
      <name val="Arial"/>
      <family val="2"/>
    </font>
    <font>
      <sz val="10"/>
      <name val="Arial"/>
      <family val="2"/>
    </font>
    <font>
      <b/>
      <sz val="14"/>
      <color theme="1"/>
      <name val="Arial"/>
      <family val="2"/>
    </font>
    <font>
      <b/>
      <sz val="11"/>
      <color theme="0"/>
      <name val="Arial"/>
      <family val="2"/>
    </font>
    <font>
      <sz val="11"/>
      <color rgb="FF000000"/>
      <name val="Arial"/>
      <family val="2"/>
    </font>
    <font>
      <sz val="11"/>
      <name val="Arial"/>
      <family val="2"/>
    </font>
    <font>
      <sz val="12"/>
      <color theme="1"/>
      <name val="Arial"/>
      <family val="2"/>
    </font>
    <font>
      <u/>
      <sz val="10"/>
      <color theme="10"/>
      <name val="Arial"/>
      <family val="2"/>
    </font>
    <font>
      <sz val="9"/>
      <name val="Arial"/>
      <family val="2"/>
    </font>
  </fonts>
  <fills count="17">
    <fill>
      <patternFill patternType="none"/>
    </fill>
    <fill>
      <patternFill patternType="gray125"/>
    </fill>
    <fill>
      <patternFill patternType="solid">
        <fgColor theme="2" tint="-9.9978637043366805E-2"/>
        <bgColor indexed="64"/>
      </patternFill>
    </fill>
    <fill>
      <patternFill patternType="solid">
        <fgColor theme="4" tint="0.79998168889431442"/>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9" tint="-0.249977111117893"/>
        <bgColor indexed="64"/>
      </patternFill>
    </fill>
    <fill>
      <patternFill patternType="solid">
        <fgColor rgb="FFC00000"/>
        <bgColor indexed="64"/>
      </patternFill>
    </fill>
    <fill>
      <patternFill patternType="solid">
        <fgColor theme="0"/>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8" tint="0.59999389629810485"/>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indexed="64"/>
      </right>
      <top/>
      <bottom/>
      <diagonal/>
    </border>
    <border>
      <left/>
      <right style="thin">
        <color indexed="64"/>
      </right>
      <top/>
      <bottom style="thin">
        <color indexed="64"/>
      </bottom>
      <diagonal/>
    </border>
    <border>
      <left style="medium">
        <color indexed="64"/>
      </left>
      <right style="thin">
        <color auto="1"/>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medium">
        <color indexed="64"/>
      </left>
      <right/>
      <top/>
      <bottom/>
      <diagonal/>
    </border>
    <border>
      <left style="medium">
        <color auto="1"/>
      </left>
      <right/>
      <top/>
      <bottom style="medium">
        <color indexed="64"/>
      </bottom>
      <diagonal/>
    </border>
    <border>
      <left style="medium">
        <color indexed="64"/>
      </left>
      <right/>
      <top/>
      <bottom style="thin">
        <color indexed="64"/>
      </bottom>
      <diagonal/>
    </border>
  </borders>
  <cellStyleXfs count="10">
    <xf numFmtId="0" fontId="0" fillId="0" borderId="0"/>
    <xf numFmtId="9" fontId="6" fillId="0" borderId="0" applyFont="0" applyFill="0" applyBorder="0" applyAlignment="0" applyProtection="0"/>
    <xf numFmtId="0" fontId="9" fillId="0" borderId="0"/>
    <xf numFmtId="0" fontId="6" fillId="0" borderId="0"/>
    <xf numFmtId="9" fontId="8" fillId="0" borderId="0" applyFont="0" applyFill="0" applyBorder="0" applyAlignment="0" applyProtection="0"/>
    <xf numFmtId="9" fontId="8" fillId="0" borderId="0" applyFont="0" applyFill="0" applyBorder="0" applyAlignment="0" applyProtection="0"/>
    <xf numFmtId="0" fontId="6" fillId="0" borderId="0"/>
    <xf numFmtId="0" fontId="15" fillId="0" borderId="0" applyNumberFormat="0" applyFill="0" applyBorder="0" applyAlignment="0" applyProtection="0"/>
    <xf numFmtId="0" fontId="6" fillId="0" borderId="0"/>
    <xf numFmtId="0" fontId="6" fillId="0" borderId="0"/>
  </cellStyleXfs>
  <cellXfs count="164">
    <xf numFmtId="0" fontId="0" fillId="0" borderId="0" xfId="0"/>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2" fillId="0" borderId="23" xfId="0" applyFont="1" applyBorder="1" applyAlignment="1">
      <alignment horizontal="center" vertical="center"/>
    </xf>
    <xf numFmtId="0" fontId="5" fillId="0" borderId="0" xfId="0" applyFont="1"/>
    <xf numFmtId="9" fontId="0" fillId="0" borderId="0" xfId="0" applyNumberFormat="1"/>
    <xf numFmtId="9" fontId="0" fillId="0" borderId="0" xfId="1" applyFont="1"/>
    <xf numFmtId="0" fontId="0" fillId="0" borderId="0" xfId="0" applyFill="1"/>
    <xf numFmtId="0" fontId="0" fillId="0" borderId="0" xfId="0" applyBorder="1" applyAlignment="1">
      <alignment horizontal="center" vertical="center" wrapText="1"/>
    </xf>
    <xf numFmtId="0" fontId="0" fillId="0" borderId="0" xfId="0" applyBorder="1" applyAlignment="1">
      <alignment horizontal="center"/>
    </xf>
    <xf numFmtId="0" fontId="0" fillId="2" borderId="0" xfId="0" applyFill="1"/>
    <xf numFmtId="0" fontId="5" fillId="2" borderId="0" xfId="0" applyFont="1" applyFill="1"/>
    <xf numFmtId="0" fontId="2" fillId="0" borderId="24" xfId="0" applyFont="1" applyBorder="1" applyAlignment="1">
      <alignment horizontal="center" vertical="center"/>
    </xf>
    <xf numFmtId="0" fontId="0" fillId="0" borderId="1" xfId="0" applyBorder="1"/>
    <xf numFmtId="0" fontId="9" fillId="0" borderId="0" xfId="2"/>
    <xf numFmtId="0" fontId="1" fillId="0" borderId="1" xfId="0" applyFont="1" applyFill="1" applyBorder="1" applyAlignment="1">
      <alignment horizontal="center" vertical="center" wrapText="1"/>
    </xf>
    <xf numFmtId="0" fontId="1" fillId="0" borderId="1" xfId="8" applyFont="1" applyFill="1" applyBorder="1" applyAlignment="1">
      <alignment horizontal="center" vertical="center" wrapText="1"/>
    </xf>
    <xf numFmtId="0" fontId="1" fillId="0" borderId="1" xfId="3" applyFont="1" applyFill="1" applyBorder="1" applyAlignment="1">
      <alignment horizontal="center" vertical="center" wrapText="1"/>
    </xf>
    <xf numFmtId="0" fontId="13" fillId="0" borderId="1" xfId="3" applyFont="1" applyFill="1" applyBorder="1" applyAlignment="1">
      <alignment horizontal="center" vertical="center" wrapText="1"/>
    </xf>
    <xf numFmtId="0" fontId="12" fillId="0" borderId="1" xfId="2" applyFont="1" applyFill="1" applyBorder="1" applyAlignment="1">
      <alignment horizontal="left" vertical="center" wrapText="1"/>
    </xf>
    <xf numFmtId="0" fontId="12" fillId="0" borderId="1" xfId="2"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3" applyFont="1" applyFill="1" applyBorder="1" applyAlignment="1">
      <alignment horizontal="left" vertical="center" wrapText="1"/>
    </xf>
    <xf numFmtId="0" fontId="12" fillId="0" borderId="1" xfId="3"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3" applyFont="1" applyFill="1" applyBorder="1" applyAlignment="1">
      <alignment vertical="center" wrapText="1"/>
    </xf>
    <xf numFmtId="0" fontId="1" fillId="11" borderId="1" xfId="8" applyFont="1" applyFill="1" applyBorder="1" applyAlignment="1">
      <alignment horizontal="center" vertical="center" wrapText="1"/>
    </xf>
    <xf numFmtId="0" fontId="1" fillId="11" borderId="1" xfId="6" applyFont="1" applyFill="1" applyBorder="1" applyAlignment="1">
      <alignment horizontal="center" vertical="center" wrapText="1"/>
    </xf>
    <xf numFmtId="0" fontId="1" fillId="11" borderId="1" xfId="7" applyFont="1" applyFill="1" applyBorder="1" applyAlignment="1">
      <alignment horizontal="center" vertical="center" wrapText="1"/>
    </xf>
    <xf numFmtId="49" fontId="1" fillId="11" borderId="1" xfId="7" applyNumberFormat="1" applyFont="1" applyFill="1" applyBorder="1" applyAlignment="1">
      <alignment horizontal="center" vertical="center" wrapText="1"/>
    </xf>
    <xf numFmtId="0" fontId="1" fillId="11" borderId="1" xfId="9" applyFont="1" applyFill="1" applyBorder="1" applyAlignment="1">
      <alignment horizontal="center" vertical="center" wrapText="1"/>
    </xf>
    <xf numFmtId="0" fontId="1" fillId="0" borderId="0" xfId="3" applyFont="1" applyFill="1" applyAlignment="1">
      <alignment horizontal="center" vertical="center" wrapText="1"/>
    </xf>
    <xf numFmtId="15" fontId="1" fillId="0" borderId="1" xfId="6" applyNumberFormat="1" applyFont="1" applyFill="1" applyBorder="1" applyAlignment="1">
      <alignment horizontal="center" vertical="center" wrapText="1"/>
    </xf>
    <xf numFmtId="15" fontId="13" fillId="0" borderId="1" xfId="6" applyNumberFormat="1" applyFont="1" applyFill="1" applyBorder="1" applyAlignment="1">
      <alignment horizontal="center" vertical="center" wrapText="1"/>
    </xf>
    <xf numFmtId="0" fontId="1" fillId="0" borderId="1" xfId="7" applyFont="1" applyFill="1" applyBorder="1" applyAlignment="1">
      <alignment horizontal="center" vertical="center" wrapText="1"/>
    </xf>
    <xf numFmtId="0" fontId="13" fillId="0" borderId="1" xfId="0" applyFont="1" applyFill="1" applyBorder="1" applyAlignment="1">
      <alignment vertical="center" wrapText="1"/>
    </xf>
    <xf numFmtId="0" fontId="1" fillId="0" borderId="1" xfId="3" applyFont="1" applyFill="1" applyBorder="1" applyAlignment="1">
      <alignment vertical="center" wrapText="1"/>
    </xf>
    <xf numFmtId="0" fontId="1" fillId="0" borderId="1" xfId="3" applyFont="1" applyFill="1" applyBorder="1" applyAlignment="1">
      <alignment horizontal="left" vertical="center" wrapText="1"/>
    </xf>
    <xf numFmtId="0" fontId="1" fillId="0" borderId="1" xfId="2" applyFont="1" applyFill="1" applyBorder="1" applyAlignment="1">
      <alignment horizontal="center" vertical="center" wrapText="1"/>
    </xf>
    <xf numFmtId="0" fontId="12" fillId="0" borderId="1" xfId="2" applyFont="1" applyFill="1" applyBorder="1" applyAlignment="1">
      <alignment vertical="center" wrapText="1"/>
    </xf>
    <xf numFmtId="0" fontId="1" fillId="0" borderId="1" xfId="6" applyFont="1" applyFill="1" applyBorder="1" applyAlignment="1">
      <alignment horizontal="center" vertical="center" wrapText="1"/>
    </xf>
    <xf numFmtId="0" fontId="13" fillId="0" borderId="1" xfId="7" applyFont="1" applyFill="1" applyBorder="1" applyAlignment="1">
      <alignment horizontal="left" vertical="center" wrapText="1"/>
    </xf>
    <xf numFmtId="0" fontId="3" fillId="8"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3" fillId="15" borderId="1"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3" fillId="15" borderId="12" xfId="0" applyFont="1" applyFill="1" applyBorder="1" applyAlignment="1">
      <alignment horizontal="center" vertical="center" wrapText="1"/>
    </xf>
    <xf numFmtId="0" fontId="3" fillId="15" borderId="13" xfId="0" applyFont="1" applyFill="1" applyBorder="1" applyAlignment="1">
      <alignment horizontal="center" vertical="center" wrapText="1"/>
    </xf>
    <xf numFmtId="0" fontId="3" fillId="8" borderId="12" xfId="0" applyFont="1" applyFill="1" applyBorder="1" applyAlignment="1">
      <alignment horizontal="center" vertical="center" wrapText="1"/>
    </xf>
    <xf numFmtId="0" fontId="3" fillId="8" borderId="13" xfId="0" applyFont="1" applyFill="1" applyBorder="1" applyAlignment="1">
      <alignment horizontal="center" vertical="center" wrapText="1"/>
    </xf>
    <xf numFmtId="14" fontId="13" fillId="0" borderId="1" xfId="0" applyNumberFormat="1" applyFont="1" applyFill="1" applyBorder="1" applyAlignment="1">
      <alignment horizontal="center" vertical="center" wrapText="1"/>
    </xf>
    <xf numFmtId="0" fontId="11" fillId="9" borderId="12" xfId="2" applyFont="1" applyFill="1" applyBorder="1" applyAlignment="1">
      <alignment vertical="center" wrapText="1"/>
    </xf>
    <xf numFmtId="0" fontId="11" fillId="9" borderId="1" xfId="2" applyFont="1" applyFill="1" applyBorder="1" applyAlignment="1">
      <alignment vertical="center" wrapText="1"/>
    </xf>
    <xf numFmtId="0" fontId="11" fillId="9" borderId="13" xfId="2" applyFont="1" applyFill="1" applyBorder="1" applyAlignment="1">
      <alignment vertical="center" wrapText="1"/>
    </xf>
    <xf numFmtId="0" fontId="13" fillId="0" borderId="12" xfId="7" applyFont="1" applyFill="1" applyBorder="1" applyAlignment="1">
      <alignment horizontal="left" vertical="center" wrapText="1"/>
    </xf>
    <xf numFmtId="0" fontId="13" fillId="0" borderId="13" xfId="7" applyFont="1" applyFill="1" applyBorder="1" applyAlignment="1">
      <alignment horizontal="left" vertical="center" wrapText="1"/>
    </xf>
    <xf numFmtId="0" fontId="13" fillId="0" borderId="0" xfId="2" applyFont="1"/>
    <xf numFmtId="0" fontId="13" fillId="10" borderId="12" xfId="7" applyFont="1" applyFill="1" applyBorder="1" applyAlignment="1">
      <alignment horizontal="left" vertical="center" wrapText="1"/>
    </xf>
    <xf numFmtId="0" fontId="13" fillId="10" borderId="1" xfId="7" applyFont="1" applyFill="1" applyBorder="1" applyAlignment="1">
      <alignment horizontal="left" vertical="center" wrapText="1"/>
    </xf>
    <xf numFmtId="0" fontId="13" fillId="10" borderId="13" xfId="7" applyFont="1" applyFill="1" applyBorder="1" applyAlignment="1">
      <alignment horizontal="left" vertical="center" wrapText="1"/>
    </xf>
    <xf numFmtId="0" fontId="13" fillId="4" borderId="12" xfId="7" applyFont="1" applyFill="1" applyBorder="1" applyAlignment="1">
      <alignment horizontal="left" vertical="center" wrapText="1"/>
    </xf>
    <xf numFmtId="0" fontId="13" fillId="4" borderId="1" xfId="7" applyFont="1" applyFill="1" applyBorder="1" applyAlignment="1">
      <alignment horizontal="left" vertical="center" wrapText="1"/>
    </xf>
    <xf numFmtId="0" fontId="13" fillId="4" borderId="13" xfId="7" applyFont="1" applyFill="1" applyBorder="1" applyAlignment="1">
      <alignment horizontal="left" vertical="center" wrapText="1"/>
    </xf>
    <xf numFmtId="0" fontId="13" fillId="5" borderId="12" xfId="7" applyFont="1" applyFill="1" applyBorder="1" applyAlignment="1">
      <alignment horizontal="left" vertical="center" wrapText="1"/>
    </xf>
    <xf numFmtId="0" fontId="13" fillId="5" borderId="1" xfId="7" applyFont="1" applyFill="1" applyBorder="1" applyAlignment="1">
      <alignment horizontal="left" vertical="center" wrapText="1"/>
    </xf>
    <xf numFmtId="0" fontId="13" fillId="5" borderId="13" xfId="7" applyFont="1" applyFill="1" applyBorder="1" applyAlignment="1">
      <alignment horizontal="left" vertical="center" wrapText="1"/>
    </xf>
    <xf numFmtId="0" fontId="13" fillId="6" borderId="12" xfId="7" applyFont="1" applyFill="1" applyBorder="1" applyAlignment="1">
      <alignment horizontal="left" vertical="center" wrapText="1"/>
    </xf>
    <xf numFmtId="0" fontId="13" fillId="6" borderId="1" xfId="7" applyFont="1" applyFill="1" applyBorder="1" applyAlignment="1">
      <alignment horizontal="left" vertical="center" wrapText="1"/>
    </xf>
    <xf numFmtId="0" fontId="13" fillId="6" borderId="13" xfId="7" applyFont="1" applyFill="1" applyBorder="1" applyAlignment="1">
      <alignment horizontal="left" vertical="center" wrapText="1"/>
    </xf>
    <xf numFmtId="0" fontId="1" fillId="0" borderId="4" xfId="8"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3" fillId="15" borderId="12" xfId="0" applyFont="1" applyFill="1" applyBorder="1" applyAlignment="1">
      <alignment horizontal="center" vertical="center" wrapText="1"/>
    </xf>
    <xf numFmtId="0" fontId="3" fillId="15" borderId="1" xfId="0" applyFont="1" applyFill="1" applyBorder="1" applyAlignment="1">
      <alignment horizontal="center" vertical="center" wrapText="1"/>
    </xf>
    <xf numFmtId="0" fontId="3" fillId="15" borderId="13" xfId="0" applyFont="1" applyFill="1" applyBorder="1" applyAlignment="1">
      <alignment horizontal="center" vertical="center" wrapText="1"/>
    </xf>
    <xf numFmtId="0" fontId="3" fillId="8" borderId="12" xfId="0" applyFont="1" applyFill="1" applyBorder="1" applyAlignment="1">
      <alignment horizontal="center" vertical="center" wrapText="1"/>
    </xf>
    <xf numFmtId="0" fontId="3" fillId="8" borderId="13" xfId="0" applyFont="1" applyFill="1" applyBorder="1" applyAlignment="1">
      <alignment horizontal="center" vertical="center" wrapText="1"/>
    </xf>
    <xf numFmtId="0" fontId="16" fillId="0" borderId="3" xfId="0" applyFont="1" applyFill="1" applyBorder="1" applyAlignment="1">
      <alignment horizontal="left" vertical="center"/>
    </xf>
    <xf numFmtId="0" fontId="16" fillId="0" borderId="11" xfId="0" applyFont="1" applyFill="1" applyBorder="1" applyAlignment="1">
      <alignment horizontal="left" vertical="center"/>
    </xf>
    <xf numFmtId="0" fontId="16" fillId="0" borderId="13" xfId="0" applyFont="1" applyFill="1" applyBorder="1" applyAlignment="1">
      <alignment horizontal="left" vertical="center"/>
    </xf>
    <xf numFmtId="0" fontId="16" fillId="0" borderId="10" xfId="0" applyFont="1" applyFill="1" applyBorder="1" applyAlignment="1">
      <alignment vertical="center"/>
    </xf>
    <xf numFmtId="0" fontId="16" fillId="0" borderId="1" xfId="0" applyFont="1" applyFill="1" applyBorder="1" applyAlignment="1">
      <alignment vertical="center"/>
    </xf>
    <xf numFmtId="0" fontId="4" fillId="11" borderId="10"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4" fillId="11" borderId="12" xfId="0" applyFont="1" applyFill="1" applyBorder="1" applyAlignment="1">
      <alignment horizontal="center" vertical="center" wrapText="1"/>
    </xf>
    <xf numFmtId="0" fontId="4" fillId="11" borderId="13" xfId="0" applyFont="1" applyFill="1" applyBorder="1" applyAlignment="1">
      <alignment horizontal="center" vertical="center" wrapText="1"/>
    </xf>
    <xf numFmtId="0" fontId="7" fillId="0" borderId="4" xfId="0" applyFont="1" applyBorder="1" applyAlignment="1">
      <alignment horizontal="center" vertical="center"/>
    </xf>
    <xf numFmtId="0" fontId="7" fillId="0" borderId="26" xfId="0" applyFont="1" applyBorder="1" applyAlignment="1">
      <alignment horizontal="center" vertical="center"/>
    </xf>
    <xf numFmtId="0" fontId="7" fillId="0" borderId="25" xfId="0" applyFont="1" applyBorder="1" applyAlignment="1">
      <alignment horizontal="center" vertical="center"/>
    </xf>
    <xf numFmtId="0" fontId="7" fillId="0" borderId="5" xfId="0" applyFont="1" applyBorder="1" applyAlignment="1">
      <alignment horizontal="center" vertical="center"/>
    </xf>
    <xf numFmtId="0" fontId="7" fillId="0" borderId="3" xfId="0" applyFont="1" applyBorder="1" applyAlignment="1">
      <alignment horizontal="center" vertical="center"/>
    </xf>
    <xf numFmtId="0" fontId="14" fillId="0" borderId="9" xfId="0" applyFont="1" applyBorder="1" applyAlignment="1">
      <alignment horizontal="center"/>
    </xf>
    <xf numFmtId="0" fontId="14" fillId="0" borderId="10" xfId="0" applyFont="1" applyBorder="1" applyAlignment="1">
      <alignment horizontal="center"/>
    </xf>
    <xf numFmtId="0" fontId="14" fillId="0" borderId="12" xfId="0" applyFont="1" applyBorder="1" applyAlignment="1">
      <alignment horizontal="center"/>
    </xf>
    <xf numFmtId="0" fontId="14" fillId="0" borderId="1" xfId="0" applyFont="1" applyBorder="1" applyAlignment="1">
      <alignment horizontal="center"/>
    </xf>
    <xf numFmtId="0" fontId="3" fillId="13" borderId="9" xfId="0" applyFont="1" applyFill="1" applyBorder="1" applyAlignment="1">
      <alignment horizontal="center" vertical="center" wrapText="1"/>
    </xf>
    <xf numFmtId="0" fontId="3" fillId="13" borderId="10" xfId="0" applyFont="1" applyFill="1" applyBorder="1" applyAlignment="1">
      <alignment horizontal="center" vertical="center" wrapText="1"/>
    </xf>
    <xf numFmtId="0" fontId="3" fillId="13" borderId="11" xfId="0" applyFont="1" applyFill="1" applyBorder="1" applyAlignment="1">
      <alignment horizontal="center" vertical="center" wrapText="1"/>
    </xf>
    <xf numFmtId="0" fontId="3" fillId="14" borderId="9" xfId="0" applyFont="1" applyFill="1" applyBorder="1" applyAlignment="1">
      <alignment horizontal="center" vertical="center" wrapText="1"/>
    </xf>
    <xf numFmtId="0" fontId="3" fillId="14" borderId="10" xfId="0" applyFont="1" applyFill="1" applyBorder="1" applyAlignment="1">
      <alignment horizontal="center" vertical="center"/>
    </xf>
    <xf numFmtId="0" fontId="3" fillId="14" borderId="11" xfId="0" applyFont="1" applyFill="1" applyBorder="1" applyAlignment="1">
      <alignment horizontal="center" vertical="center"/>
    </xf>
    <xf numFmtId="0" fontId="3" fillId="16" borderId="9" xfId="0" applyFont="1" applyFill="1" applyBorder="1" applyAlignment="1">
      <alignment horizontal="center" vertical="center" wrapText="1"/>
    </xf>
    <xf numFmtId="0" fontId="3" fillId="16" borderId="10" xfId="0" applyFont="1" applyFill="1" applyBorder="1" applyAlignment="1">
      <alignment horizontal="center" vertical="center" wrapText="1"/>
    </xf>
    <xf numFmtId="0" fontId="3" fillId="16" borderId="11" xfId="0" applyFont="1" applyFill="1" applyBorder="1" applyAlignment="1">
      <alignment horizontal="center" vertical="center" wrapText="1"/>
    </xf>
    <xf numFmtId="0" fontId="4" fillId="11" borderId="0" xfId="0" applyFont="1" applyFill="1" applyBorder="1" applyAlignment="1">
      <alignment horizontal="center" vertical="center" wrapText="1"/>
    </xf>
    <xf numFmtId="0" fontId="4" fillId="11" borderId="27" xfId="0" applyFont="1" applyFill="1" applyBorder="1" applyAlignment="1">
      <alignment horizontal="center" vertical="center" wrapText="1"/>
    </xf>
    <xf numFmtId="0" fontId="4" fillId="11" borderId="2" xfId="0" applyFont="1" applyFill="1" applyBorder="1" applyAlignment="1">
      <alignment horizontal="center" vertical="center" wrapText="1"/>
    </xf>
    <xf numFmtId="0" fontId="4" fillId="11" borderId="28" xfId="0" applyFont="1" applyFill="1" applyBorder="1" applyAlignment="1">
      <alignment horizontal="center" vertical="center" wrapText="1"/>
    </xf>
    <xf numFmtId="0" fontId="4" fillId="11" borderId="4" xfId="0" applyFont="1" applyFill="1" applyBorder="1" applyAlignment="1">
      <alignment horizontal="center" vertical="center" wrapText="1"/>
    </xf>
    <xf numFmtId="0" fontId="4" fillId="11" borderId="5" xfId="0" applyFont="1" applyFill="1" applyBorder="1" applyAlignment="1">
      <alignment horizontal="center" vertical="center" wrapText="1"/>
    </xf>
    <xf numFmtId="0" fontId="4" fillId="11" borderId="25" xfId="0" applyFont="1" applyFill="1" applyBorder="1" applyAlignment="1">
      <alignment horizontal="center" vertical="center" wrapText="1"/>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11" fillId="6" borderId="4" xfId="2" applyFont="1" applyFill="1" applyBorder="1" applyAlignment="1">
      <alignment horizontal="center" vertical="center" wrapText="1"/>
    </xf>
    <xf numFmtId="0" fontId="11" fillId="6" borderId="26" xfId="2" applyFont="1" applyFill="1" applyBorder="1" applyAlignment="1">
      <alignment horizontal="center" vertical="center" wrapText="1"/>
    </xf>
    <xf numFmtId="0" fontId="11" fillId="5" borderId="4"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0" fillId="12" borderId="34" xfId="2" applyFont="1" applyFill="1" applyBorder="1" applyAlignment="1">
      <alignment horizontal="center" vertical="center" wrapText="1"/>
    </xf>
    <xf numFmtId="0" fontId="10" fillId="12" borderId="32" xfId="2" applyFont="1" applyFill="1" applyBorder="1" applyAlignment="1">
      <alignment horizontal="center" vertical="center" wrapText="1"/>
    </xf>
    <xf numFmtId="0" fontId="10" fillId="12" borderId="3" xfId="2" applyFont="1" applyFill="1" applyBorder="1" applyAlignment="1">
      <alignment horizontal="center" vertical="center" wrapText="1"/>
    </xf>
    <xf numFmtId="0" fontId="10" fillId="12" borderId="4" xfId="2" applyFont="1" applyFill="1" applyBorder="1" applyAlignment="1">
      <alignment horizontal="center" vertical="center" wrapText="1"/>
    </xf>
    <xf numFmtId="0" fontId="10" fillId="12" borderId="26" xfId="2" applyFont="1" applyFill="1" applyBorder="1" applyAlignment="1">
      <alignment horizontal="center" vertical="center" wrapText="1"/>
    </xf>
    <xf numFmtId="0" fontId="3" fillId="3" borderId="17" xfId="3" applyFont="1" applyFill="1" applyBorder="1" applyAlignment="1">
      <alignment horizontal="center" vertical="center" wrapText="1"/>
    </xf>
    <xf numFmtId="0" fontId="3" fillId="3" borderId="29" xfId="3" applyFont="1" applyFill="1" applyBorder="1" applyAlignment="1">
      <alignment horizontal="center" vertical="center" wrapText="1"/>
    </xf>
    <xf numFmtId="0" fontId="3" fillId="3" borderId="18" xfId="3" applyFont="1" applyFill="1" applyBorder="1" applyAlignment="1">
      <alignment horizontal="center" vertical="center" wrapText="1"/>
    </xf>
    <xf numFmtId="0" fontId="3" fillId="3" borderId="30" xfId="3" applyFont="1" applyFill="1" applyBorder="1" applyAlignment="1">
      <alignment horizontal="center" vertical="center" wrapText="1"/>
    </xf>
    <xf numFmtId="0" fontId="4" fillId="11" borderId="33" xfId="0" applyFont="1" applyFill="1" applyBorder="1" applyAlignment="1">
      <alignment horizontal="center" vertical="center" wrapText="1"/>
    </xf>
    <xf numFmtId="0" fontId="4" fillId="11" borderId="35" xfId="0" applyFont="1" applyFill="1" applyBorder="1" applyAlignment="1">
      <alignment horizontal="center" vertical="center" wrapText="1"/>
    </xf>
    <xf numFmtId="0" fontId="11" fillId="6" borderId="3" xfId="2" applyFont="1" applyFill="1" applyBorder="1" applyAlignment="1">
      <alignment horizontal="center" vertical="center" wrapText="1"/>
    </xf>
    <xf numFmtId="0" fontId="11" fillId="5" borderId="3"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11" fillId="10" borderId="3" xfId="2" applyFont="1" applyFill="1" applyBorder="1" applyAlignment="1">
      <alignment horizontal="center" vertical="center" wrapText="1"/>
    </xf>
    <xf numFmtId="0" fontId="11" fillId="10" borderId="4" xfId="2" applyFont="1" applyFill="1" applyBorder="1" applyAlignment="1">
      <alignment horizontal="center" vertical="center" wrapText="1"/>
    </xf>
    <xf numFmtId="0" fontId="3" fillId="3" borderId="19" xfId="3" applyFont="1" applyFill="1" applyBorder="1" applyAlignment="1">
      <alignment horizontal="center" vertical="center" wrapText="1"/>
    </xf>
    <xf numFmtId="0" fontId="3" fillId="3" borderId="31" xfId="3" applyFont="1" applyFill="1" applyBorder="1" applyAlignment="1">
      <alignment horizontal="center" vertical="center" wrapText="1"/>
    </xf>
    <xf numFmtId="0" fontId="11" fillId="9" borderId="3" xfId="2" applyFont="1" applyFill="1" applyBorder="1" applyAlignment="1">
      <alignment horizontal="center" vertical="center" wrapText="1"/>
    </xf>
    <xf numFmtId="0" fontId="11" fillId="9" borderId="4" xfId="2" applyFont="1" applyFill="1" applyBorder="1" applyAlignment="1">
      <alignment horizontal="center" vertical="center" wrapText="1"/>
    </xf>
    <xf numFmtId="0" fontId="11" fillId="9" borderId="26" xfId="2" applyFont="1" applyFill="1" applyBorder="1" applyAlignment="1">
      <alignment horizontal="center" vertical="center" wrapText="1"/>
    </xf>
  </cellXfs>
  <cellStyles count="10">
    <cellStyle name="Hipervínculo" xfId="7" builtinId="8"/>
    <cellStyle name="Normal" xfId="0" builtinId="0"/>
    <cellStyle name="Normal 2" xfId="2"/>
    <cellStyle name="Normal 2 2" xfId="3"/>
    <cellStyle name="Normal 2 3" xfId="8"/>
    <cellStyle name="Normal 4" xfId="6"/>
    <cellStyle name="Normal 4 2" xfId="9"/>
    <cellStyle name="Porcentaje" xfId="1" builtinId="5"/>
    <cellStyle name="Porcentaje 2" xfId="4"/>
    <cellStyle name="Porcentual 2" xfId="5"/>
  </cellStyles>
  <dxfs count="0"/>
  <tableStyles count="0" defaultTableStyle="TableStyleMedium2"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592667</xdr:colOff>
      <xdr:row>0</xdr:row>
      <xdr:rowOff>204107</xdr:rowOff>
    </xdr:from>
    <xdr:to>
      <xdr:col>1</xdr:col>
      <xdr:colOff>857250</xdr:colOff>
      <xdr:row>2</xdr:row>
      <xdr:rowOff>258384</xdr:rowOff>
    </xdr:to>
    <xdr:pic>
      <xdr:nvPicPr>
        <xdr:cNvPr id="2" name="2 Imagen" descr="C:\Users\afrojas\AppData\Local\Microsoft\Windows\Temporary Internet Files\Content.IE5\QBJB3MOR\Escudo_CVP.jpg">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srcRect/>
        <a:stretch>
          <a:fillRect/>
        </a:stretch>
      </xdr:blipFill>
      <xdr:spPr bwMode="auto">
        <a:xfrm>
          <a:off x="592667" y="204107"/>
          <a:ext cx="1026583" cy="801309"/>
        </a:xfrm>
        <a:prstGeom prst="rect">
          <a:avLst/>
        </a:prstGeom>
        <a:noFill/>
        <a:ln w="9525">
          <a:noFill/>
          <a:miter lim="800000"/>
          <a:headEnd/>
          <a:tailEnd/>
        </a:ln>
      </xdr:spPr>
    </xdr:pic>
    <xdr:clientData/>
  </xdr:twoCellAnchor>
  <xdr:oneCellAnchor>
    <xdr:from>
      <xdr:col>8</xdr:col>
      <xdr:colOff>1408792</xdr:colOff>
      <xdr:row>0</xdr:row>
      <xdr:rowOff>10772</xdr:rowOff>
    </xdr:from>
    <xdr:ext cx="1149351" cy="1019743"/>
    <xdr:pic>
      <xdr:nvPicPr>
        <xdr:cNvPr id="4" name="2 Imagen" descr="C:\Users\afrojas\AppData\Local\Microsoft\Windows\Temporary Internet Files\Content.IE5\QBJB3MOR\Escudo_CVP.jpg">
          <a:extLst>
            <a:ext uri="{FF2B5EF4-FFF2-40B4-BE49-F238E27FC236}">
              <a16:creationId xmlns:a16="http://schemas.microsoft.com/office/drawing/2014/main" id="{D2BFDB8B-1BEF-4A5C-B9B0-0ABD15486D9E}"/>
            </a:ext>
          </a:extLst>
        </xdr:cNvPr>
        <xdr:cNvPicPr/>
      </xdr:nvPicPr>
      <xdr:blipFill>
        <a:blip xmlns:r="http://schemas.openxmlformats.org/officeDocument/2006/relationships" r:embed="rId1" cstate="print"/>
        <a:srcRect/>
        <a:stretch>
          <a:fillRect/>
        </a:stretch>
      </xdr:blipFill>
      <xdr:spPr bwMode="auto">
        <a:xfrm>
          <a:off x="15505792" y="10772"/>
          <a:ext cx="1149351" cy="1019743"/>
        </a:xfrm>
        <a:prstGeom prst="rect">
          <a:avLst/>
        </a:prstGeom>
        <a:noFill/>
        <a:ln w="9525">
          <a:noFill/>
          <a:miter lim="800000"/>
          <a:headEnd/>
          <a:tailEnd/>
        </a:ln>
      </xdr:spPr>
    </xdr:pic>
    <xdr:clientData/>
  </xdr:oneCellAnchor>
  <xdr:oneCellAnchor>
    <xdr:from>
      <xdr:col>21</xdr:col>
      <xdr:colOff>1021442</xdr:colOff>
      <xdr:row>0</xdr:row>
      <xdr:rowOff>106022</xdr:rowOff>
    </xdr:from>
    <xdr:ext cx="1149351" cy="1019743"/>
    <xdr:pic>
      <xdr:nvPicPr>
        <xdr:cNvPr id="5" name="2 Imagen" descr="C:\Users\afrojas\AppData\Local\Microsoft\Windows\Temporary Internet Files\Content.IE5\QBJB3MOR\Escudo_CVP.jpg">
          <a:extLst>
            <a:ext uri="{FF2B5EF4-FFF2-40B4-BE49-F238E27FC236}">
              <a16:creationId xmlns:a16="http://schemas.microsoft.com/office/drawing/2014/main" id="{B97F1B71-7BD6-4FEF-90E0-7F6586D3110E}"/>
            </a:ext>
          </a:extLst>
        </xdr:cNvPr>
        <xdr:cNvPicPr/>
      </xdr:nvPicPr>
      <xdr:blipFill>
        <a:blip xmlns:r="http://schemas.openxmlformats.org/officeDocument/2006/relationships" r:embed="rId1" cstate="print"/>
        <a:srcRect/>
        <a:stretch>
          <a:fillRect/>
        </a:stretch>
      </xdr:blipFill>
      <xdr:spPr bwMode="auto">
        <a:xfrm>
          <a:off x="33577892" y="106022"/>
          <a:ext cx="1149351" cy="1019743"/>
        </a:xfrm>
        <a:prstGeom prst="rect">
          <a:avLst/>
        </a:prstGeom>
        <a:noFill/>
        <a:ln w="9525">
          <a:noFill/>
          <a:miter lim="800000"/>
          <a:headEnd/>
          <a:tailEnd/>
        </a:ln>
      </xdr:spPr>
    </xdr:pic>
    <xdr:clientData/>
  </xdr:oneCellAnchor>
  <xdr:oneCellAnchor>
    <xdr:from>
      <xdr:col>34</xdr:col>
      <xdr:colOff>815067</xdr:colOff>
      <xdr:row>0</xdr:row>
      <xdr:rowOff>74272</xdr:rowOff>
    </xdr:from>
    <xdr:ext cx="1149351" cy="1019743"/>
    <xdr:pic>
      <xdr:nvPicPr>
        <xdr:cNvPr id="6" name="2 Imagen" descr="C:\Users\afrojas\AppData\Local\Microsoft\Windows\Temporary Internet Files\Content.IE5\QBJB3MOR\Escudo_CVP.jpg">
          <a:extLst>
            <a:ext uri="{FF2B5EF4-FFF2-40B4-BE49-F238E27FC236}">
              <a16:creationId xmlns:a16="http://schemas.microsoft.com/office/drawing/2014/main" id="{FCEA8F91-0F15-4834-9305-5F8109305986}"/>
            </a:ext>
          </a:extLst>
        </xdr:cNvPr>
        <xdr:cNvPicPr/>
      </xdr:nvPicPr>
      <xdr:blipFill>
        <a:blip xmlns:r="http://schemas.openxmlformats.org/officeDocument/2006/relationships" r:embed="rId1" cstate="print"/>
        <a:srcRect/>
        <a:stretch>
          <a:fillRect/>
        </a:stretch>
      </xdr:blipFill>
      <xdr:spPr bwMode="auto">
        <a:xfrm>
          <a:off x="50411742" y="74272"/>
          <a:ext cx="1149351" cy="1019743"/>
        </a:xfrm>
        <a:prstGeom prst="rect">
          <a:avLst/>
        </a:prstGeom>
        <a:noFill/>
        <a:ln w="9525">
          <a:noFill/>
          <a:miter lim="800000"/>
          <a:headEnd/>
          <a:tailEnd/>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MATRIZ DE RIESGOS"/>
      <sheetName val="ANTITRAMITES"/>
      <sheetName val="RENDICION DE CUENTAS"/>
      <sheetName val="ATENCION AL CIUDADANO"/>
      <sheetName val="TRANSPARENCIA"/>
      <sheetName val="INICIATIVAS"/>
      <sheetName val="CODIGO DE INTEGRIDAD "/>
      <sheetName val="GUÍA "/>
      <sheetName val="CONTROL DE CAMBIOS"/>
      <sheetName val="Hoja1"/>
      <sheetName val="Caracterización indicadores"/>
      <sheetName val="OPCIONES"/>
      <sheetName val="REGISTRO"/>
      <sheetName val="CARACTERIZAR"/>
      <sheetName val="NOMBRES"/>
      <sheetName val="INDICADOR"/>
      <sheetName val="TD"/>
      <sheetName val="INICIO"/>
      <sheetName val="HISTORICO ACCIONES"/>
      <sheetName val="PAG"/>
      <sheetName val="HV Indicadores"/>
      <sheetName val="Contexto del Proceso"/>
      <sheetName val="Riesgo(1)"/>
      <sheetName val="BD"/>
      <sheetName val="Riesgo(2)"/>
      <sheetName val="Riesgo(3)"/>
      <sheetName val="RiesCrr(1)"/>
      <sheetName val="Hoja2"/>
      <sheetName val="DOFA"/>
      <sheetName val="Ejemplo Causas y Consecuencias"/>
      <sheetName val="INSTRUCTIVO"/>
      <sheetName val="ESTRATEGIAS DE RACIONALIZACION"/>
      <sheetName val="CADENA DE TRÁMITES"/>
      <sheetName val="TABLA"/>
      <sheetName val="Tablas instituciones"/>
      <sheetName val="3. RENDICION DE CUENTAS"/>
      <sheetName val="4. ATENCION AL CIUDADANO"/>
      <sheetName val="5. TRANSPARENCIA"/>
      <sheetName val="H de V"/>
      <sheetName val="Resultados"/>
      <sheetName val="RiesCrr(2)"/>
      <sheetName val="Plan Anual de Auditorías 2020"/>
      <sheetName val="Listas Desplegables"/>
    </sheetNames>
    <sheetDataSet>
      <sheetData sheetId="0"/>
      <sheetData sheetId="1"/>
      <sheetData sheetId="2" refreshError="1"/>
      <sheetData sheetId="3"/>
      <sheetData sheetId="4"/>
      <sheetData sheetId="5"/>
      <sheetData sheetId="6"/>
      <sheetData sheetId="7"/>
      <sheetData sheetId="8"/>
      <sheetData sheetId="9"/>
      <sheetData sheetId="10"/>
      <sheetData sheetId="11" refreshError="1">
        <row r="2">
          <cell r="A2" t="str">
            <v>EFECTIVIDAD</v>
          </cell>
          <cell r="C2" t="str">
            <v>Mensual</v>
          </cell>
          <cell r="D2" t="str">
            <v>Positiva</v>
          </cell>
          <cell r="E2" t="str">
            <v>Matrices de riesgos</v>
          </cell>
        </row>
        <row r="3">
          <cell r="A3" t="str">
            <v>EFICACIA</v>
          </cell>
          <cell r="C3" t="str">
            <v>Bimestral</v>
          </cell>
          <cell r="D3" t="str">
            <v>Negativa</v>
          </cell>
          <cell r="E3" t="str">
            <v>Plan de Acción de Gestión</v>
          </cell>
        </row>
        <row r="4">
          <cell r="A4" t="str">
            <v>EFICIENCIA</v>
          </cell>
          <cell r="C4" t="str">
            <v>Trimestral</v>
          </cell>
          <cell r="D4" t="str">
            <v>Constante</v>
          </cell>
          <cell r="E4" t="str">
            <v>Planes de Mejoramiento</v>
          </cell>
        </row>
        <row r="5">
          <cell r="C5" t="str">
            <v>Semestral</v>
          </cell>
        </row>
        <row r="6">
          <cell r="C6" t="str">
            <v>Anual</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ow r="2">
          <cell r="B2" t="str">
            <v>La materialización del riesgo no conlleva a pérdidas económicas.</v>
          </cell>
        </row>
      </sheetData>
      <sheetData sheetId="26" refreshError="1"/>
      <sheetData sheetId="27" refreshError="1"/>
      <sheetData sheetId="28" refreshError="1"/>
      <sheetData sheetId="29">
        <row r="2">
          <cell r="A2" t="str">
            <v>OAJ-1.1</v>
          </cell>
        </row>
      </sheetData>
      <sheetData sheetId="30" refreshError="1"/>
      <sheetData sheetId="31" refreshError="1"/>
      <sheetData sheetId="32" refreshError="1"/>
      <sheetData sheetId="33" refreshError="1"/>
      <sheetData sheetId="34" refreshError="1"/>
      <sheetData sheetId="35">
        <row r="2">
          <cell r="B2" t="str">
            <v>Agricultura y Desarrollo Rural</v>
          </cell>
        </row>
      </sheetData>
      <sheetData sheetId="36" refreshError="1"/>
      <sheetData sheetId="37"/>
      <sheetData sheetId="38"/>
      <sheetData sheetId="39"/>
      <sheetData sheetId="40"/>
      <sheetData sheetId="41" refreshError="1"/>
      <sheetData sheetId="42"/>
      <sheetData sheetId="43"/>
      <sheetData sheetId="44">
        <row r="4">
          <cell r="A4" t="str">
            <v>Auditoría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about:blank" TargetMode="External"/><Relationship Id="rId2" Type="http://schemas.openxmlformats.org/officeDocument/2006/relationships/hyperlink" Target="about:blank" TargetMode="External"/><Relationship Id="rId1" Type="http://schemas.openxmlformats.org/officeDocument/2006/relationships/hyperlink" Target="about:blank"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topLeftCell="A40" workbookViewId="0">
      <selection activeCell="I45" sqref="I45"/>
    </sheetView>
  </sheetViews>
  <sheetFormatPr baseColWidth="10" defaultRowHeight="15" x14ac:dyDescent="0.25"/>
  <cols>
    <col min="1" max="1" width="14.140625" customWidth="1"/>
    <col min="2" max="6" width="25" customWidth="1"/>
    <col min="7" max="7" width="12.42578125" customWidth="1"/>
    <col min="10" max="10" width="11.85546875" bestFit="1" customWidth="1"/>
  </cols>
  <sheetData>
    <row r="1" spans="1:7" ht="15.75" thickBot="1" x14ac:dyDescent="0.3"/>
    <row r="2" spans="1:7" ht="120" x14ac:dyDescent="0.25">
      <c r="A2" s="10" t="s">
        <v>0</v>
      </c>
      <c r="B2" s="2" t="s">
        <v>4</v>
      </c>
      <c r="C2" s="3" t="s">
        <v>10</v>
      </c>
      <c r="D2" s="3" t="s">
        <v>20</v>
      </c>
      <c r="E2" s="3" t="s">
        <v>11</v>
      </c>
      <c r="F2" s="4" t="s">
        <v>12</v>
      </c>
      <c r="G2" s="30"/>
    </row>
    <row r="3" spans="1:7" ht="75" x14ac:dyDescent="0.25">
      <c r="A3" s="11" t="s">
        <v>1</v>
      </c>
      <c r="B3" s="5" t="s">
        <v>7</v>
      </c>
      <c r="C3" s="1" t="s">
        <v>13</v>
      </c>
      <c r="D3" s="1" t="s">
        <v>14</v>
      </c>
      <c r="E3" s="1" t="s">
        <v>15</v>
      </c>
      <c r="F3" s="6" t="s">
        <v>16</v>
      </c>
      <c r="G3" s="30"/>
    </row>
    <row r="4" spans="1:7" ht="75" x14ac:dyDescent="0.25">
      <c r="A4" s="11" t="s">
        <v>2</v>
      </c>
      <c r="B4" s="5" t="s">
        <v>6</v>
      </c>
      <c r="C4" s="1" t="s">
        <v>27</v>
      </c>
      <c r="D4" s="1" t="s">
        <v>24</v>
      </c>
      <c r="E4" s="1" t="s">
        <v>26</v>
      </c>
      <c r="F4" s="6" t="s">
        <v>25</v>
      </c>
      <c r="G4" s="30"/>
    </row>
    <row r="5" spans="1:7" ht="90" x14ac:dyDescent="0.25">
      <c r="A5" s="11" t="s">
        <v>3</v>
      </c>
      <c r="B5" s="5" t="s">
        <v>28</v>
      </c>
      <c r="C5" s="1" t="s">
        <v>30</v>
      </c>
      <c r="D5" s="1" t="s">
        <v>34</v>
      </c>
      <c r="E5" s="1" t="s">
        <v>31</v>
      </c>
      <c r="F5" s="6" t="s">
        <v>29</v>
      </c>
      <c r="G5" s="30"/>
    </row>
    <row r="6" spans="1:7" ht="75" x14ac:dyDescent="0.25">
      <c r="A6" s="11" t="s">
        <v>35</v>
      </c>
      <c r="B6" s="5" t="s">
        <v>9</v>
      </c>
      <c r="C6" s="1" t="s">
        <v>21</v>
      </c>
      <c r="D6" s="1" t="s">
        <v>17</v>
      </c>
      <c r="E6" s="1" t="s">
        <v>18</v>
      </c>
      <c r="F6" s="6" t="s">
        <v>19</v>
      </c>
      <c r="G6" s="30"/>
    </row>
    <row r="7" spans="1:7" ht="75.75" thickBot="1" x14ac:dyDescent="0.3">
      <c r="A7" s="12" t="s">
        <v>5</v>
      </c>
      <c r="B7" s="16" t="s">
        <v>8</v>
      </c>
      <c r="C7" s="17" t="s">
        <v>33</v>
      </c>
      <c r="D7" s="17" t="s">
        <v>32</v>
      </c>
      <c r="E7" s="17" t="s">
        <v>22</v>
      </c>
      <c r="F7" s="18" t="s">
        <v>23</v>
      </c>
      <c r="G7" s="30"/>
    </row>
    <row r="8" spans="1:7" ht="15.75" thickBot="1" x14ac:dyDescent="0.3">
      <c r="B8" s="19">
        <v>1</v>
      </c>
      <c r="C8" s="20">
        <v>2</v>
      </c>
      <c r="D8" s="20">
        <v>3</v>
      </c>
      <c r="E8" s="20">
        <v>4</v>
      </c>
      <c r="F8" s="21">
        <v>5</v>
      </c>
      <c r="G8" s="31"/>
    </row>
    <row r="11" spans="1:7" ht="15.75" thickBot="1" x14ac:dyDescent="0.3"/>
    <row r="12" spans="1:7" ht="45" x14ac:dyDescent="0.25">
      <c r="A12" s="13" t="s">
        <v>41</v>
      </c>
      <c r="B12" s="2" t="s">
        <v>36</v>
      </c>
      <c r="C12" s="3" t="s">
        <v>39</v>
      </c>
      <c r="D12" s="3" t="s">
        <v>40</v>
      </c>
      <c r="E12" s="3" t="s">
        <v>38</v>
      </c>
      <c r="F12" s="4" t="s">
        <v>37</v>
      </c>
      <c r="G12" s="30"/>
    </row>
    <row r="13" spans="1:7" ht="75" x14ac:dyDescent="0.25">
      <c r="A13" s="14" t="s">
        <v>47</v>
      </c>
      <c r="B13" s="5" t="s">
        <v>46</v>
      </c>
      <c r="C13" s="1" t="s">
        <v>45</v>
      </c>
      <c r="D13" s="1" t="s">
        <v>44</v>
      </c>
      <c r="E13" s="1" t="s">
        <v>43</v>
      </c>
      <c r="F13" s="6" t="s">
        <v>42</v>
      </c>
      <c r="G13" s="30"/>
    </row>
    <row r="14" spans="1:7" ht="90" x14ac:dyDescent="0.25">
      <c r="A14" s="14" t="s">
        <v>56</v>
      </c>
      <c r="B14" s="5" t="s">
        <v>48</v>
      </c>
      <c r="C14" s="1" t="s">
        <v>50</v>
      </c>
      <c r="D14" s="1" t="s">
        <v>49</v>
      </c>
      <c r="E14" s="1" t="s">
        <v>52</v>
      </c>
      <c r="F14" s="6" t="s">
        <v>51</v>
      </c>
      <c r="G14" s="30"/>
    </row>
    <row r="15" spans="1:7" ht="90.75" thickBot="1" x14ac:dyDescent="0.3">
      <c r="A15" s="15" t="s">
        <v>53</v>
      </c>
      <c r="B15" s="7" t="s">
        <v>120</v>
      </c>
      <c r="C15" s="8" t="s">
        <v>121</v>
      </c>
      <c r="D15" s="8" t="s">
        <v>55</v>
      </c>
      <c r="E15" s="8" t="s">
        <v>54</v>
      </c>
      <c r="F15" s="9" t="s">
        <v>122</v>
      </c>
      <c r="G15" s="30"/>
    </row>
    <row r="16" spans="1:7" ht="15.75" thickBot="1" x14ac:dyDescent="0.3">
      <c r="B16" s="19">
        <v>1</v>
      </c>
      <c r="C16" s="20">
        <v>2</v>
      </c>
      <c r="D16" s="20">
        <v>3</v>
      </c>
      <c r="E16" s="20">
        <v>4</v>
      </c>
      <c r="F16" s="21">
        <v>5</v>
      </c>
      <c r="G16" s="31"/>
    </row>
    <row r="18" spans="1:14" ht="15.75" thickBot="1" x14ac:dyDescent="0.3"/>
    <row r="19" spans="1:14" ht="15.75" thickBot="1" x14ac:dyDescent="0.3">
      <c r="A19" s="25" t="s">
        <v>63</v>
      </c>
      <c r="D19" t="s">
        <v>64</v>
      </c>
    </row>
    <row r="20" spans="1:14" x14ac:dyDescent="0.25">
      <c r="A20" s="22" t="s">
        <v>58</v>
      </c>
      <c r="D20" t="s">
        <v>65</v>
      </c>
    </row>
    <row r="21" spans="1:14" x14ac:dyDescent="0.25">
      <c r="A21" s="23" t="s">
        <v>59</v>
      </c>
      <c r="D21" t="s">
        <v>66</v>
      </c>
      <c r="H21" s="26"/>
    </row>
    <row r="22" spans="1:14" x14ac:dyDescent="0.25">
      <c r="A22" s="23" t="s">
        <v>60</v>
      </c>
      <c r="D22" t="s">
        <v>67</v>
      </c>
      <c r="H22" s="26"/>
    </row>
    <row r="23" spans="1:14" x14ac:dyDescent="0.25">
      <c r="A23" s="23" t="s">
        <v>61</v>
      </c>
      <c r="D23" t="s">
        <v>68</v>
      </c>
      <c r="H23" s="26"/>
      <c r="J23" t="s">
        <v>64</v>
      </c>
      <c r="K23" t="s">
        <v>65</v>
      </c>
      <c r="L23" t="s">
        <v>66</v>
      </c>
      <c r="M23" t="s">
        <v>67</v>
      </c>
      <c r="N23" t="s">
        <v>68</v>
      </c>
    </row>
    <row r="24" spans="1:14" ht="15.75" thickBot="1" x14ac:dyDescent="0.3">
      <c r="A24" s="24" t="s">
        <v>62</v>
      </c>
      <c r="H24" s="26"/>
      <c r="I24" t="s">
        <v>98</v>
      </c>
      <c r="J24" t="str">
        <f t="shared" ref="J24:N28" si="0">VLOOKUP($I24&amp;J$23,VALOR,2,0)</f>
        <v>Bajo</v>
      </c>
      <c r="K24" t="str">
        <f t="shared" si="0"/>
        <v>Bajo</v>
      </c>
      <c r="L24" t="str">
        <f t="shared" si="0"/>
        <v>Medio</v>
      </c>
      <c r="M24" t="str">
        <f t="shared" si="0"/>
        <v>Alto</v>
      </c>
      <c r="N24" t="str">
        <f t="shared" si="0"/>
        <v>Alto</v>
      </c>
    </row>
    <row r="25" spans="1:14" x14ac:dyDescent="0.25">
      <c r="D25" t="s">
        <v>73</v>
      </c>
      <c r="E25" s="26" t="s">
        <v>69</v>
      </c>
      <c r="F25" s="26">
        <v>1</v>
      </c>
      <c r="G25" s="26" t="str">
        <f>E25</f>
        <v>Bajo</v>
      </c>
      <c r="I25" t="s">
        <v>99</v>
      </c>
      <c r="J25" t="str">
        <f t="shared" si="0"/>
        <v>Bajo</v>
      </c>
      <c r="K25" t="str">
        <f t="shared" si="0"/>
        <v>Bajo</v>
      </c>
      <c r="L25" t="str">
        <f t="shared" si="0"/>
        <v>Medio</v>
      </c>
      <c r="M25" t="str">
        <f t="shared" si="0"/>
        <v>Alto</v>
      </c>
      <c r="N25" t="str">
        <f t="shared" si="0"/>
        <v>Extremo</v>
      </c>
    </row>
    <row r="26" spans="1:14" ht="15.75" thickBot="1" x14ac:dyDescent="0.3">
      <c r="D26" t="s">
        <v>74</v>
      </c>
      <c r="E26" s="26" t="s">
        <v>69</v>
      </c>
      <c r="F26" s="26">
        <v>2</v>
      </c>
      <c r="G26" s="26" t="str">
        <f t="shared" ref="G26:G49" si="1">E26</f>
        <v>Bajo</v>
      </c>
      <c r="I26" t="s">
        <v>100</v>
      </c>
      <c r="J26" t="str">
        <f t="shared" si="0"/>
        <v>Bajo</v>
      </c>
      <c r="K26" t="str">
        <f t="shared" si="0"/>
        <v>Medio</v>
      </c>
      <c r="L26" t="str">
        <f t="shared" si="0"/>
        <v>Alto</v>
      </c>
      <c r="M26" t="str">
        <f t="shared" si="0"/>
        <v>Extremo</v>
      </c>
      <c r="N26" t="str">
        <f t="shared" si="0"/>
        <v>Extremo</v>
      </c>
    </row>
    <row r="27" spans="1:14" x14ac:dyDescent="0.25">
      <c r="A27" s="34" t="s">
        <v>113</v>
      </c>
      <c r="D27" s="32" t="s">
        <v>75</v>
      </c>
      <c r="E27" s="33" t="s">
        <v>70</v>
      </c>
      <c r="F27" s="26">
        <v>3</v>
      </c>
      <c r="G27" s="26" t="str">
        <f t="shared" si="1"/>
        <v>Medio</v>
      </c>
      <c r="I27" t="s">
        <v>101</v>
      </c>
      <c r="J27" t="str">
        <f t="shared" si="0"/>
        <v>Medio</v>
      </c>
      <c r="K27" t="str">
        <f t="shared" si="0"/>
        <v>Alto</v>
      </c>
      <c r="L27" t="str">
        <f t="shared" si="0"/>
        <v>Alto</v>
      </c>
      <c r="M27" t="str">
        <f t="shared" si="0"/>
        <v>Extremo</v>
      </c>
      <c r="N27" t="str">
        <f t="shared" si="0"/>
        <v>Extremo</v>
      </c>
    </row>
    <row r="28" spans="1:14" x14ac:dyDescent="0.25">
      <c r="A28" s="35" t="s">
        <v>114</v>
      </c>
      <c r="D28" s="32" t="s">
        <v>76</v>
      </c>
      <c r="E28" s="33" t="s">
        <v>71</v>
      </c>
      <c r="F28" s="26">
        <v>4</v>
      </c>
      <c r="G28" s="26" t="str">
        <f t="shared" si="1"/>
        <v>Alto</v>
      </c>
      <c r="I28" t="s">
        <v>102</v>
      </c>
      <c r="J28" t="str">
        <f t="shared" si="0"/>
        <v>Alto</v>
      </c>
      <c r="K28" t="str">
        <f t="shared" si="0"/>
        <v>Alto</v>
      </c>
      <c r="L28" t="str">
        <f t="shared" si="0"/>
        <v>Extremo</v>
      </c>
      <c r="M28" t="str">
        <f t="shared" si="0"/>
        <v>Extremo</v>
      </c>
      <c r="N28" t="str">
        <f t="shared" si="0"/>
        <v>Extremo</v>
      </c>
    </row>
    <row r="29" spans="1:14" x14ac:dyDescent="0.25">
      <c r="A29" s="35" t="s">
        <v>115</v>
      </c>
      <c r="D29" s="32" t="s">
        <v>77</v>
      </c>
      <c r="E29" s="33" t="s">
        <v>71</v>
      </c>
      <c r="F29" s="26">
        <v>5</v>
      </c>
      <c r="G29" s="26" t="str">
        <f t="shared" si="1"/>
        <v>Alto</v>
      </c>
    </row>
    <row r="30" spans="1:14" x14ac:dyDescent="0.25">
      <c r="A30" s="35" t="s">
        <v>116</v>
      </c>
      <c r="D30" t="s">
        <v>78</v>
      </c>
      <c r="E30" s="26" t="s">
        <v>69</v>
      </c>
      <c r="F30" s="26">
        <v>6</v>
      </c>
      <c r="G30" s="26" t="str">
        <f t="shared" si="1"/>
        <v>Bajo</v>
      </c>
      <c r="J30" t="s">
        <v>64</v>
      </c>
      <c r="K30" t="s">
        <v>65</v>
      </c>
      <c r="L30" t="s">
        <v>66</v>
      </c>
      <c r="M30" t="s">
        <v>67</v>
      </c>
      <c r="N30" t="s">
        <v>68</v>
      </c>
    </row>
    <row r="31" spans="1:14" x14ac:dyDescent="0.25">
      <c r="A31" s="35" t="s">
        <v>117</v>
      </c>
      <c r="D31" t="s">
        <v>79</v>
      </c>
      <c r="E31" s="26" t="s">
        <v>69</v>
      </c>
      <c r="F31" s="26">
        <v>7</v>
      </c>
      <c r="G31" s="26" t="str">
        <f t="shared" si="1"/>
        <v>Bajo</v>
      </c>
      <c r="I31" t="s">
        <v>98</v>
      </c>
      <c r="J31">
        <v>1</v>
      </c>
      <c r="K31">
        <v>2</v>
      </c>
      <c r="L31">
        <v>3</v>
      </c>
      <c r="M31">
        <v>4</v>
      </c>
      <c r="N31">
        <v>5</v>
      </c>
    </row>
    <row r="32" spans="1:14" x14ac:dyDescent="0.25">
      <c r="A32" s="35" t="s">
        <v>119</v>
      </c>
      <c r="D32" s="32" t="s">
        <v>80</v>
      </c>
      <c r="E32" s="33" t="s">
        <v>70</v>
      </c>
      <c r="F32" s="26">
        <v>8</v>
      </c>
      <c r="G32" s="26" t="str">
        <f t="shared" si="1"/>
        <v>Medio</v>
      </c>
      <c r="I32" t="s">
        <v>99</v>
      </c>
      <c r="J32">
        <v>6</v>
      </c>
      <c r="K32">
        <v>7</v>
      </c>
      <c r="L32">
        <v>8</v>
      </c>
      <c r="M32">
        <v>9</v>
      </c>
      <c r="N32">
        <v>10</v>
      </c>
    </row>
    <row r="33" spans="1:14" x14ac:dyDescent="0.25">
      <c r="A33" s="35" t="s">
        <v>118</v>
      </c>
      <c r="D33" s="32" t="s">
        <v>81</v>
      </c>
      <c r="E33" s="33" t="s">
        <v>71</v>
      </c>
      <c r="F33" s="26">
        <v>9</v>
      </c>
      <c r="G33" s="26" t="str">
        <f t="shared" si="1"/>
        <v>Alto</v>
      </c>
      <c r="I33" t="s">
        <v>100</v>
      </c>
      <c r="J33">
        <v>11</v>
      </c>
      <c r="K33">
        <v>12</v>
      </c>
      <c r="L33" s="29">
        <v>13</v>
      </c>
      <c r="M33" s="29">
        <v>14</v>
      </c>
      <c r="N33" s="29">
        <v>15</v>
      </c>
    </row>
    <row r="34" spans="1:14" x14ac:dyDescent="0.25">
      <c r="A34" s="35"/>
      <c r="D34" s="32" t="s">
        <v>82</v>
      </c>
      <c r="E34" s="33" t="s">
        <v>72</v>
      </c>
      <c r="F34" s="26">
        <v>10</v>
      </c>
      <c r="G34" s="26" t="str">
        <f t="shared" si="1"/>
        <v>Extremo</v>
      </c>
      <c r="I34" t="s">
        <v>101</v>
      </c>
      <c r="J34">
        <v>16</v>
      </c>
      <c r="K34">
        <v>17</v>
      </c>
      <c r="L34" s="29">
        <v>18</v>
      </c>
      <c r="M34" s="29">
        <v>19</v>
      </c>
      <c r="N34" s="29">
        <v>20</v>
      </c>
    </row>
    <row r="35" spans="1:14" x14ac:dyDescent="0.25">
      <c r="D35" t="s">
        <v>83</v>
      </c>
      <c r="E35" s="26" t="s">
        <v>69</v>
      </c>
      <c r="F35" s="26">
        <v>11</v>
      </c>
      <c r="G35" s="26" t="str">
        <f t="shared" si="1"/>
        <v>Bajo</v>
      </c>
      <c r="I35" t="s">
        <v>102</v>
      </c>
      <c r="J35">
        <v>21</v>
      </c>
      <c r="K35">
        <v>22</v>
      </c>
      <c r="L35" s="29">
        <v>23</v>
      </c>
      <c r="M35" s="29">
        <v>24</v>
      </c>
      <c r="N35" s="29">
        <v>25</v>
      </c>
    </row>
    <row r="36" spans="1:14" x14ac:dyDescent="0.25">
      <c r="D36" t="s">
        <v>84</v>
      </c>
      <c r="E36" s="26" t="s">
        <v>70</v>
      </c>
      <c r="F36" s="26">
        <v>12</v>
      </c>
      <c r="G36" s="26" t="str">
        <f t="shared" si="1"/>
        <v>Medio</v>
      </c>
    </row>
    <row r="37" spans="1:14" x14ac:dyDescent="0.25">
      <c r="D37" s="32" t="s">
        <v>85</v>
      </c>
      <c r="E37" s="33" t="s">
        <v>71</v>
      </c>
      <c r="F37" s="26">
        <v>13</v>
      </c>
      <c r="G37" s="26" t="str">
        <f t="shared" si="1"/>
        <v>Alto</v>
      </c>
      <c r="I37" t="s">
        <v>108</v>
      </c>
    </row>
    <row r="38" spans="1:14" x14ac:dyDescent="0.25">
      <c r="D38" s="32" t="s">
        <v>86</v>
      </c>
      <c r="E38" s="33" t="s">
        <v>72</v>
      </c>
      <c r="F38" s="26">
        <v>14</v>
      </c>
      <c r="G38" s="26" t="str">
        <f t="shared" si="1"/>
        <v>Extremo</v>
      </c>
      <c r="I38" s="27">
        <v>0.2</v>
      </c>
      <c r="J38" s="28"/>
    </row>
    <row r="39" spans="1:14" x14ac:dyDescent="0.25">
      <c r="D39" s="32" t="s">
        <v>87</v>
      </c>
      <c r="E39" s="33" t="s">
        <v>72</v>
      </c>
      <c r="F39" s="26">
        <v>15</v>
      </c>
      <c r="G39" s="26" t="str">
        <f t="shared" si="1"/>
        <v>Extremo</v>
      </c>
      <c r="I39" s="27">
        <v>0.15</v>
      </c>
      <c r="J39" s="28"/>
    </row>
    <row r="40" spans="1:14" x14ac:dyDescent="0.25">
      <c r="D40" t="s">
        <v>88</v>
      </c>
      <c r="E40" s="26" t="s">
        <v>70</v>
      </c>
      <c r="F40" s="26">
        <v>16</v>
      </c>
      <c r="G40" s="26" t="str">
        <f t="shared" si="1"/>
        <v>Medio</v>
      </c>
      <c r="I40" s="27">
        <v>0.15</v>
      </c>
      <c r="J40" s="28"/>
    </row>
    <row r="41" spans="1:14" x14ac:dyDescent="0.25">
      <c r="D41" t="s">
        <v>89</v>
      </c>
      <c r="E41" s="26" t="s">
        <v>71</v>
      </c>
      <c r="F41" s="26">
        <v>17</v>
      </c>
      <c r="G41" s="26" t="str">
        <f t="shared" si="1"/>
        <v>Alto</v>
      </c>
      <c r="I41" s="27">
        <v>0.2</v>
      </c>
      <c r="J41" s="28"/>
    </row>
    <row r="42" spans="1:14" x14ac:dyDescent="0.25">
      <c r="D42" s="32" t="s">
        <v>90</v>
      </c>
      <c r="E42" s="33" t="s">
        <v>71</v>
      </c>
      <c r="F42" s="26">
        <v>18</v>
      </c>
      <c r="G42" s="26" t="str">
        <f t="shared" si="1"/>
        <v>Alto</v>
      </c>
      <c r="I42" s="27">
        <v>0.3</v>
      </c>
      <c r="J42" s="28"/>
    </row>
    <row r="43" spans="1:14" x14ac:dyDescent="0.25">
      <c r="D43" s="32" t="s">
        <v>91</v>
      </c>
      <c r="E43" s="33" t="s">
        <v>72</v>
      </c>
      <c r="F43" s="26">
        <v>19</v>
      </c>
      <c r="G43" s="26" t="str">
        <f t="shared" si="1"/>
        <v>Extremo</v>
      </c>
      <c r="I43" s="27"/>
      <c r="J43" s="27"/>
    </row>
    <row r="44" spans="1:14" x14ac:dyDescent="0.25">
      <c r="D44" s="32" t="s">
        <v>92</v>
      </c>
      <c r="E44" s="33" t="s">
        <v>72</v>
      </c>
      <c r="F44" s="26">
        <v>20</v>
      </c>
      <c r="G44" s="26" t="str">
        <f t="shared" si="1"/>
        <v>Extremo</v>
      </c>
      <c r="I44" t="s">
        <v>103</v>
      </c>
      <c r="J44" t="s">
        <v>106</v>
      </c>
    </row>
    <row r="45" spans="1:14" x14ac:dyDescent="0.25">
      <c r="D45" t="s">
        <v>93</v>
      </c>
      <c r="E45" s="26" t="s">
        <v>71</v>
      </c>
      <c r="F45" s="26">
        <v>21</v>
      </c>
      <c r="G45" s="26" t="str">
        <f t="shared" si="1"/>
        <v>Alto</v>
      </c>
      <c r="I45" t="s">
        <v>104</v>
      </c>
      <c r="J45" t="s">
        <v>105</v>
      </c>
    </row>
    <row r="46" spans="1:14" x14ac:dyDescent="0.25">
      <c r="D46" t="s">
        <v>94</v>
      </c>
      <c r="E46" s="26" t="s">
        <v>71</v>
      </c>
      <c r="F46" s="26">
        <v>22</v>
      </c>
      <c r="G46" s="26" t="str">
        <f t="shared" si="1"/>
        <v>Alto</v>
      </c>
      <c r="I46" t="s">
        <v>57</v>
      </c>
      <c r="J46" t="s">
        <v>107</v>
      </c>
    </row>
    <row r="47" spans="1:14" x14ac:dyDescent="0.25">
      <c r="D47" s="32" t="s">
        <v>95</v>
      </c>
      <c r="E47" s="33" t="s">
        <v>72</v>
      </c>
      <c r="F47" s="26">
        <v>23</v>
      </c>
      <c r="G47" s="26" t="str">
        <f t="shared" si="1"/>
        <v>Extremo</v>
      </c>
    </row>
    <row r="48" spans="1:14" x14ac:dyDescent="0.25">
      <c r="D48" s="32" t="s">
        <v>96</v>
      </c>
      <c r="E48" s="33" t="s">
        <v>72</v>
      </c>
      <c r="F48" s="26">
        <v>24</v>
      </c>
      <c r="G48" s="26" t="str">
        <f t="shared" si="1"/>
        <v>Extremo</v>
      </c>
    </row>
    <row r="49" spans="4:12" x14ac:dyDescent="0.25">
      <c r="D49" s="32" t="s">
        <v>97</v>
      </c>
      <c r="E49" s="33" t="s">
        <v>72</v>
      </c>
      <c r="F49" s="26">
        <v>25</v>
      </c>
      <c r="G49" s="26" t="str">
        <f t="shared" si="1"/>
        <v>Extremo</v>
      </c>
    </row>
    <row r="57" spans="4:12" x14ac:dyDescent="0.25">
      <c r="D57" s="32" t="s">
        <v>75</v>
      </c>
      <c r="E57" s="33" t="s">
        <v>110</v>
      </c>
      <c r="F57" s="32">
        <v>1</v>
      </c>
      <c r="G57" s="33" t="s">
        <v>110</v>
      </c>
    </row>
    <row r="58" spans="4:12" x14ac:dyDescent="0.25">
      <c r="D58" s="32" t="s">
        <v>76</v>
      </c>
      <c r="E58" s="33" t="s">
        <v>110</v>
      </c>
      <c r="F58" s="32">
        <v>2</v>
      </c>
      <c r="G58" s="33" t="s">
        <v>110</v>
      </c>
      <c r="J58" t="s">
        <v>66</v>
      </c>
      <c r="K58" t="s">
        <v>67</v>
      </c>
      <c r="L58" t="s">
        <v>68</v>
      </c>
    </row>
    <row r="59" spans="4:12" x14ac:dyDescent="0.25">
      <c r="D59" s="32" t="s">
        <v>77</v>
      </c>
      <c r="E59" s="33" t="s">
        <v>109</v>
      </c>
      <c r="F59" s="32">
        <v>3</v>
      </c>
      <c r="G59" s="33" t="s">
        <v>109</v>
      </c>
      <c r="I59" t="s">
        <v>98</v>
      </c>
      <c r="J59">
        <v>1</v>
      </c>
      <c r="K59">
        <v>2</v>
      </c>
      <c r="L59">
        <v>3</v>
      </c>
    </row>
    <row r="60" spans="4:12" x14ac:dyDescent="0.25">
      <c r="D60" s="32" t="s">
        <v>80</v>
      </c>
      <c r="E60" s="33" t="s">
        <v>110</v>
      </c>
      <c r="F60" s="32">
        <v>4</v>
      </c>
      <c r="G60" s="33" t="s">
        <v>110</v>
      </c>
      <c r="I60" t="s">
        <v>99</v>
      </c>
      <c r="J60">
        <v>4</v>
      </c>
      <c r="K60">
        <v>5</v>
      </c>
      <c r="L60">
        <v>6</v>
      </c>
    </row>
    <row r="61" spans="4:12" x14ac:dyDescent="0.25">
      <c r="D61" s="32" t="s">
        <v>81</v>
      </c>
      <c r="E61" s="33" t="s">
        <v>109</v>
      </c>
      <c r="F61" s="32">
        <v>5</v>
      </c>
      <c r="G61" s="33" t="s">
        <v>109</v>
      </c>
      <c r="I61" t="s">
        <v>100</v>
      </c>
      <c r="J61">
        <v>7</v>
      </c>
      <c r="K61">
        <v>8</v>
      </c>
      <c r="L61">
        <v>9</v>
      </c>
    </row>
    <row r="62" spans="4:12" x14ac:dyDescent="0.25">
      <c r="D62" s="32" t="s">
        <v>82</v>
      </c>
      <c r="E62" s="33" t="s">
        <v>111</v>
      </c>
      <c r="F62" s="32">
        <v>6</v>
      </c>
      <c r="G62" s="33" t="s">
        <v>111</v>
      </c>
      <c r="I62" t="s">
        <v>101</v>
      </c>
      <c r="J62">
        <v>10</v>
      </c>
      <c r="K62">
        <v>11</v>
      </c>
      <c r="L62">
        <v>12</v>
      </c>
    </row>
    <row r="63" spans="4:12" x14ac:dyDescent="0.25">
      <c r="D63" s="32" t="s">
        <v>85</v>
      </c>
      <c r="E63" s="33" t="s">
        <v>109</v>
      </c>
      <c r="F63" s="32">
        <v>7</v>
      </c>
      <c r="G63" s="33" t="s">
        <v>109</v>
      </c>
      <c r="I63" t="s">
        <v>102</v>
      </c>
      <c r="J63">
        <v>13</v>
      </c>
      <c r="K63">
        <v>14</v>
      </c>
      <c r="L63">
        <v>15</v>
      </c>
    </row>
    <row r="64" spans="4:12" x14ac:dyDescent="0.25">
      <c r="D64" s="32" t="s">
        <v>86</v>
      </c>
      <c r="E64" s="33" t="s">
        <v>111</v>
      </c>
      <c r="F64" s="32">
        <v>8</v>
      </c>
      <c r="G64" s="33" t="s">
        <v>111</v>
      </c>
    </row>
    <row r="65" spans="4:14" x14ac:dyDescent="0.25">
      <c r="D65" s="32" t="s">
        <v>87</v>
      </c>
      <c r="E65" s="33" t="s">
        <v>112</v>
      </c>
      <c r="F65" s="32">
        <v>9</v>
      </c>
      <c r="G65" s="33" t="s">
        <v>112</v>
      </c>
    </row>
    <row r="66" spans="4:14" x14ac:dyDescent="0.25">
      <c r="D66" s="32" t="s">
        <v>90</v>
      </c>
      <c r="E66" s="33" t="s">
        <v>109</v>
      </c>
      <c r="F66" s="32">
        <v>10</v>
      </c>
      <c r="G66" s="33" t="s">
        <v>109</v>
      </c>
      <c r="I66" t="s">
        <v>108</v>
      </c>
      <c r="L66" t="s">
        <v>66</v>
      </c>
      <c r="M66" t="s">
        <v>67</v>
      </c>
      <c r="N66" t="s">
        <v>68</v>
      </c>
    </row>
    <row r="67" spans="4:14" x14ac:dyDescent="0.25">
      <c r="D67" s="32" t="s">
        <v>91</v>
      </c>
      <c r="E67" s="33" t="s">
        <v>111</v>
      </c>
      <c r="F67" s="32">
        <v>11</v>
      </c>
      <c r="G67" s="33" t="s">
        <v>111</v>
      </c>
      <c r="I67" s="27">
        <v>0.15</v>
      </c>
      <c r="K67" t="s">
        <v>98</v>
      </c>
      <c r="L67" t="str">
        <f t="shared" ref="L67:N71" si="2">VLOOKUP($K67&amp;L$66,CRITERIORC,2,0)</f>
        <v>Baja</v>
      </c>
      <c r="M67" t="str">
        <f t="shared" si="2"/>
        <v>Baja</v>
      </c>
      <c r="N67" t="str">
        <f t="shared" si="2"/>
        <v>Moderada</v>
      </c>
    </row>
    <row r="68" spans="4:14" x14ac:dyDescent="0.25">
      <c r="D68" s="32" t="s">
        <v>92</v>
      </c>
      <c r="E68" s="33" t="s">
        <v>112</v>
      </c>
      <c r="F68" s="32">
        <v>12</v>
      </c>
      <c r="G68" s="33" t="s">
        <v>112</v>
      </c>
      <c r="I68" s="27">
        <v>0.05</v>
      </c>
      <c r="K68" t="s">
        <v>99</v>
      </c>
      <c r="L68" t="str">
        <f t="shared" si="2"/>
        <v>Baja</v>
      </c>
      <c r="M68" t="str">
        <f t="shared" si="2"/>
        <v>Moderada</v>
      </c>
      <c r="N68" t="str">
        <f t="shared" si="2"/>
        <v>Alta</v>
      </c>
    </row>
    <row r="69" spans="4:14" x14ac:dyDescent="0.25">
      <c r="D69" s="32" t="s">
        <v>95</v>
      </c>
      <c r="E69" s="33" t="s">
        <v>109</v>
      </c>
      <c r="F69" s="32">
        <v>13</v>
      </c>
      <c r="G69" s="33" t="s">
        <v>109</v>
      </c>
      <c r="I69" s="27">
        <v>0.15</v>
      </c>
      <c r="K69" t="s">
        <v>100</v>
      </c>
      <c r="L69" t="str">
        <f t="shared" si="2"/>
        <v>Moderada</v>
      </c>
      <c r="M69" t="str">
        <f t="shared" si="2"/>
        <v>Alta</v>
      </c>
      <c r="N69" t="str">
        <f t="shared" si="2"/>
        <v>Extrema</v>
      </c>
    </row>
    <row r="70" spans="4:14" x14ac:dyDescent="0.25">
      <c r="D70" s="32" t="s">
        <v>96</v>
      </c>
      <c r="E70" s="33" t="s">
        <v>111</v>
      </c>
      <c r="F70" s="32">
        <v>14</v>
      </c>
      <c r="G70" s="33" t="s">
        <v>111</v>
      </c>
      <c r="I70" s="27">
        <v>0.1</v>
      </c>
      <c r="K70" t="s">
        <v>101</v>
      </c>
      <c r="L70" t="str">
        <f t="shared" si="2"/>
        <v>Moderada</v>
      </c>
      <c r="M70" t="str">
        <f t="shared" si="2"/>
        <v>Alta</v>
      </c>
      <c r="N70" t="str">
        <f t="shared" si="2"/>
        <v>Extrema</v>
      </c>
    </row>
    <row r="71" spans="4:14" x14ac:dyDescent="0.25">
      <c r="D71" s="32" t="s">
        <v>97</v>
      </c>
      <c r="E71" s="33" t="s">
        <v>112</v>
      </c>
      <c r="F71" s="32">
        <v>15</v>
      </c>
      <c r="G71" s="33" t="s">
        <v>112</v>
      </c>
      <c r="I71" s="27">
        <v>0.15</v>
      </c>
      <c r="K71" t="s">
        <v>102</v>
      </c>
      <c r="L71" t="str">
        <f t="shared" si="2"/>
        <v>Moderada</v>
      </c>
      <c r="M71" t="str">
        <f t="shared" si="2"/>
        <v>Alta</v>
      </c>
      <c r="N71" t="str">
        <f t="shared" si="2"/>
        <v>Extrema</v>
      </c>
    </row>
    <row r="72" spans="4:14" x14ac:dyDescent="0.25">
      <c r="I72" s="27">
        <v>0.1</v>
      </c>
    </row>
    <row r="73" spans="4:14" x14ac:dyDescent="0.25">
      <c r="I73" s="27">
        <v>0.3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AU41"/>
  <sheetViews>
    <sheetView tabSelected="1" topLeftCell="AI1" zoomScale="80" zoomScaleNormal="80" workbookViewId="0">
      <selection activeCell="AI6" sqref="AI6:AU6"/>
    </sheetView>
  </sheetViews>
  <sheetFormatPr baseColWidth="10" defaultRowHeight="12.75" x14ac:dyDescent="0.2"/>
  <cols>
    <col min="1" max="1" width="11.42578125" style="36"/>
    <col min="2" max="2" width="48.5703125" style="36" customWidth="1"/>
    <col min="3" max="3" width="26.7109375" style="36" customWidth="1"/>
    <col min="4" max="4" width="18.140625" style="36" customWidth="1"/>
    <col min="5" max="5" width="18.42578125" style="36" customWidth="1"/>
    <col min="6" max="6" width="22.5703125" style="36" customWidth="1"/>
    <col min="7" max="7" width="32.140625" style="36" customWidth="1"/>
    <col min="8" max="8" width="26.5703125" style="36" customWidth="1"/>
    <col min="9" max="10" width="30" style="36" customWidth="1"/>
    <col min="11" max="11" width="34.7109375" style="36" customWidth="1"/>
    <col min="12" max="21" width="30" style="36" customWidth="1"/>
    <col min="22" max="33" width="18.28515625" style="36" customWidth="1"/>
    <col min="34" max="34" width="26.28515625" style="36" customWidth="1"/>
    <col min="35" max="46" width="18.28515625" style="36" customWidth="1"/>
    <col min="47" max="47" width="26" style="36" customWidth="1"/>
    <col min="48" max="16384" width="11.42578125" style="36"/>
  </cols>
  <sheetData>
    <row r="1" spans="1:47" ht="23.25" customHeight="1" x14ac:dyDescent="0.2">
      <c r="A1" s="152" t="s">
        <v>289</v>
      </c>
      <c r="B1" s="130"/>
      <c r="C1" s="130"/>
      <c r="D1" s="130"/>
      <c r="E1" s="130"/>
      <c r="F1" s="130"/>
      <c r="G1" s="131"/>
      <c r="H1" s="106" t="s">
        <v>136</v>
      </c>
      <c r="I1" s="117"/>
      <c r="J1" s="118"/>
      <c r="K1" s="108" t="s">
        <v>137</v>
      </c>
      <c r="L1" s="108"/>
      <c r="M1" s="108"/>
      <c r="N1" s="108"/>
      <c r="O1" s="108"/>
      <c r="P1" s="108"/>
      <c r="Q1" s="108"/>
      <c r="R1" s="108"/>
      <c r="S1" s="108"/>
      <c r="T1" s="108"/>
      <c r="U1" s="104" t="s">
        <v>136</v>
      </c>
      <c r="V1" s="117"/>
      <c r="W1" s="118"/>
      <c r="X1" s="108" t="s">
        <v>137</v>
      </c>
      <c r="Y1" s="108"/>
      <c r="Z1" s="108"/>
      <c r="AA1" s="108"/>
      <c r="AB1" s="108"/>
      <c r="AC1" s="108"/>
      <c r="AD1" s="108"/>
      <c r="AE1" s="108"/>
      <c r="AF1" s="108"/>
      <c r="AG1" s="108"/>
      <c r="AH1" s="104" t="s">
        <v>136</v>
      </c>
      <c r="AI1" s="117"/>
      <c r="AJ1" s="118"/>
      <c r="AK1" s="108" t="s">
        <v>137</v>
      </c>
      <c r="AL1" s="108"/>
      <c r="AM1" s="108"/>
      <c r="AN1" s="108"/>
      <c r="AO1" s="108"/>
      <c r="AP1" s="108"/>
      <c r="AQ1" s="108"/>
      <c r="AR1" s="108"/>
      <c r="AS1" s="108"/>
      <c r="AT1" s="108"/>
      <c r="AU1" s="104" t="s">
        <v>136</v>
      </c>
    </row>
    <row r="2" spans="1:47" ht="36" customHeight="1" x14ac:dyDescent="0.2">
      <c r="A2" s="152"/>
      <c r="B2" s="130"/>
      <c r="C2" s="130"/>
      <c r="D2" s="130"/>
      <c r="E2" s="130"/>
      <c r="F2" s="130"/>
      <c r="G2" s="131"/>
      <c r="H2" s="107" t="s">
        <v>285</v>
      </c>
      <c r="I2" s="119"/>
      <c r="J2" s="120"/>
      <c r="K2" s="109"/>
      <c r="L2" s="109"/>
      <c r="M2" s="109"/>
      <c r="N2" s="109"/>
      <c r="O2" s="109"/>
      <c r="P2" s="109"/>
      <c r="Q2" s="109"/>
      <c r="R2" s="109"/>
      <c r="S2" s="109"/>
      <c r="T2" s="109"/>
      <c r="U2" s="103" t="s">
        <v>285</v>
      </c>
      <c r="V2" s="119"/>
      <c r="W2" s="120"/>
      <c r="X2" s="109"/>
      <c r="Y2" s="109"/>
      <c r="Z2" s="109"/>
      <c r="AA2" s="109"/>
      <c r="AB2" s="109"/>
      <c r="AC2" s="109"/>
      <c r="AD2" s="109"/>
      <c r="AE2" s="109"/>
      <c r="AF2" s="109"/>
      <c r="AG2" s="109"/>
      <c r="AH2" s="103" t="s">
        <v>285</v>
      </c>
      <c r="AI2" s="119"/>
      <c r="AJ2" s="120"/>
      <c r="AK2" s="109"/>
      <c r="AL2" s="109"/>
      <c r="AM2" s="109"/>
      <c r="AN2" s="109"/>
      <c r="AO2" s="109"/>
      <c r="AP2" s="109"/>
      <c r="AQ2" s="109"/>
      <c r="AR2" s="109"/>
      <c r="AS2" s="109"/>
      <c r="AT2" s="109"/>
      <c r="AU2" s="105" t="s">
        <v>285</v>
      </c>
    </row>
    <row r="3" spans="1:47" ht="42.75" customHeight="1" x14ac:dyDescent="0.2">
      <c r="A3" s="153"/>
      <c r="B3" s="132"/>
      <c r="C3" s="132"/>
      <c r="D3" s="132"/>
      <c r="E3" s="132"/>
      <c r="F3" s="132"/>
      <c r="G3" s="133"/>
      <c r="H3" s="107" t="s">
        <v>286</v>
      </c>
      <c r="I3" s="119"/>
      <c r="J3" s="120"/>
      <c r="K3" s="109"/>
      <c r="L3" s="109"/>
      <c r="M3" s="109"/>
      <c r="N3" s="109"/>
      <c r="O3" s="109"/>
      <c r="P3" s="109"/>
      <c r="Q3" s="109"/>
      <c r="R3" s="109"/>
      <c r="S3" s="109"/>
      <c r="T3" s="109"/>
      <c r="U3" s="103" t="s">
        <v>286</v>
      </c>
      <c r="V3" s="119"/>
      <c r="W3" s="120"/>
      <c r="X3" s="109"/>
      <c r="Y3" s="109"/>
      <c r="Z3" s="109"/>
      <c r="AA3" s="109"/>
      <c r="AB3" s="109"/>
      <c r="AC3" s="109"/>
      <c r="AD3" s="109"/>
      <c r="AE3" s="109"/>
      <c r="AF3" s="109"/>
      <c r="AG3" s="109"/>
      <c r="AH3" s="103" t="s">
        <v>286</v>
      </c>
      <c r="AI3" s="119"/>
      <c r="AJ3" s="120"/>
      <c r="AK3" s="109"/>
      <c r="AL3" s="109"/>
      <c r="AM3" s="109"/>
      <c r="AN3" s="109"/>
      <c r="AO3" s="109"/>
      <c r="AP3" s="109"/>
      <c r="AQ3" s="109"/>
      <c r="AR3" s="109"/>
      <c r="AS3" s="109"/>
      <c r="AT3" s="109"/>
      <c r="AU3" s="105" t="s">
        <v>286</v>
      </c>
    </row>
    <row r="4" spans="1:47" ht="42.75" customHeight="1" x14ac:dyDescent="0.2">
      <c r="A4" s="136" t="s">
        <v>135</v>
      </c>
      <c r="B4" s="134"/>
      <c r="C4" s="134"/>
      <c r="D4" s="134"/>
      <c r="E4" s="134"/>
      <c r="F4" s="134"/>
      <c r="G4" s="134"/>
      <c r="H4" s="135"/>
      <c r="I4" s="110" t="s">
        <v>135</v>
      </c>
      <c r="J4" s="109"/>
      <c r="K4" s="109"/>
      <c r="L4" s="109"/>
      <c r="M4" s="109"/>
      <c r="N4" s="109"/>
      <c r="O4" s="109"/>
      <c r="P4" s="109"/>
      <c r="Q4" s="109"/>
      <c r="R4" s="109"/>
      <c r="S4" s="109"/>
      <c r="T4" s="109"/>
      <c r="U4" s="111"/>
      <c r="V4" s="110" t="s">
        <v>135</v>
      </c>
      <c r="W4" s="109"/>
      <c r="X4" s="109"/>
      <c r="Y4" s="109"/>
      <c r="Z4" s="109"/>
      <c r="AA4" s="109"/>
      <c r="AB4" s="109"/>
      <c r="AC4" s="109"/>
      <c r="AD4" s="109"/>
      <c r="AE4" s="109"/>
      <c r="AF4" s="109"/>
      <c r="AG4" s="109"/>
      <c r="AH4" s="111"/>
      <c r="AI4" s="110" t="s">
        <v>135</v>
      </c>
      <c r="AJ4" s="109"/>
      <c r="AK4" s="109"/>
      <c r="AL4" s="109"/>
      <c r="AM4" s="109"/>
      <c r="AN4" s="109"/>
      <c r="AO4" s="109"/>
      <c r="AP4" s="109"/>
      <c r="AQ4" s="109"/>
      <c r="AR4" s="109"/>
      <c r="AS4" s="109"/>
      <c r="AT4" s="109"/>
      <c r="AU4" s="111"/>
    </row>
    <row r="5" spans="1:47" ht="36" customHeight="1" x14ac:dyDescent="0.2">
      <c r="A5" s="137" t="s">
        <v>288</v>
      </c>
      <c r="B5" s="138"/>
      <c r="C5" s="138"/>
      <c r="D5" s="138"/>
      <c r="E5" s="138"/>
      <c r="F5" s="116" t="s">
        <v>287</v>
      </c>
      <c r="G5" s="112"/>
      <c r="H5" s="115"/>
      <c r="I5" s="114" t="s">
        <v>291</v>
      </c>
      <c r="J5" s="112"/>
      <c r="K5" s="112"/>
      <c r="L5" s="112"/>
      <c r="M5" s="112"/>
      <c r="N5" s="112"/>
      <c r="O5" s="112"/>
      <c r="P5" s="112"/>
      <c r="Q5" s="112"/>
      <c r="R5" s="115"/>
      <c r="S5" s="116" t="s">
        <v>287</v>
      </c>
      <c r="T5" s="112"/>
      <c r="U5" s="113"/>
      <c r="V5" s="114" t="s">
        <v>290</v>
      </c>
      <c r="W5" s="112"/>
      <c r="X5" s="112"/>
      <c r="Y5" s="112"/>
      <c r="Z5" s="112"/>
      <c r="AA5" s="112"/>
      <c r="AB5" s="112"/>
      <c r="AC5" s="112"/>
      <c r="AD5" s="112"/>
      <c r="AE5" s="115"/>
      <c r="AF5" s="116" t="s">
        <v>287</v>
      </c>
      <c r="AG5" s="112"/>
      <c r="AH5" s="113"/>
      <c r="AI5" s="114" t="s">
        <v>292</v>
      </c>
      <c r="AJ5" s="112"/>
      <c r="AK5" s="112"/>
      <c r="AL5" s="112"/>
      <c r="AM5" s="112"/>
      <c r="AN5" s="112"/>
      <c r="AO5" s="112"/>
      <c r="AP5" s="112"/>
      <c r="AQ5" s="112"/>
      <c r="AR5" s="115"/>
      <c r="AS5" s="116" t="s">
        <v>287</v>
      </c>
      <c r="AT5" s="112"/>
      <c r="AU5" s="113"/>
    </row>
    <row r="6" spans="1:47" ht="36" customHeight="1" thickBot="1" x14ac:dyDescent="0.25">
      <c r="A6" s="145" t="s">
        <v>138</v>
      </c>
      <c r="B6" s="146"/>
      <c r="C6" s="146"/>
      <c r="D6" s="146"/>
      <c r="E6" s="146"/>
      <c r="F6" s="146"/>
      <c r="G6" s="146"/>
      <c r="H6" s="147"/>
      <c r="I6" s="143" t="s">
        <v>138</v>
      </c>
      <c r="J6" s="144"/>
      <c r="K6" s="144"/>
      <c r="L6" s="144"/>
      <c r="M6" s="144"/>
      <c r="N6" s="144"/>
      <c r="O6" s="144"/>
      <c r="P6" s="144"/>
      <c r="Q6" s="144"/>
      <c r="R6" s="144"/>
      <c r="S6" s="144"/>
      <c r="T6" s="144"/>
      <c r="U6" s="144"/>
      <c r="V6" s="143" t="s">
        <v>138</v>
      </c>
      <c r="W6" s="144"/>
      <c r="X6" s="144"/>
      <c r="Y6" s="144"/>
      <c r="Z6" s="144"/>
      <c r="AA6" s="144"/>
      <c r="AB6" s="144"/>
      <c r="AC6" s="144"/>
      <c r="AD6" s="144"/>
      <c r="AE6" s="144"/>
      <c r="AF6" s="144"/>
      <c r="AG6" s="144"/>
      <c r="AH6" s="144"/>
      <c r="AI6" s="143" t="s">
        <v>138</v>
      </c>
      <c r="AJ6" s="144"/>
      <c r="AK6" s="144"/>
      <c r="AL6" s="144"/>
      <c r="AM6" s="144"/>
      <c r="AN6" s="144"/>
      <c r="AO6" s="144"/>
      <c r="AP6" s="144"/>
      <c r="AQ6" s="144"/>
      <c r="AR6" s="144"/>
      <c r="AS6" s="144"/>
      <c r="AT6" s="144"/>
      <c r="AU6" s="144"/>
    </row>
    <row r="7" spans="1:47" ht="48" customHeight="1" x14ac:dyDescent="0.2">
      <c r="A7" s="148" t="s">
        <v>123</v>
      </c>
      <c r="B7" s="150" t="s">
        <v>124</v>
      </c>
      <c r="C7" s="150" t="s">
        <v>125</v>
      </c>
      <c r="D7" s="150" t="s">
        <v>126</v>
      </c>
      <c r="E7" s="150" t="s">
        <v>127</v>
      </c>
      <c r="F7" s="150" t="s">
        <v>128</v>
      </c>
      <c r="G7" s="150" t="s">
        <v>129</v>
      </c>
      <c r="H7" s="159" t="s">
        <v>130</v>
      </c>
      <c r="I7" s="124" t="s">
        <v>277</v>
      </c>
      <c r="J7" s="125"/>
      <c r="K7" s="125"/>
      <c r="L7" s="126"/>
      <c r="M7" s="121" t="s">
        <v>269</v>
      </c>
      <c r="N7" s="122"/>
      <c r="O7" s="123"/>
      <c r="P7" s="127" t="s">
        <v>270</v>
      </c>
      <c r="Q7" s="128"/>
      <c r="R7" s="128"/>
      <c r="S7" s="128"/>
      <c r="T7" s="128"/>
      <c r="U7" s="129"/>
      <c r="V7" s="124" t="s">
        <v>279</v>
      </c>
      <c r="W7" s="125"/>
      <c r="X7" s="125"/>
      <c r="Y7" s="126"/>
      <c r="Z7" s="121" t="s">
        <v>280</v>
      </c>
      <c r="AA7" s="122"/>
      <c r="AB7" s="123"/>
      <c r="AC7" s="127" t="s">
        <v>281</v>
      </c>
      <c r="AD7" s="128"/>
      <c r="AE7" s="128"/>
      <c r="AF7" s="128"/>
      <c r="AG7" s="128"/>
      <c r="AH7" s="129"/>
      <c r="AI7" s="124" t="s">
        <v>282</v>
      </c>
      <c r="AJ7" s="125"/>
      <c r="AK7" s="125"/>
      <c r="AL7" s="126"/>
      <c r="AM7" s="121" t="s">
        <v>283</v>
      </c>
      <c r="AN7" s="122"/>
      <c r="AO7" s="123"/>
      <c r="AP7" s="127" t="s">
        <v>284</v>
      </c>
      <c r="AQ7" s="128"/>
      <c r="AR7" s="128"/>
      <c r="AS7" s="128"/>
      <c r="AT7" s="128"/>
      <c r="AU7" s="129"/>
    </row>
    <row r="8" spans="1:47" ht="62.25" customHeight="1" x14ac:dyDescent="0.2">
      <c r="A8" s="149"/>
      <c r="B8" s="151"/>
      <c r="C8" s="151"/>
      <c r="D8" s="151"/>
      <c r="E8" s="151"/>
      <c r="F8" s="151"/>
      <c r="G8" s="151"/>
      <c r="H8" s="160"/>
      <c r="I8" s="68" t="s">
        <v>264</v>
      </c>
      <c r="J8" s="65" t="s">
        <v>142</v>
      </c>
      <c r="K8" s="65" t="s">
        <v>265</v>
      </c>
      <c r="L8" s="69" t="s">
        <v>266</v>
      </c>
      <c r="M8" s="70" t="s">
        <v>267</v>
      </c>
      <c r="N8" s="67" t="s">
        <v>271</v>
      </c>
      <c r="O8" s="71" t="s">
        <v>268</v>
      </c>
      <c r="P8" s="72" t="s">
        <v>278</v>
      </c>
      <c r="Q8" s="64" t="s">
        <v>276</v>
      </c>
      <c r="R8" s="64" t="s">
        <v>272</v>
      </c>
      <c r="S8" s="64" t="s">
        <v>273</v>
      </c>
      <c r="T8" s="64" t="s">
        <v>274</v>
      </c>
      <c r="U8" s="73" t="s">
        <v>275</v>
      </c>
      <c r="V8" s="96" t="s">
        <v>264</v>
      </c>
      <c r="W8" s="95" t="s">
        <v>142</v>
      </c>
      <c r="X8" s="95" t="s">
        <v>265</v>
      </c>
      <c r="Y8" s="97" t="s">
        <v>266</v>
      </c>
      <c r="Z8" s="98" t="s">
        <v>267</v>
      </c>
      <c r="AA8" s="99" t="s">
        <v>271</v>
      </c>
      <c r="AB8" s="100" t="s">
        <v>268</v>
      </c>
      <c r="AC8" s="101" t="s">
        <v>278</v>
      </c>
      <c r="AD8" s="94" t="s">
        <v>276</v>
      </c>
      <c r="AE8" s="94" t="s">
        <v>272</v>
      </c>
      <c r="AF8" s="94" t="s">
        <v>273</v>
      </c>
      <c r="AG8" s="94" t="s">
        <v>274</v>
      </c>
      <c r="AH8" s="102" t="s">
        <v>275</v>
      </c>
      <c r="AI8" s="96" t="s">
        <v>264</v>
      </c>
      <c r="AJ8" s="95" t="s">
        <v>142</v>
      </c>
      <c r="AK8" s="95" t="s">
        <v>265</v>
      </c>
      <c r="AL8" s="97" t="s">
        <v>266</v>
      </c>
      <c r="AM8" s="98" t="s">
        <v>267</v>
      </c>
      <c r="AN8" s="99" t="s">
        <v>271</v>
      </c>
      <c r="AO8" s="100" t="s">
        <v>268</v>
      </c>
      <c r="AP8" s="101" t="s">
        <v>278</v>
      </c>
      <c r="AQ8" s="94" t="s">
        <v>276</v>
      </c>
      <c r="AR8" s="94" t="s">
        <v>272</v>
      </c>
      <c r="AS8" s="94" t="s">
        <v>273</v>
      </c>
      <c r="AT8" s="94" t="s">
        <v>274</v>
      </c>
      <c r="AU8" s="102" t="s">
        <v>275</v>
      </c>
    </row>
    <row r="9" spans="1:47" ht="32.25" customHeight="1" x14ac:dyDescent="0.2">
      <c r="A9" s="161" t="s">
        <v>139</v>
      </c>
      <c r="B9" s="162"/>
      <c r="C9" s="162"/>
      <c r="D9" s="162"/>
      <c r="E9" s="162"/>
      <c r="F9" s="162"/>
      <c r="G9" s="162"/>
      <c r="H9" s="163"/>
      <c r="I9" s="75"/>
      <c r="J9" s="76"/>
      <c r="K9" s="76"/>
      <c r="L9" s="77"/>
      <c r="M9" s="75"/>
      <c r="N9" s="76"/>
      <c r="O9" s="77"/>
      <c r="P9" s="75"/>
      <c r="Q9" s="76"/>
      <c r="R9" s="76"/>
      <c r="S9" s="76"/>
      <c r="T9" s="76"/>
      <c r="U9" s="77"/>
      <c r="V9" s="75"/>
      <c r="W9" s="76"/>
      <c r="X9" s="76"/>
      <c r="Y9" s="77"/>
      <c r="Z9" s="75"/>
      <c r="AA9" s="76"/>
      <c r="AB9" s="77"/>
      <c r="AC9" s="75"/>
      <c r="AD9" s="76"/>
      <c r="AE9" s="76"/>
      <c r="AF9" s="76"/>
      <c r="AG9" s="76"/>
      <c r="AH9" s="77"/>
      <c r="AI9" s="75"/>
      <c r="AJ9" s="76"/>
      <c r="AK9" s="76"/>
      <c r="AL9" s="77"/>
      <c r="AM9" s="75"/>
      <c r="AN9" s="76"/>
      <c r="AO9" s="77"/>
      <c r="AP9" s="75"/>
      <c r="AQ9" s="76"/>
      <c r="AR9" s="76"/>
      <c r="AS9" s="76"/>
      <c r="AT9" s="76"/>
      <c r="AU9" s="77"/>
    </row>
    <row r="10" spans="1:47" s="80" customFormat="1" ht="71.25" x14ac:dyDescent="0.2">
      <c r="A10" s="48">
        <v>1</v>
      </c>
      <c r="B10" s="49" t="s">
        <v>248</v>
      </c>
      <c r="C10" s="49" t="s">
        <v>204</v>
      </c>
      <c r="D10" s="74">
        <v>44197</v>
      </c>
      <c r="E10" s="74">
        <v>44561</v>
      </c>
      <c r="F10" s="49" t="s">
        <v>167</v>
      </c>
      <c r="G10" s="50" t="s">
        <v>168</v>
      </c>
      <c r="H10" s="48" t="s">
        <v>169</v>
      </c>
      <c r="I10" s="78"/>
      <c r="J10" s="63"/>
      <c r="K10" s="63"/>
      <c r="L10" s="79"/>
      <c r="M10" s="78"/>
      <c r="N10" s="63"/>
      <c r="O10" s="79"/>
      <c r="P10" s="78"/>
      <c r="Q10" s="63"/>
      <c r="R10" s="63"/>
      <c r="S10" s="63"/>
      <c r="T10" s="63"/>
      <c r="U10" s="79"/>
      <c r="V10" s="78"/>
      <c r="W10" s="63"/>
      <c r="X10" s="63"/>
      <c r="Y10" s="79"/>
      <c r="Z10" s="78"/>
      <c r="AA10" s="63"/>
      <c r="AB10" s="79"/>
      <c r="AC10" s="78"/>
      <c r="AD10" s="63"/>
      <c r="AE10" s="63"/>
      <c r="AF10" s="63"/>
      <c r="AG10" s="63"/>
      <c r="AH10" s="79"/>
      <c r="AI10" s="78"/>
      <c r="AJ10" s="63"/>
      <c r="AK10" s="63"/>
      <c r="AL10" s="79"/>
      <c r="AM10" s="78"/>
      <c r="AN10" s="63"/>
      <c r="AO10" s="79"/>
      <c r="AP10" s="78"/>
      <c r="AQ10" s="63"/>
      <c r="AR10" s="63"/>
      <c r="AS10" s="63"/>
      <c r="AT10" s="63"/>
      <c r="AU10" s="79"/>
    </row>
    <row r="11" spans="1:47" s="80" customFormat="1" ht="99.75" x14ac:dyDescent="0.2">
      <c r="A11" s="48">
        <v>2</v>
      </c>
      <c r="B11" s="49" t="s">
        <v>170</v>
      </c>
      <c r="C11" s="49" t="s">
        <v>249</v>
      </c>
      <c r="D11" s="74">
        <v>44197</v>
      </c>
      <c r="E11" s="74">
        <v>44561</v>
      </c>
      <c r="F11" s="49" t="s">
        <v>171</v>
      </c>
      <c r="G11" s="50" t="s">
        <v>172</v>
      </c>
      <c r="H11" s="48" t="s">
        <v>173</v>
      </c>
      <c r="I11" s="78"/>
      <c r="J11" s="63"/>
      <c r="K11" s="63"/>
      <c r="L11" s="79"/>
      <c r="M11" s="78"/>
      <c r="N11" s="63"/>
      <c r="O11" s="79"/>
      <c r="P11" s="78"/>
      <c r="Q11" s="63"/>
      <c r="R11" s="63"/>
      <c r="S11" s="63"/>
      <c r="T11" s="63"/>
      <c r="U11" s="79"/>
      <c r="V11" s="78"/>
      <c r="W11" s="63"/>
      <c r="X11" s="63"/>
      <c r="Y11" s="79"/>
      <c r="Z11" s="78"/>
      <c r="AA11" s="63"/>
      <c r="AB11" s="79"/>
      <c r="AC11" s="78"/>
      <c r="AD11" s="63"/>
      <c r="AE11" s="63"/>
      <c r="AF11" s="63"/>
      <c r="AG11" s="63"/>
      <c r="AH11" s="79"/>
      <c r="AI11" s="78"/>
      <c r="AJ11" s="63"/>
      <c r="AK11" s="63"/>
      <c r="AL11" s="79"/>
      <c r="AM11" s="78"/>
      <c r="AN11" s="63"/>
      <c r="AO11" s="79"/>
      <c r="AP11" s="78"/>
      <c r="AQ11" s="63"/>
      <c r="AR11" s="63"/>
      <c r="AS11" s="63"/>
      <c r="AT11" s="63"/>
      <c r="AU11" s="79"/>
    </row>
    <row r="12" spans="1:47" s="80" customFormat="1" ht="71.25" x14ac:dyDescent="0.2">
      <c r="A12" s="48">
        <v>3</v>
      </c>
      <c r="B12" s="49" t="s">
        <v>250</v>
      </c>
      <c r="C12" s="49" t="s">
        <v>166</v>
      </c>
      <c r="D12" s="74">
        <v>44197</v>
      </c>
      <c r="E12" s="74">
        <v>44561</v>
      </c>
      <c r="F12" s="49" t="s">
        <v>174</v>
      </c>
      <c r="G12" s="50" t="s">
        <v>175</v>
      </c>
      <c r="H12" s="48" t="s">
        <v>176</v>
      </c>
      <c r="I12" s="78"/>
      <c r="J12" s="63"/>
      <c r="K12" s="63"/>
      <c r="L12" s="79"/>
      <c r="M12" s="78"/>
      <c r="N12" s="63"/>
      <c r="O12" s="79"/>
      <c r="P12" s="78"/>
      <c r="Q12" s="63"/>
      <c r="R12" s="63"/>
      <c r="S12" s="63"/>
      <c r="T12" s="63"/>
      <c r="U12" s="79"/>
      <c r="V12" s="78"/>
      <c r="W12" s="63"/>
      <c r="X12" s="63"/>
      <c r="Y12" s="79"/>
      <c r="Z12" s="78"/>
      <c r="AA12" s="63"/>
      <c r="AB12" s="79"/>
      <c r="AC12" s="78"/>
      <c r="AD12" s="63"/>
      <c r="AE12" s="63"/>
      <c r="AF12" s="63"/>
      <c r="AG12" s="63"/>
      <c r="AH12" s="79"/>
      <c r="AI12" s="78"/>
      <c r="AJ12" s="63"/>
      <c r="AK12" s="63"/>
      <c r="AL12" s="79"/>
      <c r="AM12" s="78"/>
      <c r="AN12" s="63"/>
      <c r="AO12" s="79"/>
      <c r="AP12" s="78"/>
      <c r="AQ12" s="63"/>
      <c r="AR12" s="63"/>
      <c r="AS12" s="63"/>
      <c r="AT12" s="63"/>
      <c r="AU12" s="79"/>
    </row>
    <row r="13" spans="1:47" s="80" customFormat="1" ht="85.5" x14ac:dyDescent="0.2">
      <c r="A13" s="48">
        <v>4</v>
      </c>
      <c r="B13" s="49" t="s">
        <v>177</v>
      </c>
      <c r="C13" s="49" t="s">
        <v>218</v>
      </c>
      <c r="D13" s="74">
        <v>44256</v>
      </c>
      <c r="E13" s="74">
        <v>44561</v>
      </c>
      <c r="F13" s="49" t="s">
        <v>178</v>
      </c>
      <c r="G13" s="51" t="s">
        <v>179</v>
      </c>
      <c r="H13" s="48" t="s">
        <v>180</v>
      </c>
      <c r="I13" s="78"/>
      <c r="J13" s="63"/>
      <c r="K13" s="63"/>
      <c r="L13" s="79"/>
      <c r="M13" s="78"/>
      <c r="N13" s="63"/>
      <c r="O13" s="79"/>
      <c r="P13" s="78"/>
      <c r="Q13" s="63"/>
      <c r="R13" s="63"/>
      <c r="S13" s="63"/>
      <c r="T13" s="63"/>
      <c r="U13" s="79"/>
      <c r="V13" s="78"/>
      <c r="W13" s="63"/>
      <c r="X13" s="63"/>
      <c r="Y13" s="79"/>
      <c r="Z13" s="78"/>
      <c r="AA13" s="63"/>
      <c r="AB13" s="79"/>
      <c r="AC13" s="78"/>
      <c r="AD13" s="63"/>
      <c r="AE13" s="63"/>
      <c r="AF13" s="63"/>
      <c r="AG13" s="63"/>
      <c r="AH13" s="79"/>
      <c r="AI13" s="78"/>
      <c r="AJ13" s="63"/>
      <c r="AK13" s="63"/>
      <c r="AL13" s="79"/>
      <c r="AM13" s="78"/>
      <c r="AN13" s="63"/>
      <c r="AO13" s="79"/>
      <c r="AP13" s="78"/>
      <c r="AQ13" s="63"/>
      <c r="AR13" s="63"/>
      <c r="AS13" s="63"/>
      <c r="AT13" s="63"/>
      <c r="AU13" s="79"/>
    </row>
    <row r="14" spans="1:47" s="80" customFormat="1" ht="85.5" x14ac:dyDescent="0.2">
      <c r="A14" s="48">
        <v>5</v>
      </c>
      <c r="B14" s="49" t="s">
        <v>181</v>
      </c>
      <c r="C14" s="49" t="s">
        <v>218</v>
      </c>
      <c r="D14" s="74">
        <v>44197</v>
      </c>
      <c r="E14" s="74">
        <v>44561</v>
      </c>
      <c r="F14" s="49" t="s">
        <v>182</v>
      </c>
      <c r="G14" s="50" t="s">
        <v>251</v>
      </c>
      <c r="H14" s="48" t="s">
        <v>183</v>
      </c>
      <c r="I14" s="78"/>
      <c r="J14" s="63"/>
      <c r="K14" s="63"/>
      <c r="L14" s="79"/>
      <c r="M14" s="78"/>
      <c r="N14" s="63"/>
      <c r="O14" s="79"/>
      <c r="P14" s="78"/>
      <c r="Q14" s="63"/>
      <c r="R14" s="63"/>
      <c r="S14" s="63"/>
      <c r="T14" s="63"/>
      <c r="U14" s="79"/>
      <c r="V14" s="78"/>
      <c r="W14" s="63"/>
      <c r="X14" s="63"/>
      <c r="Y14" s="79"/>
      <c r="Z14" s="78"/>
      <c r="AA14" s="63"/>
      <c r="AB14" s="79"/>
      <c r="AC14" s="78"/>
      <c r="AD14" s="63"/>
      <c r="AE14" s="63"/>
      <c r="AF14" s="63"/>
      <c r="AG14" s="63"/>
      <c r="AH14" s="79"/>
      <c r="AI14" s="78"/>
      <c r="AJ14" s="63"/>
      <c r="AK14" s="63"/>
      <c r="AL14" s="79"/>
      <c r="AM14" s="78"/>
      <c r="AN14" s="63"/>
      <c r="AO14" s="79"/>
      <c r="AP14" s="78"/>
      <c r="AQ14" s="63"/>
      <c r="AR14" s="63"/>
      <c r="AS14" s="63"/>
      <c r="AT14" s="63"/>
      <c r="AU14" s="79"/>
    </row>
    <row r="15" spans="1:47" s="80" customFormat="1" ht="42.75" x14ac:dyDescent="0.2">
      <c r="A15" s="48">
        <v>6</v>
      </c>
      <c r="B15" s="49" t="s">
        <v>184</v>
      </c>
      <c r="C15" s="49" t="s">
        <v>140</v>
      </c>
      <c r="D15" s="74">
        <v>44197</v>
      </c>
      <c r="E15" s="74">
        <v>44561</v>
      </c>
      <c r="F15" s="49" t="s">
        <v>185</v>
      </c>
      <c r="G15" s="50" t="s">
        <v>186</v>
      </c>
      <c r="H15" s="48" t="s">
        <v>187</v>
      </c>
      <c r="I15" s="78"/>
      <c r="J15" s="63"/>
      <c r="K15" s="63"/>
      <c r="L15" s="79"/>
      <c r="M15" s="78"/>
      <c r="N15" s="63"/>
      <c r="O15" s="79"/>
      <c r="P15" s="78"/>
      <c r="Q15" s="63"/>
      <c r="R15" s="63"/>
      <c r="S15" s="63"/>
      <c r="T15" s="63"/>
      <c r="U15" s="79"/>
      <c r="V15" s="78"/>
      <c r="W15" s="63"/>
      <c r="X15" s="63"/>
      <c r="Y15" s="79"/>
      <c r="Z15" s="78"/>
      <c r="AA15" s="63"/>
      <c r="AB15" s="79"/>
      <c r="AC15" s="78"/>
      <c r="AD15" s="63"/>
      <c r="AE15" s="63"/>
      <c r="AF15" s="63"/>
      <c r="AG15" s="63"/>
      <c r="AH15" s="79"/>
      <c r="AI15" s="78"/>
      <c r="AJ15" s="63"/>
      <c r="AK15" s="63"/>
      <c r="AL15" s="79"/>
      <c r="AM15" s="78"/>
      <c r="AN15" s="63"/>
      <c r="AO15" s="79"/>
      <c r="AP15" s="78"/>
      <c r="AQ15" s="63"/>
      <c r="AR15" s="63"/>
      <c r="AS15" s="63"/>
      <c r="AT15" s="63"/>
      <c r="AU15" s="79"/>
    </row>
    <row r="16" spans="1:47" s="80" customFormat="1" ht="85.5" x14ac:dyDescent="0.2">
      <c r="A16" s="48">
        <v>7</v>
      </c>
      <c r="B16" s="49" t="s">
        <v>208</v>
      </c>
      <c r="C16" s="49" t="s">
        <v>217</v>
      </c>
      <c r="D16" s="74">
        <v>44228</v>
      </c>
      <c r="E16" s="74">
        <v>44377</v>
      </c>
      <c r="F16" s="62" t="s">
        <v>209</v>
      </c>
      <c r="G16" s="38" t="s">
        <v>252</v>
      </c>
      <c r="H16" s="38" t="s">
        <v>253</v>
      </c>
      <c r="I16" s="78"/>
      <c r="J16" s="63"/>
      <c r="K16" s="63"/>
      <c r="L16" s="79"/>
      <c r="M16" s="78"/>
      <c r="N16" s="63"/>
      <c r="O16" s="79"/>
      <c r="P16" s="78"/>
      <c r="Q16" s="63"/>
      <c r="R16" s="63"/>
      <c r="S16" s="63"/>
      <c r="T16" s="63"/>
      <c r="U16" s="79"/>
      <c r="V16" s="78"/>
      <c r="W16" s="63"/>
      <c r="X16" s="63"/>
      <c r="Y16" s="79"/>
      <c r="Z16" s="78"/>
      <c r="AA16" s="63"/>
      <c r="AB16" s="79"/>
      <c r="AC16" s="78"/>
      <c r="AD16" s="63"/>
      <c r="AE16" s="63"/>
      <c r="AF16" s="63"/>
      <c r="AG16" s="63"/>
      <c r="AH16" s="79"/>
      <c r="AI16" s="78"/>
      <c r="AJ16" s="63"/>
      <c r="AK16" s="63"/>
      <c r="AL16" s="79"/>
      <c r="AM16" s="78"/>
      <c r="AN16" s="63"/>
      <c r="AO16" s="79"/>
      <c r="AP16" s="78"/>
      <c r="AQ16" s="63"/>
      <c r="AR16" s="63"/>
      <c r="AS16" s="63"/>
      <c r="AT16" s="63"/>
      <c r="AU16" s="79"/>
    </row>
    <row r="17" spans="1:47" s="80" customFormat="1" ht="85.5" x14ac:dyDescent="0.2">
      <c r="A17" s="48">
        <v>8</v>
      </c>
      <c r="B17" s="49" t="s">
        <v>210</v>
      </c>
      <c r="C17" s="49" t="s">
        <v>217</v>
      </c>
      <c r="D17" s="74">
        <v>44287</v>
      </c>
      <c r="E17" s="74">
        <v>44560</v>
      </c>
      <c r="F17" s="62" t="s">
        <v>254</v>
      </c>
      <c r="G17" s="56" t="s">
        <v>211</v>
      </c>
      <c r="H17" s="38" t="s">
        <v>212</v>
      </c>
      <c r="I17" s="78"/>
      <c r="J17" s="63"/>
      <c r="K17" s="63"/>
      <c r="L17" s="79"/>
      <c r="M17" s="78"/>
      <c r="N17" s="63"/>
      <c r="O17" s="79"/>
      <c r="P17" s="78"/>
      <c r="Q17" s="63"/>
      <c r="R17" s="63"/>
      <c r="S17" s="63"/>
      <c r="T17" s="63"/>
      <c r="U17" s="79"/>
      <c r="V17" s="78"/>
      <c r="W17" s="63"/>
      <c r="X17" s="63"/>
      <c r="Y17" s="79"/>
      <c r="Z17" s="78"/>
      <c r="AA17" s="63"/>
      <c r="AB17" s="79"/>
      <c r="AC17" s="78"/>
      <c r="AD17" s="63"/>
      <c r="AE17" s="63"/>
      <c r="AF17" s="63"/>
      <c r="AG17" s="63"/>
      <c r="AH17" s="79"/>
      <c r="AI17" s="78"/>
      <c r="AJ17" s="63"/>
      <c r="AK17" s="63"/>
      <c r="AL17" s="79"/>
      <c r="AM17" s="78"/>
      <c r="AN17" s="63"/>
      <c r="AO17" s="79"/>
      <c r="AP17" s="78"/>
      <c r="AQ17" s="63"/>
      <c r="AR17" s="63"/>
      <c r="AS17" s="63"/>
      <c r="AT17" s="63"/>
      <c r="AU17" s="79"/>
    </row>
    <row r="18" spans="1:47" s="80" customFormat="1" ht="71.25" x14ac:dyDescent="0.2">
      <c r="A18" s="48">
        <v>9</v>
      </c>
      <c r="B18" s="49" t="s">
        <v>213</v>
      </c>
      <c r="C18" s="49" t="s">
        <v>206</v>
      </c>
      <c r="D18" s="74">
        <v>44197</v>
      </c>
      <c r="E18" s="74">
        <v>44561</v>
      </c>
      <c r="F18" s="52" t="s">
        <v>214</v>
      </c>
      <c r="G18" s="48" t="s">
        <v>215</v>
      </c>
      <c r="H18" s="48" t="s">
        <v>216</v>
      </c>
      <c r="I18" s="78"/>
      <c r="J18" s="63"/>
      <c r="K18" s="63"/>
      <c r="L18" s="79"/>
      <c r="M18" s="78"/>
      <c r="N18" s="63"/>
      <c r="O18" s="79"/>
      <c r="P18" s="78"/>
      <c r="Q18" s="63"/>
      <c r="R18" s="63"/>
      <c r="S18" s="63"/>
      <c r="T18" s="63"/>
      <c r="U18" s="79"/>
      <c r="V18" s="78"/>
      <c r="W18" s="63"/>
      <c r="X18" s="63"/>
      <c r="Y18" s="79"/>
      <c r="Z18" s="78"/>
      <c r="AA18" s="63"/>
      <c r="AB18" s="79"/>
      <c r="AC18" s="78"/>
      <c r="AD18" s="63"/>
      <c r="AE18" s="63"/>
      <c r="AF18" s="63"/>
      <c r="AG18" s="63"/>
      <c r="AH18" s="79"/>
      <c r="AI18" s="78"/>
      <c r="AJ18" s="63"/>
      <c r="AK18" s="63"/>
      <c r="AL18" s="79"/>
      <c r="AM18" s="78"/>
      <c r="AN18" s="63"/>
      <c r="AO18" s="79"/>
      <c r="AP18" s="78"/>
      <c r="AQ18" s="63"/>
      <c r="AR18" s="63"/>
      <c r="AS18" s="63"/>
      <c r="AT18" s="63"/>
      <c r="AU18" s="79"/>
    </row>
    <row r="19" spans="1:47" s="80" customFormat="1" ht="57" x14ac:dyDescent="0.2">
      <c r="A19" s="48">
        <v>10</v>
      </c>
      <c r="B19" s="49" t="s">
        <v>143</v>
      </c>
      <c r="C19" s="49" t="s">
        <v>141</v>
      </c>
      <c r="D19" s="74">
        <v>44198</v>
      </c>
      <c r="E19" s="74">
        <v>44561</v>
      </c>
      <c r="F19" s="49" t="s">
        <v>144</v>
      </c>
      <c r="G19" s="49" t="s">
        <v>144</v>
      </c>
      <c r="H19" s="48" t="s">
        <v>145</v>
      </c>
      <c r="I19" s="78"/>
      <c r="J19" s="63"/>
      <c r="K19" s="63"/>
      <c r="L19" s="79"/>
      <c r="M19" s="78"/>
      <c r="N19" s="63"/>
      <c r="O19" s="79"/>
      <c r="P19" s="78"/>
      <c r="Q19" s="63"/>
      <c r="R19" s="63"/>
      <c r="S19" s="63"/>
      <c r="T19" s="63"/>
      <c r="U19" s="79"/>
      <c r="V19" s="78"/>
      <c r="W19" s="63"/>
      <c r="X19" s="63"/>
      <c r="Y19" s="79"/>
      <c r="Z19" s="78"/>
      <c r="AA19" s="63"/>
      <c r="AB19" s="79"/>
      <c r="AC19" s="78"/>
      <c r="AD19" s="63"/>
      <c r="AE19" s="63"/>
      <c r="AF19" s="63"/>
      <c r="AG19" s="63"/>
      <c r="AH19" s="79"/>
      <c r="AI19" s="78"/>
      <c r="AJ19" s="63"/>
      <c r="AK19" s="63"/>
      <c r="AL19" s="79"/>
      <c r="AM19" s="78"/>
      <c r="AN19" s="63"/>
      <c r="AO19" s="79"/>
      <c r="AP19" s="78"/>
      <c r="AQ19" s="63"/>
      <c r="AR19" s="63"/>
      <c r="AS19" s="63"/>
      <c r="AT19" s="63"/>
      <c r="AU19" s="79"/>
    </row>
    <row r="20" spans="1:47" ht="29.25" customHeight="1" x14ac:dyDescent="0.2">
      <c r="A20" s="154" t="s">
        <v>131</v>
      </c>
      <c r="B20" s="139"/>
      <c r="C20" s="139"/>
      <c r="D20" s="139"/>
      <c r="E20" s="139"/>
      <c r="F20" s="139"/>
      <c r="G20" s="139"/>
      <c r="H20" s="140"/>
      <c r="I20" s="90"/>
      <c r="J20" s="91"/>
      <c r="K20" s="91"/>
      <c r="L20" s="92"/>
      <c r="M20" s="90"/>
      <c r="N20" s="91"/>
      <c r="O20" s="92"/>
      <c r="P20" s="90"/>
      <c r="Q20" s="91"/>
      <c r="R20" s="91"/>
      <c r="S20" s="91"/>
      <c r="T20" s="91"/>
      <c r="U20" s="92"/>
      <c r="V20" s="90"/>
      <c r="W20" s="91"/>
      <c r="X20" s="91"/>
      <c r="Y20" s="92"/>
      <c r="Z20" s="90"/>
      <c r="AA20" s="91"/>
      <c r="AB20" s="92"/>
      <c r="AC20" s="90"/>
      <c r="AD20" s="91"/>
      <c r="AE20" s="91"/>
      <c r="AF20" s="91"/>
      <c r="AG20" s="91"/>
      <c r="AH20" s="92"/>
      <c r="AI20" s="90"/>
      <c r="AJ20" s="91"/>
      <c r="AK20" s="91"/>
      <c r="AL20" s="92"/>
      <c r="AM20" s="90"/>
      <c r="AN20" s="91"/>
      <c r="AO20" s="92"/>
      <c r="AP20" s="90"/>
      <c r="AQ20" s="91"/>
      <c r="AR20" s="91"/>
      <c r="AS20" s="91"/>
      <c r="AT20" s="91"/>
      <c r="AU20" s="92"/>
    </row>
    <row r="21" spans="1:47" s="80" customFormat="1" ht="85.5" x14ac:dyDescent="0.2">
      <c r="A21" s="39">
        <v>1</v>
      </c>
      <c r="B21" s="39" t="s">
        <v>255</v>
      </c>
      <c r="C21" s="53" t="s">
        <v>202</v>
      </c>
      <c r="D21" s="74">
        <v>44197</v>
      </c>
      <c r="E21" s="74">
        <v>44561</v>
      </c>
      <c r="F21" s="39" t="s">
        <v>188</v>
      </c>
      <c r="G21" s="39" t="s">
        <v>189</v>
      </c>
      <c r="H21" s="39" t="s">
        <v>190</v>
      </c>
      <c r="I21" s="78"/>
      <c r="J21" s="63"/>
      <c r="K21" s="63"/>
      <c r="L21" s="79"/>
      <c r="M21" s="78"/>
      <c r="N21" s="63"/>
      <c r="O21" s="79"/>
      <c r="P21" s="78"/>
      <c r="Q21" s="63"/>
      <c r="R21" s="63"/>
      <c r="S21" s="63"/>
      <c r="T21" s="63"/>
      <c r="U21" s="79"/>
      <c r="V21" s="78"/>
      <c r="W21" s="63"/>
      <c r="X21" s="63"/>
      <c r="Y21" s="79"/>
      <c r="Z21" s="78"/>
      <c r="AA21" s="63"/>
      <c r="AB21" s="79"/>
      <c r="AC21" s="78"/>
      <c r="AD21" s="63"/>
      <c r="AE21" s="63"/>
      <c r="AF21" s="63"/>
      <c r="AG21" s="63"/>
      <c r="AH21" s="79"/>
      <c r="AI21" s="78"/>
      <c r="AJ21" s="63"/>
      <c r="AK21" s="63"/>
      <c r="AL21" s="79"/>
      <c r="AM21" s="78"/>
      <c r="AN21" s="63"/>
      <c r="AO21" s="79"/>
      <c r="AP21" s="78"/>
      <c r="AQ21" s="63"/>
      <c r="AR21" s="63"/>
      <c r="AS21" s="63"/>
      <c r="AT21" s="63"/>
      <c r="AU21" s="79"/>
    </row>
    <row r="22" spans="1:47" s="80" customFormat="1" ht="71.25" x14ac:dyDescent="0.2">
      <c r="A22" s="46">
        <v>2</v>
      </c>
      <c r="B22" s="46" t="s">
        <v>191</v>
      </c>
      <c r="C22" s="46" t="s">
        <v>166</v>
      </c>
      <c r="D22" s="74">
        <v>44197</v>
      </c>
      <c r="E22" s="74">
        <v>44561</v>
      </c>
      <c r="F22" s="55" t="s">
        <v>192</v>
      </c>
      <c r="G22" s="55" t="s">
        <v>193</v>
      </c>
      <c r="H22" s="42" t="s">
        <v>194</v>
      </c>
      <c r="I22" s="78"/>
      <c r="J22" s="63"/>
      <c r="K22" s="63"/>
      <c r="L22" s="79"/>
      <c r="M22" s="78"/>
      <c r="N22" s="63"/>
      <c r="O22" s="79"/>
      <c r="P22" s="78"/>
      <c r="Q22" s="63"/>
      <c r="R22" s="63"/>
      <c r="S22" s="63"/>
      <c r="T22" s="63"/>
      <c r="U22" s="79"/>
      <c r="V22" s="78"/>
      <c r="W22" s="63"/>
      <c r="X22" s="63"/>
      <c r="Y22" s="79"/>
      <c r="Z22" s="78"/>
      <c r="AA22" s="63"/>
      <c r="AB22" s="79"/>
      <c r="AC22" s="78"/>
      <c r="AD22" s="63"/>
      <c r="AE22" s="63"/>
      <c r="AF22" s="63"/>
      <c r="AG22" s="63"/>
      <c r="AH22" s="79"/>
      <c r="AI22" s="78"/>
      <c r="AJ22" s="63"/>
      <c r="AK22" s="63"/>
      <c r="AL22" s="79"/>
      <c r="AM22" s="78"/>
      <c r="AN22" s="63"/>
      <c r="AO22" s="79"/>
      <c r="AP22" s="78"/>
      <c r="AQ22" s="63"/>
      <c r="AR22" s="63"/>
      <c r="AS22" s="63"/>
      <c r="AT22" s="63"/>
      <c r="AU22" s="79"/>
    </row>
    <row r="23" spans="1:47" s="80" customFormat="1" ht="99.75" x14ac:dyDescent="0.2">
      <c r="A23" s="38">
        <v>3</v>
      </c>
      <c r="B23" s="37" t="s">
        <v>219</v>
      </c>
      <c r="C23" s="37" t="s">
        <v>220</v>
      </c>
      <c r="D23" s="74">
        <v>44197</v>
      </c>
      <c r="E23" s="74">
        <v>44561</v>
      </c>
      <c r="F23" s="54" t="s">
        <v>221</v>
      </c>
      <c r="G23" s="93" t="s">
        <v>222</v>
      </c>
      <c r="H23" s="38" t="s">
        <v>223</v>
      </c>
      <c r="I23" s="78"/>
      <c r="J23" s="63"/>
      <c r="K23" s="63"/>
      <c r="L23" s="79"/>
      <c r="M23" s="78"/>
      <c r="N23" s="63"/>
      <c r="O23" s="79"/>
      <c r="P23" s="78"/>
      <c r="Q23" s="63"/>
      <c r="R23" s="63"/>
      <c r="S23" s="63"/>
      <c r="T23" s="63"/>
      <c r="U23" s="79"/>
      <c r="V23" s="78"/>
      <c r="W23" s="63"/>
      <c r="X23" s="63"/>
      <c r="Y23" s="79"/>
      <c r="Z23" s="78"/>
      <c r="AA23" s="63"/>
      <c r="AB23" s="79"/>
      <c r="AC23" s="78"/>
      <c r="AD23" s="63"/>
      <c r="AE23" s="63"/>
      <c r="AF23" s="63"/>
      <c r="AG23" s="63"/>
      <c r="AH23" s="79"/>
      <c r="AI23" s="78"/>
      <c r="AJ23" s="63"/>
      <c r="AK23" s="63"/>
      <c r="AL23" s="79"/>
      <c r="AM23" s="78"/>
      <c r="AN23" s="63"/>
      <c r="AO23" s="79"/>
      <c r="AP23" s="78"/>
      <c r="AQ23" s="63"/>
      <c r="AR23" s="63"/>
      <c r="AS23" s="63"/>
      <c r="AT23" s="63"/>
      <c r="AU23" s="79"/>
    </row>
    <row r="24" spans="1:47" s="80" customFormat="1" ht="99.75" x14ac:dyDescent="0.2">
      <c r="A24" s="37">
        <v>4</v>
      </c>
      <c r="B24" s="37" t="s">
        <v>224</v>
      </c>
      <c r="C24" s="37" t="s">
        <v>207</v>
      </c>
      <c r="D24" s="74">
        <v>44197</v>
      </c>
      <c r="E24" s="74">
        <v>44561</v>
      </c>
      <c r="F24" s="37" t="s">
        <v>225</v>
      </c>
      <c r="G24" s="93" t="s">
        <v>226</v>
      </c>
      <c r="H24" s="37" t="s">
        <v>227</v>
      </c>
      <c r="I24" s="78"/>
      <c r="J24" s="63"/>
      <c r="K24" s="63"/>
      <c r="L24" s="79"/>
      <c r="M24" s="78"/>
      <c r="N24" s="63"/>
      <c r="O24" s="79"/>
      <c r="P24" s="78"/>
      <c r="Q24" s="63"/>
      <c r="R24" s="63"/>
      <c r="S24" s="63"/>
      <c r="T24" s="63"/>
      <c r="U24" s="79"/>
      <c r="V24" s="78"/>
      <c r="W24" s="63"/>
      <c r="X24" s="63"/>
      <c r="Y24" s="79"/>
      <c r="Z24" s="78"/>
      <c r="AA24" s="63"/>
      <c r="AB24" s="79"/>
      <c r="AC24" s="78"/>
      <c r="AD24" s="63"/>
      <c r="AE24" s="63"/>
      <c r="AF24" s="63"/>
      <c r="AG24" s="63"/>
      <c r="AH24" s="79"/>
      <c r="AI24" s="78"/>
      <c r="AJ24" s="63"/>
      <c r="AK24" s="63"/>
      <c r="AL24" s="79"/>
      <c r="AM24" s="78"/>
      <c r="AN24" s="63"/>
      <c r="AO24" s="79"/>
      <c r="AP24" s="78"/>
      <c r="AQ24" s="63"/>
      <c r="AR24" s="63"/>
      <c r="AS24" s="63"/>
      <c r="AT24" s="63"/>
      <c r="AU24" s="79"/>
    </row>
    <row r="25" spans="1:47" s="80" customFormat="1" ht="270.75" x14ac:dyDescent="0.2">
      <c r="A25" s="46">
        <v>5</v>
      </c>
      <c r="B25" s="46" t="s">
        <v>146</v>
      </c>
      <c r="C25" s="46" t="s">
        <v>141</v>
      </c>
      <c r="D25" s="74">
        <v>44228</v>
      </c>
      <c r="E25" s="74">
        <v>44455</v>
      </c>
      <c r="F25" s="46" t="s">
        <v>147</v>
      </c>
      <c r="G25" s="55" t="s">
        <v>148</v>
      </c>
      <c r="H25" s="46" t="s">
        <v>149</v>
      </c>
      <c r="I25" s="78"/>
      <c r="J25" s="63"/>
      <c r="K25" s="63"/>
      <c r="L25" s="79"/>
      <c r="M25" s="78"/>
      <c r="N25" s="63"/>
      <c r="O25" s="79"/>
      <c r="P25" s="78"/>
      <c r="Q25" s="63"/>
      <c r="R25" s="63"/>
      <c r="S25" s="63"/>
      <c r="T25" s="63"/>
      <c r="U25" s="79"/>
      <c r="V25" s="78"/>
      <c r="W25" s="63"/>
      <c r="X25" s="63"/>
      <c r="Y25" s="79"/>
      <c r="Z25" s="78"/>
      <c r="AA25" s="63"/>
      <c r="AB25" s="79"/>
      <c r="AC25" s="78"/>
      <c r="AD25" s="63"/>
      <c r="AE25" s="63"/>
      <c r="AF25" s="63"/>
      <c r="AG25" s="63"/>
      <c r="AH25" s="79"/>
      <c r="AI25" s="78"/>
      <c r="AJ25" s="63"/>
      <c r="AK25" s="63"/>
      <c r="AL25" s="79"/>
      <c r="AM25" s="78"/>
      <c r="AN25" s="63"/>
      <c r="AO25" s="79"/>
      <c r="AP25" s="78"/>
      <c r="AQ25" s="63"/>
      <c r="AR25" s="63"/>
      <c r="AS25" s="63"/>
      <c r="AT25" s="63"/>
      <c r="AU25" s="79"/>
    </row>
    <row r="26" spans="1:47" ht="33" customHeight="1" x14ac:dyDescent="0.2">
      <c r="A26" s="155" t="s">
        <v>132</v>
      </c>
      <c r="B26" s="141"/>
      <c r="C26" s="141"/>
      <c r="D26" s="141"/>
      <c r="E26" s="141"/>
      <c r="F26" s="141"/>
      <c r="G26" s="141"/>
      <c r="H26" s="141"/>
      <c r="I26" s="87"/>
      <c r="J26" s="88"/>
      <c r="K26" s="88"/>
      <c r="L26" s="89"/>
      <c r="M26" s="87"/>
      <c r="N26" s="88"/>
      <c r="O26" s="89"/>
      <c r="P26" s="87"/>
      <c r="Q26" s="88"/>
      <c r="R26" s="88"/>
      <c r="S26" s="88"/>
      <c r="T26" s="88"/>
      <c r="U26" s="89"/>
      <c r="V26" s="87"/>
      <c r="W26" s="88"/>
      <c r="X26" s="88"/>
      <c r="Y26" s="89"/>
      <c r="Z26" s="87"/>
      <c r="AA26" s="88"/>
      <c r="AB26" s="89"/>
      <c r="AC26" s="87"/>
      <c r="AD26" s="88"/>
      <c r="AE26" s="88"/>
      <c r="AF26" s="88"/>
      <c r="AG26" s="88"/>
      <c r="AH26" s="89"/>
      <c r="AI26" s="87"/>
      <c r="AJ26" s="88"/>
      <c r="AK26" s="88"/>
      <c r="AL26" s="89"/>
      <c r="AM26" s="87"/>
      <c r="AN26" s="88"/>
      <c r="AO26" s="89"/>
      <c r="AP26" s="87"/>
      <c r="AQ26" s="88"/>
      <c r="AR26" s="88"/>
      <c r="AS26" s="88"/>
      <c r="AT26" s="88"/>
      <c r="AU26" s="89"/>
    </row>
    <row r="27" spans="1:47" s="80" customFormat="1" ht="42.75" x14ac:dyDescent="0.2">
      <c r="A27" s="46">
        <v>1</v>
      </c>
      <c r="B27" s="46" t="s">
        <v>150</v>
      </c>
      <c r="C27" s="46" t="s">
        <v>205</v>
      </c>
      <c r="D27" s="74">
        <v>44197</v>
      </c>
      <c r="E27" s="74">
        <v>44316</v>
      </c>
      <c r="F27" s="46" t="s">
        <v>151</v>
      </c>
      <c r="G27" s="46" t="s">
        <v>152</v>
      </c>
      <c r="H27" s="46">
        <v>1</v>
      </c>
      <c r="I27" s="78"/>
      <c r="J27" s="63"/>
      <c r="K27" s="63"/>
      <c r="L27" s="79"/>
      <c r="M27" s="78"/>
      <c r="N27" s="63"/>
      <c r="O27" s="79"/>
      <c r="P27" s="78"/>
      <c r="Q27" s="63"/>
      <c r="R27" s="63"/>
      <c r="S27" s="63"/>
      <c r="T27" s="63"/>
      <c r="U27" s="79"/>
      <c r="V27" s="78"/>
      <c r="W27" s="63"/>
      <c r="X27" s="63"/>
      <c r="Y27" s="79"/>
      <c r="Z27" s="78"/>
      <c r="AA27" s="63"/>
      <c r="AB27" s="79"/>
      <c r="AC27" s="78"/>
      <c r="AD27" s="63"/>
      <c r="AE27" s="63"/>
      <c r="AF27" s="63"/>
      <c r="AG27" s="63"/>
      <c r="AH27" s="79"/>
      <c r="AI27" s="78"/>
      <c r="AJ27" s="63"/>
      <c r="AK27" s="63"/>
      <c r="AL27" s="79"/>
      <c r="AM27" s="78"/>
      <c r="AN27" s="63"/>
      <c r="AO27" s="79"/>
      <c r="AP27" s="78"/>
      <c r="AQ27" s="63"/>
      <c r="AR27" s="63"/>
      <c r="AS27" s="63"/>
      <c r="AT27" s="63"/>
      <c r="AU27" s="79"/>
    </row>
    <row r="28" spans="1:47" s="80" customFormat="1" ht="42.75" x14ac:dyDescent="0.2">
      <c r="A28" s="46">
        <v>2</v>
      </c>
      <c r="B28" s="46" t="s">
        <v>153</v>
      </c>
      <c r="C28" s="46" t="s">
        <v>205</v>
      </c>
      <c r="D28" s="74">
        <v>44197</v>
      </c>
      <c r="E28" s="74">
        <v>44561</v>
      </c>
      <c r="F28" s="46" t="s">
        <v>154</v>
      </c>
      <c r="G28" s="46" t="s">
        <v>155</v>
      </c>
      <c r="H28" s="46" t="s">
        <v>156</v>
      </c>
      <c r="I28" s="78"/>
      <c r="J28" s="63"/>
      <c r="K28" s="63"/>
      <c r="L28" s="79"/>
      <c r="M28" s="78"/>
      <c r="N28" s="63"/>
      <c r="O28" s="79"/>
      <c r="P28" s="78"/>
      <c r="Q28" s="63"/>
      <c r="R28" s="63"/>
      <c r="S28" s="63"/>
      <c r="T28" s="63"/>
      <c r="U28" s="79"/>
      <c r="V28" s="78"/>
      <c r="W28" s="63"/>
      <c r="X28" s="63"/>
      <c r="Y28" s="79"/>
      <c r="Z28" s="78"/>
      <c r="AA28" s="63"/>
      <c r="AB28" s="79"/>
      <c r="AC28" s="78"/>
      <c r="AD28" s="63"/>
      <c r="AE28" s="63"/>
      <c r="AF28" s="63"/>
      <c r="AG28" s="63"/>
      <c r="AH28" s="79"/>
      <c r="AI28" s="78"/>
      <c r="AJ28" s="63"/>
      <c r="AK28" s="63"/>
      <c r="AL28" s="79"/>
      <c r="AM28" s="78"/>
      <c r="AN28" s="63"/>
      <c r="AO28" s="79"/>
      <c r="AP28" s="78"/>
      <c r="AQ28" s="63"/>
      <c r="AR28" s="63"/>
      <c r="AS28" s="63"/>
      <c r="AT28" s="63"/>
      <c r="AU28" s="79"/>
    </row>
    <row r="29" spans="1:47" s="80" customFormat="1" ht="42.75" x14ac:dyDescent="0.2">
      <c r="A29" s="39">
        <v>3</v>
      </c>
      <c r="B29" s="46" t="s">
        <v>157</v>
      </c>
      <c r="C29" s="46" t="s">
        <v>205</v>
      </c>
      <c r="D29" s="74">
        <v>44228</v>
      </c>
      <c r="E29" s="74">
        <v>44561</v>
      </c>
      <c r="F29" s="46" t="s">
        <v>158</v>
      </c>
      <c r="G29" s="46" t="s">
        <v>159</v>
      </c>
      <c r="H29" s="39" t="s">
        <v>160</v>
      </c>
      <c r="I29" s="78"/>
      <c r="J29" s="63"/>
      <c r="K29" s="63"/>
      <c r="L29" s="79"/>
      <c r="M29" s="78"/>
      <c r="N29" s="63"/>
      <c r="O29" s="79"/>
      <c r="P29" s="78"/>
      <c r="Q29" s="63"/>
      <c r="R29" s="63"/>
      <c r="S29" s="63"/>
      <c r="T29" s="63"/>
      <c r="U29" s="79"/>
      <c r="V29" s="78"/>
      <c r="W29" s="63"/>
      <c r="X29" s="63"/>
      <c r="Y29" s="79"/>
      <c r="Z29" s="78"/>
      <c r="AA29" s="63"/>
      <c r="AB29" s="79"/>
      <c r="AC29" s="78"/>
      <c r="AD29" s="63"/>
      <c r="AE29" s="63"/>
      <c r="AF29" s="63"/>
      <c r="AG29" s="63"/>
      <c r="AH29" s="79"/>
      <c r="AI29" s="78"/>
      <c r="AJ29" s="63"/>
      <c r="AK29" s="63"/>
      <c r="AL29" s="79"/>
      <c r="AM29" s="78"/>
      <c r="AN29" s="63"/>
      <c r="AO29" s="79"/>
      <c r="AP29" s="78"/>
      <c r="AQ29" s="63"/>
      <c r="AR29" s="63"/>
      <c r="AS29" s="63"/>
      <c r="AT29" s="63"/>
      <c r="AU29" s="79"/>
    </row>
    <row r="30" spans="1:47" s="80" customFormat="1" ht="71.25" x14ac:dyDescent="0.2">
      <c r="A30" s="46">
        <v>4</v>
      </c>
      <c r="B30" s="46" t="s">
        <v>161</v>
      </c>
      <c r="C30" s="46" t="s">
        <v>205</v>
      </c>
      <c r="D30" s="74">
        <v>44228</v>
      </c>
      <c r="E30" s="74">
        <v>44561</v>
      </c>
      <c r="F30" s="55" t="s">
        <v>162</v>
      </c>
      <c r="G30" s="46" t="s">
        <v>159</v>
      </c>
      <c r="H30" s="39" t="s">
        <v>256</v>
      </c>
      <c r="I30" s="78"/>
      <c r="J30" s="63"/>
      <c r="K30" s="63"/>
      <c r="L30" s="79"/>
      <c r="M30" s="78"/>
      <c r="N30" s="63"/>
      <c r="O30" s="79"/>
      <c r="P30" s="78"/>
      <c r="Q30" s="63"/>
      <c r="R30" s="63"/>
      <c r="S30" s="63"/>
      <c r="T30" s="63"/>
      <c r="U30" s="79"/>
      <c r="V30" s="78"/>
      <c r="W30" s="63"/>
      <c r="X30" s="63"/>
      <c r="Y30" s="79"/>
      <c r="Z30" s="78"/>
      <c r="AA30" s="63"/>
      <c r="AB30" s="79"/>
      <c r="AC30" s="78"/>
      <c r="AD30" s="63"/>
      <c r="AE30" s="63"/>
      <c r="AF30" s="63"/>
      <c r="AG30" s="63"/>
      <c r="AH30" s="79"/>
      <c r="AI30" s="78"/>
      <c r="AJ30" s="63"/>
      <c r="AK30" s="63"/>
      <c r="AL30" s="79"/>
      <c r="AM30" s="78"/>
      <c r="AN30" s="63"/>
      <c r="AO30" s="79"/>
      <c r="AP30" s="78"/>
      <c r="AQ30" s="63"/>
      <c r="AR30" s="63"/>
      <c r="AS30" s="63"/>
      <c r="AT30" s="63"/>
      <c r="AU30" s="79"/>
    </row>
    <row r="31" spans="1:47" s="80" customFormat="1" ht="71.25" x14ac:dyDescent="0.2">
      <c r="A31" s="46">
        <v>5</v>
      </c>
      <c r="B31" s="39" t="s">
        <v>195</v>
      </c>
      <c r="C31" s="39" t="s">
        <v>166</v>
      </c>
      <c r="D31" s="74">
        <v>44197</v>
      </c>
      <c r="E31" s="74">
        <v>44561</v>
      </c>
      <c r="F31" s="39" t="s">
        <v>196</v>
      </c>
      <c r="G31" s="56" t="s">
        <v>197</v>
      </c>
      <c r="H31" s="39" t="s">
        <v>198</v>
      </c>
      <c r="I31" s="78"/>
      <c r="J31" s="63"/>
      <c r="K31" s="63"/>
      <c r="L31" s="79"/>
      <c r="M31" s="78"/>
      <c r="N31" s="63"/>
      <c r="O31" s="79"/>
      <c r="P31" s="78"/>
      <c r="Q31" s="63"/>
      <c r="R31" s="63"/>
      <c r="S31" s="63"/>
      <c r="T31" s="63"/>
      <c r="U31" s="79"/>
      <c r="V31" s="78"/>
      <c r="W31" s="63"/>
      <c r="X31" s="63"/>
      <c r="Y31" s="79"/>
      <c r="Z31" s="78"/>
      <c r="AA31" s="63"/>
      <c r="AB31" s="79"/>
      <c r="AC31" s="78"/>
      <c r="AD31" s="63"/>
      <c r="AE31" s="63"/>
      <c r="AF31" s="63"/>
      <c r="AG31" s="63"/>
      <c r="AH31" s="79"/>
      <c r="AI31" s="78"/>
      <c r="AJ31" s="63"/>
      <c r="AK31" s="63"/>
      <c r="AL31" s="79"/>
      <c r="AM31" s="78"/>
      <c r="AN31" s="63"/>
      <c r="AO31" s="79"/>
      <c r="AP31" s="78"/>
      <c r="AQ31" s="63"/>
      <c r="AR31" s="63"/>
      <c r="AS31" s="63"/>
      <c r="AT31" s="63"/>
      <c r="AU31" s="79"/>
    </row>
    <row r="32" spans="1:47" s="80" customFormat="1" ht="99.75" x14ac:dyDescent="0.2">
      <c r="A32" s="46">
        <v>6</v>
      </c>
      <c r="B32" s="46" t="s">
        <v>228</v>
      </c>
      <c r="C32" s="46" t="s">
        <v>247</v>
      </c>
      <c r="D32" s="74">
        <v>44287</v>
      </c>
      <c r="E32" s="74">
        <v>44561</v>
      </c>
      <c r="F32" s="46" t="s">
        <v>229</v>
      </c>
      <c r="G32" s="46" t="s">
        <v>229</v>
      </c>
      <c r="H32" s="46" t="s">
        <v>230</v>
      </c>
      <c r="I32" s="78"/>
      <c r="J32" s="63"/>
      <c r="K32" s="63"/>
      <c r="L32" s="79"/>
      <c r="M32" s="78"/>
      <c r="N32" s="63"/>
      <c r="O32" s="79"/>
      <c r="P32" s="78"/>
      <c r="Q32" s="63"/>
      <c r="R32" s="63"/>
      <c r="S32" s="63"/>
      <c r="T32" s="63"/>
      <c r="U32" s="79"/>
      <c r="V32" s="78"/>
      <c r="W32" s="63"/>
      <c r="X32" s="63"/>
      <c r="Y32" s="79"/>
      <c r="Z32" s="78"/>
      <c r="AA32" s="63"/>
      <c r="AB32" s="79"/>
      <c r="AC32" s="78"/>
      <c r="AD32" s="63"/>
      <c r="AE32" s="63"/>
      <c r="AF32" s="63"/>
      <c r="AG32" s="63"/>
      <c r="AH32" s="79"/>
      <c r="AI32" s="78"/>
      <c r="AJ32" s="63"/>
      <c r="AK32" s="63"/>
      <c r="AL32" s="79"/>
      <c r="AM32" s="78"/>
      <c r="AN32" s="63"/>
      <c r="AO32" s="79"/>
      <c r="AP32" s="78"/>
      <c r="AQ32" s="63"/>
      <c r="AR32" s="63"/>
      <c r="AS32" s="63"/>
      <c r="AT32" s="63"/>
      <c r="AU32" s="79"/>
    </row>
    <row r="33" spans="1:47" s="80" customFormat="1" ht="85.5" x14ac:dyDescent="0.2">
      <c r="A33" s="46">
        <v>7</v>
      </c>
      <c r="B33" s="57" t="s">
        <v>257</v>
      </c>
      <c r="C33" s="46" t="s">
        <v>247</v>
      </c>
      <c r="D33" s="74">
        <v>44256</v>
      </c>
      <c r="E33" s="74">
        <v>44561</v>
      </c>
      <c r="F33" s="66" t="s">
        <v>231</v>
      </c>
      <c r="G33" s="66" t="s">
        <v>232</v>
      </c>
      <c r="H33" s="39" t="s">
        <v>233</v>
      </c>
      <c r="I33" s="78"/>
      <c r="J33" s="63"/>
      <c r="K33" s="63"/>
      <c r="L33" s="79"/>
      <c r="M33" s="78"/>
      <c r="N33" s="63"/>
      <c r="O33" s="79"/>
      <c r="P33" s="78"/>
      <c r="Q33" s="63"/>
      <c r="R33" s="63"/>
      <c r="S33" s="63"/>
      <c r="T33" s="63"/>
      <c r="U33" s="79"/>
      <c r="V33" s="78"/>
      <c r="W33" s="63"/>
      <c r="X33" s="63"/>
      <c r="Y33" s="79"/>
      <c r="Z33" s="78"/>
      <c r="AA33" s="63"/>
      <c r="AB33" s="79"/>
      <c r="AC33" s="78"/>
      <c r="AD33" s="63"/>
      <c r="AE33" s="63"/>
      <c r="AF33" s="63"/>
      <c r="AG33" s="63"/>
      <c r="AH33" s="79"/>
      <c r="AI33" s="78"/>
      <c r="AJ33" s="63"/>
      <c r="AK33" s="63"/>
      <c r="AL33" s="79"/>
      <c r="AM33" s="78"/>
      <c r="AN33" s="63"/>
      <c r="AO33" s="79"/>
      <c r="AP33" s="78"/>
      <c r="AQ33" s="63"/>
      <c r="AR33" s="63"/>
      <c r="AS33" s="63"/>
      <c r="AT33" s="63"/>
      <c r="AU33" s="79"/>
    </row>
    <row r="34" spans="1:47" s="80" customFormat="1" ht="71.25" x14ac:dyDescent="0.2">
      <c r="A34" s="37">
        <v>8</v>
      </c>
      <c r="B34" s="46" t="s">
        <v>234</v>
      </c>
      <c r="C34" s="43" t="s">
        <v>235</v>
      </c>
      <c r="D34" s="74">
        <v>44228</v>
      </c>
      <c r="E34" s="74">
        <v>44561</v>
      </c>
      <c r="F34" s="46" t="s">
        <v>236</v>
      </c>
      <c r="G34" s="46" t="s">
        <v>237</v>
      </c>
      <c r="H34" s="46" t="s">
        <v>238</v>
      </c>
      <c r="I34" s="78"/>
      <c r="J34" s="63"/>
      <c r="K34" s="63"/>
      <c r="L34" s="79"/>
      <c r="M34" s="78"/>
      <c r="N34" s="63"/>
      <c r="O34" s="79"/>
      <c r="P34" s="78"/>
      <c r="Q34" s="63"/>
      <c r="R34" s="63"/>
      <c r="S34" s="63"/>
      <c r="T34" s="63"/>
      <c r="U34" s="79"/>
      <c r="V34" s="78"/>
      <c r="W34" s="63"/>
      <c r="X34" s="63"/>
      <c r="Y34" s="79"/>
      <c r="Z34" s="78"/>
      <c r="AA34" s="63"/>
      <c r="AB34" s="79"/>
      <c r="AC34" s="78"/>
      <c r="AD34" s="63"/>
      <c r="AE34" s="63"/>
      <c r="AF34" s="63"/>
      <c r="AG34" s="63"/>
      <c r="AH34" s="79"/>
      <c r="AI34" s="78"/>
      <c r="AJ34" s="63"/>
      <c r="AK34" s="63"/>
      <c r="AL34" s="79"/>
      <c r="AM34" s="78"/>
      <c r="AN34" s="63"/>
      <c r="AO34" s="79"/>
      <c r="AP34" s="78"/>
      <c r="AQ34" s="63"/>
      <c r="AR34" s="63"/>
      <c r="AS34" s="63"/>
      <c r="AT34" s="63"/>
      <c r="AU34" s="79"/>
    </row>
    <row r="35" spans="1:47" ht="38.25" customHeight="1" x14ac:dyDescent="0.2">
      <c r="A35" s="156" t="s">
        <v>133</v>
      </c>
      <c r="B35" s="142"/>
      <c r="C35" s="142"/>
      <c r="D35" s="142"/>
      <c r="E35" s="142"/>
      <c r="F35" s="142"/>
      <c r="G35" s="142"/>
      <c r="H35" s="142"/>
      <c r="I35" s="84"/>
      <c r="J35" s="85"/>
      <c r="K35" s="85"/>
      <c r="L35" s="86"/>
      <c r="M35" s="84"/>
      <c r="N35" s="85"/>
      <c r="O35" s="86"/>
      <c r="P35" s="84"/>
      <c r="Q35" s="85"/>
      <c r="R35" s="85"/>
      <c r="S35" s="85"/>
      <c r="T35" s="85"/>
      <c r="U35" s="86"/>
      <c r="V35" s="84"/>
      <c r="W35" s="85"/>
      <c r="X35" s="85"/>
      <c r="Y35" s="86"/>
      <c r="Z35" s="84"/>
      <c r="AA35" s="85"/>
      <c r="AB35" s="86"/>
      <c r="AC35" s="84"/>
      <c r="AD35" s="85"/>
      <c r="AE35" s="85"/>
      <c r="AF35" s="85"/>
      <c r="AG35" s="85"/>
      <c r="AH35" s="86"/>
      <c r="AI35" s="84"/>
      <c r="AJ35" s="85"/>
      <c r="AK35" s="85"/>
      <c r="AL35" s="86"/>
      <c r="AM35" s="84"/>
      <c r="AN35" s="85"/>
      <c r="AO35" s="86"/>
      <c r="AP35" s="84"/>
      <c r="AQ35" s="85"/>
      <c r="AR35" s="85"/>
      <c r="AS35" s="85"/>
      <c r="AT35" s="85"/>
      <c r="AU35" s="86"/>
    </row>
    <row r="36" spans="1:47" s="80" customFormat="1" ht="85.5" x14ac:dyDescent="0.2">
      <c r="A36" s="40">
        <v>1</v>
      </c>
      <c r="B36" s="58" t="s">
        <v>258</v>
      </c>
      <c r="C36" s="39" t="s">
        <v>203</v>
      </c>
      <c r="D36" s="74">
        <v>44197</v>
      </c>
      <c r="E36" s="74">
        <v>44561</v>
      </c>
      <c r="F36" s="59" t="s">
        <v>259</v>
      </c>
      <c r="G36" s="58" t="s">
        <v>260</v>
      </c>
      <c r="H36" s="38">
        <v>2</v>
      </c>
      <c r="I36" s="78"/>
      <c r="J36" s="63"/>
      <c r="K36" s="63"/>
      <c r="L36" s="79"/>
      <c r="M36" s="78"/>
      <c r="N36" s="63"/>
      <c r="O36" s="79"/>
      <c r="P36" s="78"/>
      <c r="Q36" s="63"/>
      <c r="R36" s="63"/>
      <c r="S36" s="63"/>
      <c r="T36" s="63"/>
      <c r="U36" s="79"/>
      <c r="V36" s="78"/>
      <c r="W36" s="63"/>
      <c r="X36" s="63"/>
      <c r="Y36" s="79"/>
      <c r="Z36" s="78"/>
      <c r="AA36" s="63"/>
      <c r="AB36" s="79"/>
      <c r="AC36" s="78"/>
      <c r="AD36" s="63"/>
      <c r="AE36" s="63"/>
      <c r="AF36" s="63"/>
      <c r="AG36" s="63"/>
      <c r="AH36" s="79"/>
      <c r="AI36" s="78"/>
      <c r="AJ36" s="63"/>
      <c r="AK36" s="63"/>
      <c r="AL36" s="79"/>
      <c r="AM36" s="78"/>
      <c r="AN36" s="63"/>
      <c r="AO36" s="79"/>
      <c r="AP36" s="78"/>
      <c r="AQ36" s="63"/>
      <c r="AR36" s="63"/>
      <c r="AS36" s="63"/>
      <c r="AT36" s="63"/>
      <c r="AU36" s="79"/>
    </row>
    <row r="37" spans="1:47" s="80" customFormat="1" ht="85.5" x14ac:dyDescent="0.2">
      <c r="A37" s="40">
        <v>2</v>
      </c>
      <c r="B37" s="47" t="s">
        <v>239</v>
      </c>
      <c r="C37" s="45" t="s">
        <v>240</v>
      </c>
      <c r="D37" s="74">
        <v>44256</v>
      </c>
      <c r="E37" s="74">
        <v>44561</v>
      </c>
      <c r="F37" s="44" t="s">
        <v>241</v>
      </c>
      <c r="G37" s="47" t="s">
        <v>242</v>
      </c>
      <c r="H37" s="38" t="s">
        <v>243</v>
      </c>
      <c r="I37" s="78"/>
      <c r="J37" s="63"/>
      <c r="K37" s="63"/>
      <c r="L37" s="79"/>
      <c r="M37" s="78"/>
      <c r="N37" s="63"/>
      <c r="O37" s="79"/>
      <c r="P37" s="78"/>
      <c r="Q37" s="63"/>
      <c r="R37" s="63"/>
      <c r="S37" s="63"/>
      <c r="T37" s="63"/>
      <c r="U37" s="79"/>
      <c r="V37" s="78"/>
      <c r="W37" s="63"/>
      <c r="X37" s="63"/>
      <c r="Y37" s="79"/>
      <c r="Z37" s="78"/>
      <c r="AA37" s="63"/>
      <c r="AB37" s="79"/>
      <c r="AC37" s="78"/>
      <c r="AD37" s="63"/>
      <c r="AE37" s="63"/>
      <c r="AF37" s="63"/>
      <c r="AG37" s="63"/>
      <c r="AH37" s="79"/>
      <c r="AI37" s="78"/>
      <c r="AJ37" s="63"/>
      <c r="AK37" s="63"/>
      <c r="AL37" s="79"/>
      <c r="AM37" s="78"/>
      <c r="AN37" s="63"/>
      <c r="AO37" s="79"/>
      <c r="AP37" s="78"/>
      <c r="AQ37" s="63"/>
      <c r="AR37" s="63"/>
      <c r="AS37" s="63"/>
      <c r="AT37" s="63"/>
      <c r="AU37" s="79"/>
    </row>
    <row r="38" spans="1:47" ht="39.75" customHeight="1" x14ac:dyDescent="0.2">
      <c r="A38" s="157" t="s">
        <v>134</v>
      </c>
      <c r="B38" s="158"/>
      <c r="C38" s="158"/>
      <c r="D38" s="158"/>
      <c r="E38" s="158"/>
      <c r="F38" s="158"/>
      <c r="G38" s="158"/>
      <c r="H38" s="158"/>
      <c r="I38" s="81"/>
      <c r="J38" s="82"/>
      <c r="K38" s="82"/>
      <c r="L38" s="83"/>
      <c r="M38" s="81"/>
      <c r="N38" s="82"/>
      <c r="O38" s="83"/>
      <c r="P38" s="81"/>
      <c r="Q38" s="82"/>
      <c r="R38" s="82"/>
      <c r="S38" s="82"/>
      <c r="T38" s="82"/>
      <c r="U38" s="83"/>
      <c r="V38" s="81"/>
      <c r="W38" s="82"/>
      <c r="X38" s="82"/>
      <c r="Y38" s="83"/>
      <c r="Z38" s="81"/>
      <c r="AA38" s="82"/>
      <c r="AB38" s="83"/>
      <c r="AC38" s="81"/>
      <c r="AD38" s="82"/>
      <c r="AE38" s="82"/>
      <c r="AF38" s="82"/>
      <c r="AG38" s="82"/>
      <c r="AH38" s="83"/>
      <c r="AI38" s="81"/>
      <c r="AJ38" s="82"/>
      <c r="AK38" s="82"/>
      <c r="AL38" s="83"/>
      <c r="AM38" s="81"/>
      <c r="AN38" s="82"/>
      <c r="AO38" s="83"/>
      <c r="AP38" s="81"/>
      <c r="AQ38" s="82"/>
      <c r="AR38" s="82"/>
      <c r="AS38" s="82"/>
      <c r="AT38" s="82"/>
      <c r="AU38" s="83"/>
    </row>
    <row r="39" spans="1:47" s="80" customFormat="1" ht="57" x14ac:dyDescent="0.2">
      <c r="A39" s="60">
        <v>1</v>
      </c>
      <c r="B39" s="61" t="s">
        <v>261</v>
      </c>
      <c r="C39" s="42" t="s">
        <v>165</v>
      </c>
      <c r="D39" s="74">
        <v>44197</v>
      </c>
      <c r="E39" s="74">
        <v>44561</v>
      </c>
      <c r="F39" s="41" t="s">
        <v>262</v>
      </c>
      <c r="G39" s="61" t="s">
        <v>163</v>
      </c>
      <c r="H39" s="59" t="s">
        <v>164</v>
      </c>
      <c r="I39" s="78"/>
      <c r="J39" s="63"/>
      <c r="K39" s="63"/>
      <c r="L39" s="79"/>
      <c r="M39" s="78"/>
      <c r="N39" s="63"/>
      <c r="O39" s="79"/>
      <c r="P39" s="78"/>
      <c r="Q39" s="63"/>
      <c r="R39" s="63"/>
      <c r="S39" s="63"/>
      <c r="T39" s="63"/>
      <c r="U39" s="79"/>
      <c r="V39" s="78"/>
      <c r="W39" s="63"/>
      <c r="X39" s="63"/>
      <c r="Y39" s="79"/>
      <c r="Z39" s="78"/>
      <c r="AA39" s="63"/>
      <c r="AB39" s="79"/>
      <c r="AC39" s="78"/>
      <c r="AD39" s="63"/>
      <c r="AE39" s="63"/>
      <c r="AF39" s="63"/>
      <c r="AG39" s="63"/>
      <c r="AH39" s="79"/>
      <c r="AI39" s="78"/>
      <c r="AJ39" s="63"/>
      <c r="AK39" s="63"/>
      <c r="AL39" s="79"/>
      <c r="AM39" s="78"/>
      <c r="AN39" s="63"/>
      <c r="AO39" s="79"/>
      <c r="AP39" s="78"/>
      <c r="AQ39" s="63"/>
      <c r="AR39" s="63"/>
      <c r="AS39" s="63"/>
      <c r="AT39" s="63"/>
      <c r="AU39" s="79"/>
    </row>
    <row r="40" spans="1:47" s="80" customFormat="1" ht="71.25" x14ac:dyDescent="0.2">
      <c r="A40" s="39">
        <v>2</v>
      </c>
      <c r="B40" s="58" t="s">
        <v>199</v>
      </c>
      <c r="C40" s="39" t="s">
        <v>202</v>
      </c>
      <c r="D40" s="74">
        <v>44197</v>
      </c>
      <c r="E40" s="74">
        <v>44561</v>
      </c>
      <c r="F40" s="58" t="s">
        <v>200</v>
      </c>
      <c r="G40" s="58" t="s">
        <v>201</v>
      </c>
      <c r="H40" s="39">
        <v>2</v>
      </c>
      <c r="I40" s="78"/>
      <c r="J40" s="63"/>
      <c r="K40" s="63"/>
      <c r="L40" s="79"/>
      <c r="M40" s="78"/>
      <c r="N40" s="63"/>
      <c r="O40" s="79"/>
      <c r="P40" s="78"/>
      <c r="Q40" s="63"/>
      <c r="R40" s="63"/>
      <c r="S40" s="63"/>
      <c r="T40" s="63"/>
      <c r="U40" s="79"/>
      <c r="V40" s="78"/>
      <c r="W40" s="63"/>
      <c r="X40" s="63"/>
      <c r="Y40" s="79"/>
      <c r="Z40" s="78"/>
      <c r="AA40" s="63"/>
      <c r="AB40" s="79"/>
      <c r="AC40" s="78"/>
      <c r="AD40" s="63"/>
      <c r="AE40" s="63"/>
      <c r="AF40" s="63"/>
      <c r="AG40" s="63"/>
      <c r="AH40" s="79"/>
      <c r="AI40" s="78"/>
      <c r="AJ40" s="63"/>
      <c r="AK40" s="63"/>
      <c r="AL40" s="79"/>
      <c r="AM40" s="78"/>
      <c r="AN40" s="63"/>
      <c r="AO40" s="79"/>
      <c r="AP40" s="78"/>
      <c r="AQ40" s="63"/>
      <c r="AR40" s="63"/>
      <c r="AS40" s="63"/>
      <c r="AT40" s="63"/>
      <c r="AU40" s="79"/>
    </row>
    <row r="41" spans="1:47" s="80" customFormat="1" ht="57" x14ac:dyDescent="0.2">
      <c r="A41" s="39">
        <v>3</v>
      </c>
      <c r="B41" s="39" t="s">
        <v>244</v>
      </c>
      <c r="C41" s="39" t="s">
        <v>220</v>
      </c>
      <c r="D41" s="74">
        <v>44228</v>
      </c>
      <c r="E41" s="74">
        <v>44561</v>
      </c>
      <c r="F41" s="39" t="s">
        <v>245</v>
      </c>
      <c r="G41" s="39" t="s">
        <v>263</v>
      </c>
      <c r="H41" s="39" t="s">
        <v>246</v>
      </c>
      <c r="I41" s="78"/>
      <c r="J41" s="63"/>
      <c r="K41" s="63"/>
      <c r="L41" s="79"/>
      <c r="M41" s="78"/>
      <c r="N41" s="63"/>
      <c r="O41" s="79"/>
      <c r="P41" s="78"/>
      <c r="Q41" s="63"/>
      <c r="R41" s="63"/>
      <c r="S41" s="63"/>
      <c r="T41" s="63"/>
      <c r="U41" s="79"/>
      <c r="V41" s="78"/>
      <c r="W41" s="63"/>
      <c r="X41" s="63"/>
      <c r="Y41" s="79"/>
      <c r="Z41" s="78"/>
      <c r="AA41" s="63"/>
      <c r="AB41" s="79"/>
      <c r="AC41" s="78"/>
      <c r="AD41" s="63"/>
      <c r="AE41" s="63"/>
      <c r="AF41" s="63"/>
      <c r="AG41" s="63"/>
      <c r="AH41" s="79"/>
      <c r="AI41" s="78"/>
      <c r="AJ41" s="63"/>
      <c r="AK41" s="63"/>
      <c r="AL41" s="79"/>
      <c r="AM41" s="78"/>
      <c r="AN41" s="63"/>
      <c r="AO41" s="79"/>
      <c r="AP41" s="78"/>
      <c r="AQ41" s="63"/>
      <c r="AR41" s="63"/>
      <c r="AS41" s="63"/>
      <c r="AT41" s="63"/>
      <c r="AU41" s="79"/>
    </row>
  </sheetData>
  <mergeCells count="45">
    <mergeCell ref="A38:H38"/>
    <mergeCell ref="G7:G8"/>
    <mergeCell ref="H7:H8"/>
    <mergeCell ref="C7:C8"/>
    <mergeCell ref="D7:D8"/>
    <mergeCell ref="E7:E8"/>
    <mergeCell ref="F7:F8"/>
    <mergeCell ref="A9:H9"/>
    <mergeCell ref="M7:O7"/>
    <mergeCell ref="P7:U7"/>
    <mergeCell ref="A20:H20"/>
    <mergeCell ref="A26:H26"/>
    <mergeCell ref="A35:H35"/>
    <mergeCell ref="AP7:AU7"/>
    <mergeCell ref="V7:Y7"/>
    <mergeCell ref="Z7:AB7"/>
    <mergeCell ref="AC7:AH7"/>
    <mergeCell ref="AI7:AL7"/>
    <mergeCell ref="AM7:AO7"/>
    <mergeCell ref="A6:H6"/>
    <mergeCell ref="A7:A8"/>
    <mergeCell ref="B7:B8"/>
    <mergeCell ref="V1:W3"/>
    <mergeCell ref="X1:AG3"/>
    <mergeCell ref="A5:E5"/>
    <mergeCell ref="A1:G3"/>
    <mergeCell ref="F5:H5"/>
    <mergeCell ref="I5:R5"/>
    <mergeCell ref="S5:U5"/>
    <mergeCell ref="A4:H4"/>
    <mergeCell ref="V5:AE5"/>
    <mergeCell ref="AF5:AH5"/>
    <mergeCell ref="I6:U6"/>
    <mergeCell ref="V6:AH6"/>
    <mergeCell ref="I7:L7"/>
    <mergeCell ref="I4:U4"/>
    <mergeCell ref="V4:AH4"/>
    <mergeCell ref="AI4:AU4"/>
    <mergeCell ref="I1:J3"/>
    <mergeCell ref="K1:T3"/>
    <mergeCell ref="AI5:AR5"/>
    <mergeCell ref="AS5:AU5"/>
    <mergeCell ref="AI6:AU6"/>
    <mergeCell ref="AI1:AJ3"/>
    <mergeCell ref="AK1:AT3"/>
  </mergeCells>
  <hyperlinks>
    <hyperlink ref="G14" r:id="rId1" display="http://www.cajaviviendapopular.gov.co/?q=content/transparencia"/>
    <hyperlink ref="G13" r:id="rId2" display="http://www.cajaviviendapopular.gov.co/?q=content/transparencia"/>
    <hyperlink ref="G31" r:id="rId3" display="http://www.cajaviviendapopular.gov.co/?q=content/transparencia_x000a__x000a_10.4 Esquema de públicación de información"/>
  </hyperlinks>
  <pageMargins left="0.7" right="0.7" top="0.75" bottom="0.75" header="0.3" footer="0.3"/>
  <pageSetup scale="37" orientation="portrait" horizontalDpi="4294967293" verticalDpi="300" r:id="rId4"/>
  <drawing r:id="rId5"/>
  <extLst>
    <ext xmlns:x14="http://schemas.microsoft.com/office/spreadsheetml/2009/9/main" uri="{CCE6A557-97BC-4b89-ADB6-D9C93CAAB3DF}">
      <x14:dataValidations xmlns:xm="http://schemas.microsoft.com/office/excel/2006/main" count="4">
        <x14:dataValidation type="list" allowBlank="1" showInputMessage="1" showErrorMessage="1">
          <x14:formula1>
            <xm:f>#REF!</xm:f>
          </x14:formula1>
          <xm:sqref>U8 AH8 AU8</xm:sqref>
        </x14:dataValidation>
        <x14:dataValidation type="list" allowBlank="1" showInputMessage="1" showErrorMessage="1">
          <x14:formula1>
            <xm:f>#REF!</xm:f>
          </x14:formula1>
          <xm:sqref>N8 AA8 AN8</xm:sqref>
        </x14:dataValidation>
        <x14:dataValidation type="list" allowBlank="1" showInputMessage="1" showErrorMessage="1">
          <x14:formula1>
            <xm:f>#REF!</xm:f>
          </x14:formula1>
          <xm:sqref>N10:N41 AA10:AA41 AN10:AN41</xm:sqref>
        </x14:dataValidation>
        <x14:dataValidation type="list" allowBlank="1" showInputMessage="1" showErrorMessage="1">
          <x14:formula1>
            <xm:f>#REF!</xm:f>
          </x14:formula1>
          <xm:sqref>U10:U41 AH10:AH41 AU10:AU41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18</vt:i4>
      </vt:variant>
    </vt:vector>
  </HeadingPairs>
  <TitlesOfParts>
    <vt:vector size="20" baseType="lpstr">
      <vt:lpstr>BD</vt:lpstr>
      <vt:lpstr>5. TRANSPARENCIA</vt:lpstr>
      <vt:lpstr>Alcance</vt:lpstr>
      <vt:lpstr>Condiciones</vt:lpstr>
      <vt:lpstr>CONTROL</vt:lpstr>
      <vt:lpstr>Costo</vt:lpstr>
      <vt:lpstr>CRITERIORC</vt:lpstr>
      <vt:lpstr>Frecuencia</vt:lpstr>
      <vt:lpstr>GSST</vt:lpstr>
      <vt:lpstr>Ocurrencia</vt:lpstr>
      <vt:lpstr>Operatividad</vt:lpstr>
      <vt:lpstr>RCVR</vt:lpstr>
      <vt:lpstr>RCVRI</vt:lpstr>
      <vt:lpstr>SGA</vt:lpstr>
      <vt:lpstr>Tiempo</vt:lpstr>
      <vt:lpstr>TIPO</vt:lpstr>
      <vt:lpstr>Trazabilidad</vt:lpstr>
      <vt:lpstr>VALOR</vt:lpstr>
      <vt:lpstr>VR</vt:lpstr>
      <vt:lpstr>VRI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Jonnathan Andres Lara Herrera</dc:creator>
  <cp:lastModifiedBy>Clinisanitas 100sermed1 (Servicios Medicos 1)</cp:lastModifiedBy>
  <cp:lastPrinted>2017-08-30T22:20:48Z</cp:lastPrinted>
  <dcterms:created xsi:type="dcterms:W3CDTF">2017-07-10T14:58:32Z</dcterms:created>
  <dcterms:modified xsi:type="dcterms:W3CDTF">2021-05-10T17:47:27Z</dcterms:modified>
</cp:coreProperties>
</file>