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100sermed1\Downloads\"/>
    </mc:Choice>
  </mc:AlternateContent>
  <bookViews>
    <workbookView xWindow="-120" yWindow="-120" windowWidth="20730" windowHeight="11160" firstSheet="1" activeTab="1"/>
  </bookViews>
  <sheets>
    <sheet name="BD" sheetId="2" state="hidden" r:id="rId1"/>
    <sheet name="4. MECANISMO ATENCIÓN CIUDADANO" sheetId="14" r:id="rId2"/>
  </sheets>
  <externalReferences>
    <externalReference r:id="rId3"/>
  </externalReferences>
  <definedNames>
    <definedName name="Alcance">BD!$B$4:$F$4</definedName>
    <definedName name="Clasificacion">#REF!</definedName>
    <definedName name="Condiciones">BD!$B$14:$F$14</definedName>
    <definedName name="CONTROL">BD!$I$44:$J$46</definedName>
    <definedName name="Costo">BD!$B$2:$F$2</definedName>
    <definedName name="CRITERIORC">BD!$D$57:$E$71</definedName>
    <definedName name="DI">[1]INFORMACIÓN!#REF!</definedName>
    <definedName name="Frecuencia" localSheetId="1">[1]Hoja1!$C$2:$C$8</definedName>
    <definedName name="Frecuencia">BD!$B$13:$F$13</definedName>
    <definedName name="GSST">BD!$B$7:$F$7</definedName>
    <definedName name="Herramienta">[1]Hoja1!$E$2:$E$10</definedName>
    <definedName name="Ocurrencia">BD!$B$12:$F$12</definedName>
    <definedName name="Operatividad">BD!$B$5:$F$5</definedName>
    <definedName name="Procesos">#REF!</definedName>
    <definedName name="RCVR">BD!$D$57:$F$71</definedName>
    <definedName name="RCVRI">BD!$F$57:$G$71</definedName>
    <definedName name="SGA">BD!$B$6:$F$6</definedName>
    <definedName name="Tendencia">[1]Hoja1!$D$2:$D$4</definedName>
    <definedName name="Tiempo">BD!$B$3:$F$3</definedName>
    <definedName name="Tipo" localSheetId="1">[1]Hoja1!$A$2:$A$8</definedName>
    <definedName name="TIPO">BD!$A$28:$A$34</definedName>
    <definedName name="Trazabilidad">BD!$B$15:$F$15</definedName>
    <definedName name="VALOR">BD!$D$25:$E$49</definedName>
    <definedName name="VR">BD!$D$25:$F$49</definedName>
    <definedName name="VRI">BD!$F$25:$G$49</definedName>
  </definedNames>
  <calcPr calcId="191029"/>
</workbook>
</file>

<file path=xl/calcChain.xml><?xml version="1.0" encoding="utf-8"?>
<calcChain xmlns="http://schemas.openxmlformats.org/spreadsheetml/2006/main">
  <c r="M67" i="2" l="1"/>
  <c r="N67" i="2"/>
  <c r="M68" i="2"/>
  <c r="N68" i="2"/>
  <c r="M69" i="2"/>
  <c r="N69" i="2"/>
  <c r="M70" i="2"/>
  <c r="N70" i="2"/>
  <c r="M71" i="2"/>
  <c r="N71" i="2"/>
  <c r="L68" i="2"/>
  <c r="L69" i="2"/>
  <c r="L70" i="2"/>
  <c r="L71" i="2"/>
  <c r="L67" i="2"/>
  <c r="G26" i="2" l="1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25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J25" i="2"/>
  <c r="J26" i="2"/>
  <c r="J27" i="2"/>
  <c r="J28" i="2"/>
  <c r="J24" i="2"/>
</calcChain>
</file>

<file path=xl/sharedStrings.xml><?xml version="1.0" encoding="utf-8"?>
<sst xmlns="http://schemas.openxmlformats.org/spreadsheetml/2006/main" count="346" uniqueCount="199">
  <si>
    <t>Costo</t>
  </si>
  <si>
    <t>Tiempo</t>
  </si>
  <si>
    <t>Alcance</t>
  </si>
  <si>
    <t xml:space="preserve">Operatividad </t>
  </si>
  <si>
    <t>La materialización del riesgo no conlleva a pérdidas económicas.</t>
  </si>
  <si>
    <t>GSST</t>
  </si>
  <si>
    <t>El riesgo tiene una afectación puntual en el procedimiento, no afecta otras tareas desarrolladas en el proceso evaluado.</t>
  </si>
  <si>
    <t>En caso de materializarse el riesgo afectaría los tiempos de operación en periodos inferiores a cuatro horas.</t>
  </si>
  <si>
    <t>De materializarse el riesgo no conlleva a afectaciones en la seguridad o la salud del personal.</t>
  </si>
  <si>
    <t>De materializarse el riesgo no conlleva a afectaciones ambientales.</t>
  </si>
  <si>
    <t>La materialización del riesgo conlleva a pérdidas económicas mínimas que para su atención no requieren modificaciones en términos presupuestales</t>
  </si>
  <si>
    <t xml:space="preserve">La materialización del riesgo conlleva a pérdidas económicas considerables y modifica los presupuestos del o de los proyectos de inversión con que tenga relación. </t>
  </si>
  <si>
    <t xml:space="preserve">La materialización del riesgo conlleva a pérdidas económicas significativas que afectan directamente el cumplimiento de los objetivos del o de los proyectos de inversión con que tenga relación. </t>
  </si>
  <si>
    <t>En caso de materializarse el riesgo afectaría los tiempos de operación entre uno y dos días.</t>
  </si>
  <si>
    <t>En caso de materializarse el riesgo afectaría los tiempos de operación en más de dos y hasta tres días.</t>
  </si>
  <si>
    <t>En caso de materializarse el riesgo afectaría los tiempos de operación en más de tres y hasta cuatro días.</t>
  </si>
  <si>
    <t>En caso de materializarse el riesgo afectaría los tiempos de operación en periodos superiores a cuatro días.</t>
  </si>
  <si>
    <t>De materializarse el riesgo conlleva a un impacto ambiental no significativo.</t>
  </si>
  <si>
    <t>De materializarse el riesgo conlleva a un impacto ambiental significativo con control operacional.</t>
  </si>
  <si>
    <t>De materializarse el riesgo conlleva a un impacto ambiental significativo que aún no contempla un control operacional.</t>
  </si>
  <si>
    <t>La materialización del riesgo conlleva a pérdidas económicas mínimas que implican modificaciones leves a los presupuestos de los proyectos de inversión relacionados.</t>
  </si>
  <si>
    <t>De materializarse el riesgo conlleva a afectaciones ambientales mínimas que no son consideradas en una matriz ambiental.</t>
  </si>
  <si>
    <t>De materializarse el riesgo conlleva a afectaciones en que implica ausentismo del personal.</t>
  </si>
  <si>
    <t>De materializarse el riesgo puede comprometer la salud o la vida de los colaboradores</t>
  </si>
  <si>
    <t>El riesgo tiene una afectación local y tiene impacto sobre el proceso evaluado.</t>
  </si>
  <si>
    <t>El riesgo tiene una afectación extensa y afecta varios procesos además del proceso evaluado.</t>
  </si>
  <si>
    <t>El riesgo tiene una afectación extensa y afecta otro proceso además del proceso evaluado.</t>
  </si>
  <si>
    <t>El riesgo tiene una afectación en el procedimiento y afecta algunos procedimeintos  del proceso evaluado.</t>
  </si>
  <si>
    <t>La materialización del riesgo afectaría levemente la operación normal del proceso.</t>
  </si>
  <si>
    <t>La materialización del riesgo afectaría por completo la operación normal del proceso.</t>
  </si>
  <si>
    <t>La materialización del riesgo afectaría la operación normal del proceso.</t>
  </si>
  <si>
    <t>La materialización del riesgo afectaría la operación normal del proceso, desplazando varios recursos para su atención.</t>
  </si>
  <si>
    <t>De materializarse el riesgo conlleva a afectaciones mínimas en términos de la salud del personal.</t>
  </si>
  <si>
    <t>De materializarse el riesgo conlleva a afectaciones mínimas en términos de la seguridad para el personal.</t>
  </si>
  <si>
    <t xml:space="preserve">La materialización del riesgo afectaría la operación normal del proceso e implica el despliegue de una contingencia </t>
  </si>
  <si>
    <t>SGA</t>
  </si>
  <si>
    <t>No ha ocurrido en la entidad</t>
  </si>
  <si>
    <t>Ha ocurrido más de una vez en la entidad en el último año</t>
  </si>
  <si>
    <t>Ha ocurrido una vez en la Entidad en el último año</t>
  </si>
  <si>
    <t>Ha ocurrido una vez en los últimos cinco años en la Entidad</t>
  </si>
  <si>
    <t>Ha ocurrido una vez en los  últimos dos años en la Entidad</t>
  </si>
  <si>
    <t>Ocurrencia</t>
  </si>
  <si>
    <t xml:space="preserve">La actividad desarrollada que posibilita la materialización del riesgo tiene una frecuencia de ejecución diaria  </t>
  </si>
  <si>
    <t xml:space="preserve">La actividad desarrollada que posibilita la materialización del riesgo tiene una frecuencia de ejecución semanal </t>
  </si>
  <si>
    <t>La actividad desarrollada que posibilita la materialización del riesgo tiene una frecuencia de ejecución mensual</t>
  </si>
  <si>
    <t>La actividad desarrollada que posibilita la materialización del riesgo tiene una frecuencia de ejecución semestral</t>
  </si>
  <si>
    <t>La actividad desarrollada que posibilita la materialización del riesgo tiene una frecuencia de ejecución Anual</t>
  </si>
  <si>
    <t>Frecuencia</t>
  </si>
  <si>
    <t>Las condiciones actuales hacen que la materialización del riesgo sea un evento improbable</t>
  </si>
  <si>
    <t>Las condiciones actuales hacen que la materialización del riesgo sea un evento con una probabilidad moderada</t>
  </si>
  <si>
    <t>Las condiciones actuales hacen que la materialización del riesgo sea un evento con una baja probabilidad de ocurrencia</t>
  </si>
  <si>
    <t>Las condiciones actuales hacen que la materialización del riesgo sea un evento casi certero</t>
  </si>
  <si>
    <t>Las condiciones actuales hacen que la materialización del riesgo sea un evento con una alta probabilidad de ocurrencia</t>
  </si>
  <si>
    <t>Trazabilidad</t>
  </si>
  <si>
    <t>Existen algunos registros de información relacionada, pero estos datos no están inmediatamente disponibles</t>
  </si>
  <si>
    <t>Existen datos que pueden brindar información frente a la ocurrencia de un evento, pero esta información debe ser reconstruida</t>
  </si>
  <si>
    <t>Condiciones</t>
  </si>
  <si>
    <t>Tanto la probabilidad de ocurrencia como el impacto del riesgo</t>
  </si>
  <si>
    <t>Mitigar</t>
  </si>
  <si>
    <t>Prevenir</t>
  </si>
  <si>
    <t>Dispersar</t>
  </si>
  <si>
    <t>Transferir</t>
  </si>
  <si>
    <t>Asumir</t>
  </si>
  <si>
    <t>Acciones</t>
  </si>
  <si>
    <t>Insignificante</t>
  </si>
  <si>
    <t>Menor</t>
  </si>
  <si>
    <t>Moderado</t>
  </si>
  <si>
    <t>Mayor</t>
  </si>
  <si>
    <t>Catastrofico</t>
  </si>
  <si>
    <t>Bajo</t>
  </si>
  <si>
    <t>Medio</t>
  </si>
  <si>
    <t>Alto</t>
  </si>
  <si>
    <t>Extremo</t>
  </si>
  <si>
    <t>ExcepcionalInsignificante</t>
  </si>
  <si>
    <t>ExcepcionalMenor</t>
  </si>
  <si>
    <t>ExcepcionalModerado</t>
  </si>
  <si>
    <t>ExcepcionalMayor</t>
  </si>
  <si>
    <t>ExcepcionalCatastrofico</t>
  </si>
  <si>
    <t>ImprobableInsignificante</t>
  </si>
  <si>
    <t>ImprobableMenor</t>
  </si>
  <si>
    <t>ImprobableModerado</t>
  </si>
  <si>
    <t>ImprobableMayor</t>
  </si>
  <si>
    <t>ImprobableCatastrofico</t>
  </si>
  <si>
    <t>PosibleInsignificante</t>
  </si>
  <si>
    <t>PosibleMenor</t>
  </si>
  <si>
    <t>PosibleModerado</t>
  </si>
  <si>
    <t>PosibleMayor</t>
  </si>
  <si>
    <t>PosibleCatastrofico</t>
  </si>
  <si>
    <t>ProbableInsignificante</t>
  </si>
  <si>
    <t>ProbableMenor</t>
  </si>
  <si>
    <t>ProbableModerado</t>
  </si>
  <si>
    <t>ProbableMayor</t>
  </si>
  <si>
    <t>ProbableCatastrofico</t>
  </si>
  <si>
    <t>Casi SeguroInsignificante</t>
  </si>
  <si>
    <t>Casi SeguroMenor</t>
  </si>
  <si>
    <t>Casi SeguroModerado</t>
  </si>
  <si>
    <t>Casi SeguroMayor</t>
  </si>
  <si>
    <t>Casi SeguroCatastrofico</t>
  </si>
  <si>
    <t>Excepcional</t>
  </si>
  <si>
    <t>Improbable</t>
  </si>
  <si>
    <t>Posible</t>
  </si>
  <si>
    <t>Probable</t>
  </si>
  <si>
    <t>Casi Seguro</t>
  </si>
  <si>
    <t>La probabilidad de la ocurrencia del evento</t>
  </si>
  <si>
    <t>El impacto que pueda generar el evento</t>
  </si>
  <si>
    <t>X</t>
  </si>
  <si>
    <t>Y</t>
  </si>
  <si>
    <t>XY</t>
  </si>
  <si>
    <t>Ponderación</t>
  </si>
  <si>
    <t>Moderada</t>
  </si>
  <si>
    <t>Baja</t>
  </si>
  <si>
    <t>Alta</t>
  </si>
  <si>
    <t>Extrema</t>
  </si>
  <si>
    <t>Tipo</t>
  </si>
  <si>
    <t>Estratégico</t>
  </si>
  <si>
    <t>Operacional</t>
  </si>
  <si>
    <t>Financiero</t>
  </si>
  <si>
    <t>Tecnológico</t>
  </si>
  <si>
    <t>Otro</t>
  </si>
  <si>
    <t>Cumplimiento</t>
  </si>
  <si>
    <t xml:space="preserve">Se cuenta con registros históricos que permitan llevar la trazabilidad de la ocurrencia de eventos relacionados </t>
  </si>
  <si>
    <t>Se cuenta con registros históricos que posibilitan el análisis de situaciones similares y que permitan analizar eventos similares</t>
  </si>
  <si>
    <t xml:space="preserve">No se cuenta con registros históricos que permitan llevar la trazabilidad de la ocurrencia de eventos relacionados </t>
  </si>
  <si>
    <t>Nº</t>
  </si>
  <si>
    <t>ACCIÓN</t>
  </si>
  <si>
    <t>RESPONSABLE</t>
  </si>
  <si>
    <t>FECHA INICIO</t>
  </si>
  <si>
    <t>FECHA FINAL</t>
  </si>
  <si>
    <t>PRODUCTO</t>
  </si>
  <si>
    <t>EVIDENCIA</t>
  </si>
  <si>
    <t>ESTRUCTURA ADMINISTRATIVA Y DIRECCIONAMIENTO ESTRATÉGICO</t>
  </si>
  <si>
    <t>FORTALECIMIENTO DE LOS CANALES DE ATENCIÓN</t>
  </si>
  <si>
    <t>TALENTO HUMANO</t>
  </si>
  <si>
    <t>NORMATIVO Y PROCIDEMENTAL</t>
  </si>
  <si>
    <t>RELACIONAMIENTO CON EL CIUDADANO</t>
  </si>
  <si>
    <t>PETICIONES, QUEJAS, RECLAMOS, SUGERENCIAS Y DENUNCIAS</t>
  </si>
  <si>
    <t xml:space="preserve">CAJA DE LA VIVIENDA POPULAR </t>
  </si>
  <si>
    <t>Código: 208-PLA-Ft-05</t>
  </si>
  <si>
    <t>PLAN ANTICORRUPCIÓN Y DE ATENCIÓN AL CIUDADANO</t>
  </si>
  <si>
    <t>COMPONENTE No. 4 : MECANISMOS PARA MEJORAR LA ATENCIÓN AL CIUDADANO</t>
  </si>
  <si>
    <t>Asesoría de Control Interno</t>
  </si>
  <si>
    <t>% Avance</t>
  </si>
  <si>
    <t>Elaborar informe semestral respecto de la atención de las PQRS's, de conformidad con lo indicado el artículo 76 de la Ley 1474 de 2011</t>
  </si>
  <si>
    <t>Informe semestral con los resultados de la revisión de la atención de las PQRS's en la CVP elaborado, entregado al Director General y publicado en la página web de la CVP.
El informe se entrega una vez cada semestre con los siguientes cortes al 31 de diciembre de 2020 y al 30 de junio de 2021. El primero se entrega en febrero de 2021 y el segundo entre julio y agosto de 2021.</t>
  </si>
  <si>
    <t>2 INFORMES
(208-SADM-Ft-105)</t>
  </si>
  <si>
    <t>Oficina Asesora de Comunicaciones</t>
  </si>
  <si>
    <t>Dirección de Gestión Corporativa y CID 
(Gestión de Adquisición de Bienes y Servicios)</t>
  </si>
  <si>
    <t>Presupuesto asignado para la atención al ciudadano</t>
  </si>
  <si>
    <t xml:space="preserve">Plan Anual de Adquisiciones </t>
  </si>
  <si>
    <t xml:space="preserve">Servicio al Ciudadano </t>
  </si>
  <si>
    <t>Una (1) sensibilización cuatrimestral a los funcionarios y contratistas del proceso de servicio al ciudadano sobre el  Manual de  Servicio a la Ciudadanía</t>
  </si>
  <si>
    <t>Listado de Asistencia /
Actas de Reunión</t>
  </si>
  <si>
    <t>Sensibilizar a los(as) funcionarios(as)  y contratistas  el documento 208-SC-Pr-06 GESTIÓN DEL SERVICIO AL CIUDADANO V14</t>
  </si>
  <si>
    <t>Una (1) sensibilización semestral a los funcionarios y contratistas sobre el PROCEDIMIENTO 208-SC-Pr-06 GESTIÓN DEL SERVICIO AL CIUDADANO V14</t>
  </si>
  <si>
    <t>Revisar de manera cuatrimestral la pertinencia de la documentación del proceso Servicio al Ciudadano, que permita incentivar la mejora continua en el mismo.</t>
  </si>
  <si>
    <t xml:space="preserve">Manuales, Procedimientos y Formatos en versión actualizada, cuando se requiera </t>
  </si>
  <si>
    <t>Informes Publicados</t>
  </si>
  <si>
    <t>Publicación en la Página Web de la Entidad</t>
  </si>
  <si>
    <t>Consolidar mensualmente las estadísticas de asistencia por canales de atención para los ciudadanos y ciudadanas atendidas por parte del proceso de Servicio al ciudadano</t>
  </si>
  <si>
    <t>Doce (12) informes de asistencia por canales de atención del proceso de Servicio al Ciudadano generados durante la vigencia 2021.</t>
  </si>
  <si>
    <t>208-SC-FT-01 INFORME DE ASISTENCIA POR CANALES</t>
  </si>
  <si>
    <t>Fortalecer de manera  permanente a los servidores  de servicio al ciudadano, sobre el manejo del Sistema Distrital de Quejas y Soluciones - Bogotá te escucha</t>
  </si>
  <si>
    <t>Dos (2) Capacitaciones Realizadas sobre el manejo del Sistema Distrital de Quejas y Soluciones - Bogotá te escucha</t>
  </si>
  <si>
    <t>Consolidar mensualmente las estadísticas de PQRSD realizadas por los ciudadanos y que son recepcionadas por los diferentes canales de atención que dispone la CVP.</t>
  </si>
  <si>
    <t>Doce (12) Informes de Gestión y Oportunidad de Respuesta a las PQRSD generados durante la vigencia 2021</t>
  </si>
  <si>
    <t>208-SC-FT-04 INFORME GESTIÓN Y OPORTUNIDAD DE RESPUESTA A PQRSD</t>
  </si>
  <si>
    <t xml:space="preserve">Publicar información para los archivos remitidos desde Servicio al Ciudadano, en cuanto a Informes de Satisfacción de Servicio al Ciudadano, Oportunidad de Respuesta a las PQRSD, Informe Mensual de PQRSD, entre otros de la Entidad. </t>
  </si>
  <si>
    <t>Incorporar en el presupuesto recursos para la atención al ciudadano.</t>
  </si>
  <si>
    <t>Fortalecer el canal presencial realizando una efectiva atención a la ciudadanía aplicando Manual de  Servicio a la Ciudadanía.</t>
  </si>
  <si>
    <t xml:space="preserve">Documentos del proceso Servicio al ciudadano, publicados en la carpeta de Calidad </t>
  </si>
  <si>
    <t>Descripción Avance</t>
  </si>
  <si>
    <r>
      <t xml:space="preserve">Número y Nombre de la Evidencia
</t>
    </r>
    <r>
      <rPr>
        <sz val="11"/>
        <color theme="1"/>
        <rFont val="Arial"/>
        <family val="2"/>
      </rPr>
      <t>(De acuerdo a la carpeta de evidencias)</t>
    </r>
  </si>
  <si>
    <t>Observaciones</t>
  </si>
  <si>
    <t>Fecha de Monitoreo</t>
  </si>
  <si>
    <t>Observación</t>
  </si>
  <si>
    <t>MONITOREO OFICINA ASESORA DE PLANEACIÓN - PRIMER CUATRIMESTRE</t>
  </si>
  <si>
    <t>SEGUIMIENTO CONTROL INTERNO - PRIMER CUATRIMESTRE</t>
  </si>
  <si>
    <t>Estado de la Actividad</t>
  </si>
  <si>
    <t>% Avance calificación 
Control Interno</t>
  </si>
  <si>
    <t>Notas</t>
  </si>
  <si>
    <t xml:space="preserve">Revisión evidencias </t>
  </si>
  <si>
    <t xml:space="preserve">Estado 
de la actividad </t>
  </si>
  <si>
    <t xml:space="preserve">Acciones con seguimiento </t>
  </si>
  <si>
    <r>
      <t xml:space="preserve">SEGUIMIENTO - PRIMER CUATRIMESTRE
</t>
    </r>
    <r>
      <rPr>
        <sz val="11"/>
        <color theme="1"/>
        <rFont val="Arial"/>
        <family val="2"/>
      </rPr>
      <t>(Responsables del Proceso)</t>
    </r>
  </si>
  <si>
    <t>Fecha de Seguimiento</t>
  </si>
  <si>
    <r>
      <t xml:space="preserve">SEGUIMIENTO - SEGUNDO CUATRIMESTRE
</t>
    </r>
    <r>
      <rPr>
        <sz val="11"/>
        <color theme="1"/>
        <rFont val="Arial"/>
        <family val="2"/>
      </rPr>
      <t>(Responsables del Proceso)</t>
    </r>
  </si>
  <si>
    <t>MONITOREO OFICINA ASESORA DE PLANEACIÓN - SEGUNDO CUATRIMESTRE</t>
  </si>
  <si>
    <t>SEGUIMIENTO CONTROL INTERNO - SEGUNDO CUATRIMESTRE</t>
  </si>
  <si>
    <r>
      <t xml:space="preserve">SEGUIMIENTO - TERCER CUATRIMESTRE
</t>
    </r>
    <r>
      <rPr>
        <sz val="11"/>
        <color theme="1"/>
        <rFont val="Arial"/>
        <family val="2"/>
      </rPr>
      <t>(Responsables del Proceso)</t>
    </r>
  </si>
  <si>
    <t>MONITOREO OFICINA ASESORA DE PLANEACIÓN - TERCER CUATRIMESTRE</t>
  </si>
  <si>
    <t>SEGUIMIENTO CONTROL INTERNO - TERCER  CUATRIMESTRE</t>
  </si>
  <si>
    <t>Versión: 11</t>
  </si>
  <si>
    <t>Vigente desde: 30/04/2021</t>
  </si>
  <si>
    <t>Fecha de Actualización: 30 de Abril de 2021</t>
  </si>
  <si>
    <t xml:space="preserve">                                                               PLAN ANTICORRUPCIÓN Y DE ATENCIÓN AL CIUDADANO </t>
  </si>
  <si>
    <t xml:space="preserve">                                                       PLAN ANTICORRUPCIÓN Y DE ATENCIÓN AL CIUDADANO</t>
  </si>
  <si>
    <t xml:space="preserve">                                                                                      PLAN ANTICORRUPCIÓN Y DE ATENCIÓN AL CIUDADANO </t>
  </si>
  <si>
    <t xml:space="preserve">                                                                                                               PLAN ANTICORRUPCIÓN Y DE ATENCIÓN AL CIUDADANO </t>
  </si>
  <si>
    <t xml:space="preserve">                                                                                                             PLAN ANTICORRUPCIÓN Y DE ATENCIÓN AL CIUDADANO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</si>
</sst>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11"/>
      <color rgb="FF0D0D0D"/>
      <name val="Arial"/>
      <family val="2"/>
    </font>
    <font>
      <sz val="11"/>
      <color theme="1" tint="4.9989318521683403E-2"/>
      <name val="Arial"/>
      <family val="2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16" fillId="0" borderId="0" applyNumberFormat="0" applyFill="0" applyBorder="0" applyAlignment="0" applyProtection="0"/>
    <xf numFmtId="0" fontId="6" fillId="0" borderId="0"/>
    <xf numFmtId="0" fontId="6" fillId="0" borderId="0"/>
  </cellStyleXfs>
  <cellXfs count="18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/>
    <xf numFmtId="9" fontId="0" fillId="0" borderId="0" xfId="0" applyNumberFormat="1"/>
    <xf numFmtId="9" fontId="0" fillId="0" borderId="0" xfId="1" applyFont="1"/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0" fontId="2" fillId="0" borderId="23" xfId="0" applyFont="1" applyBorder="1" applyAlignment="1">
      <alignment horizontal="center" vertical="center"/>
    </xf>
    <xf numFmtId="0" fontId="0" fillId="0" borderId="1" xfId="0" applyBorder="1"/>
    <xf numFmtId="0" fontId="9" fillId="0" borderId="0" xfId="2"/>
    <xf numFmtId="0" fontId="1" fillId="0" borderId="1" xfId="8" applyFont="1" applyFill="1" applyBorder="1" applyAlignment="1">
      <alignment horizontal="center" vertical="center" wrapText="1"/>
    </xf>
    <xf numFmtId="14" fontId="13" fillId="0" borderId="1" xfId="8" applyNumberFormat="1" applyFont="1" applyFill="1" applyBorder="1" applyAlignment="1">
      <alignment horizontal="center" vertical="center" wrapText="1"/>
    </xf>
    <xf numFmtId="9" fontId="3" fillId="0" borderId="1" xfId="5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justify" vertical="center" wrapText="1"/>
    </xf>
    <xf numFmtId="15" fontId="1" fillId="0" borderId="12" xfId="3" applyNumberFormat="1" applyFont="1" applyFill="1" applyBorder="1" applyAlignment="1">
      <alignment horizontal="center" vertical="center" wrapText="1"/>
    </xf>
    <xf numFmtId="9" fontId="14" fillId="0" borderId="1" xfId="5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top" wrapText="1"/>
    </xf>
    <xf numFmtId="15" fontId="1" fillId="0" borderId="12" xfId="2" applyNumberFormat="1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2" fillId="0" borderId="1" xfId="3" applyFont="1" applyFill="1" applyBorder="1" applyAlignment="1">
      <alignment horizontal="justify" vertical="center" wrapText="1"/>
    </xf>
    <xf numFmtId="9" fontId="1" fillId="0" borderId="1" xfId="5" applyFont="1" applyFill="1" applyBorder="1" applyAlignment="1">
      <alignment horizontal="left" vertical="top" wrapText="1"/>
    </xf>
    <xf numFmtId="0" fontId="1" fillId="0" borderId="1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9" fontId="3" fillId="0" borderId="1" xfId="4" applyFont="1" applyFill="1" applyBorder="1" applyAlignment="1">
      <alignment horizontal="center" vertical="center" wrapText="1"/>
    </xf>
    <xf numFmtId="0" fontId="1" fillId="0" borderId="12" xfId="2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justify" vertical="center" wrapText="1"/>
    </xf>
    <xf numFmtId="0" fontId="17" fillId="0" borderId="2" xfId="3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2" fillId="0" borderId="2" xfId="3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1" fillId="11" borderId="11" xfId="2" applyFont="1" applyFill="1" applyBorder="1" applyAlignment="1">
      <alignment vertical="center" wrapText="1"/>
    </xf>
    <xf numFmtId="0" fontId="11" fillId="11" borderId="1" xfId="2" applyFont="1" applyFill="1" applyBorder="1" applyAlignment="1">
      <alignment vertical="center" wrapText="1"/>
    </xf>
    <xf numFmtId="0" fontId="11" fillId="11" borderId="12" xfId="2" applyFont="1" applyFill="1" applyBorder="1" applyAlignment="1">
      <alignment vertical="center" wrapText="1"/>
    </xf>
    <xf numFmtId="0" fontId="11" fillId="7" borderId="11" xfId="2" applyFont="1" applyFill="1" applyBorder="1" applyAlignment="1">
      <alignment vertical="center" wrapText="1"/>
    </xf>
    <xf numFmtId="0" fontId="11" fillId="7" borderId="1" xfId="2" applyFont="1" applyFill="1" applyBorder="1" applyAlignment="1">
      <alignment vertical="center" wrapText="1"/>
    </xf>
    <xf numFmtId="0" fontId="11" fillId="7" borderId="12" xfId="2" applyFont="1" applyFill="1" applyBorder="1" applyAlignment="1">
      <alignment vertical="center" wrapText="1"/>
    </xf>
    <xf numFmtId="0" fontId="17" fillId="0" borderId="11" xfId="3" applyFont="1" applyFill="1" applyBorder="1" applyAlignment="1">
      <alignment horizontal="justify" vertical="center" wrapText="1"/>
    </xf>
    <xf numFmtId="14" fontId="13" fillId="0" borderId="12" xfId="8" applyNumberFormat="1" applyFont="1" applyFill="1" applyBorder="1" applyAlignment="1">
      <alignment horizontal="center" vertical="center" wrapText="1"/>
    </xf>
    <xf numFmtId="0" fontId="1" fillId="0" borderId="11" xfId="3" applyFont="1" applyFill="1" applyBorder="1" applyAlignment="1">
      <alignment vertical="top" wrapText="1"/>
    </xf>
    <xf numFmtId="0" fontId="11" fillId="6" borderId="11" xfId="2" applyFont="1" applyFill="1" applyBorder="1" applyAlignment="1">
      <alignment vertical="center" wrapText="1"/>
    </xf>
    <xf numFmtId="0" fontId="11" fillId="6" borderId="1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11" fillId="5" borderId="11" xfId="2" applyFont="1" applyFill="1" applyBorder="1" applyAlignment="1">
      <alignment vertical="center" wrapText="1"/>
    </xf>
    <xf numFmtId="0" fontId="11" fillId="5" borderId="1" xfId="2" applyFont="1" applyFill="1" applyBorder="1" applyAlignment="1">
      <alignment vertical="center" wrapText="1"/>
    </xf>
    <xf numFmtId="0" fontId="11" fillId="5" borderId="12" xfId="2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" fillId="0" borderId="11" xfId="3" applyFont="1" applyFill="1" applyBorder="1" applyAlignment="1">
      <alignment horizontal="left" vertical="top" wrapText="1"/>
    </xf>
    <xf numFmtId="0" fontId="11" fillId="4" borderId="11" xfId="2" applyFont="1" applyFill="1" applyBorder="1" applyAlignment="1">
      <alignment vertical="center" wrapText="1"/>
    </xf>
    <xf numFmtId="0" fontId="11" fillId="4" borderId="1" xfId="2" applyFont="1" applyFill="1" applyBorder="1" applyAlignment="1">
      <alignment vertical="center" wrapText="1"/>
    </xf>
    <xf numFmtId="0" fontId="11" fillId="4" borderId="12" xfId="2" applyFont="1" applyFill="1" applyBorder="1" applyAlignment="1">
      <alignment vertical="center" wrapText="1"/>
    </xf>
    <xf numFmtId="0" fontId="1" fillId="0" borderId="11" xfId="2" applyFont="1" applyFill="1" applyBorder="1" applyAlignment="1">
      <alignment vertical="center" wrapText="1"/>
    </xf>
    <xf numFmtId="0" fontId="11" fillId="10" borderId="11" xfId="2" applyFont="1" applyFill="1" applyBorder="1" applyAlignment="1">
      <alignment vertical="center" wrapText="1"/>
    </xf>
    <xf numFmtId="0" fontId="11" fillId="10" borderId="1" xfId="2" applyFont="1" applyFill="1" applyBorder="1" applyAlignment="1">
      <alignment vertical="center" wrapText="1"/>
    </xf>
    <xf numFmtId="0" fontId="11" fillId="10" borderId="12" xfId="2" applyFont="1" applyFill="1" applyBorder="1" applyAlignment="1">
      <alignment vertical="center" wrapText="1"/>
    </xf>
    <xf numFmtId="0" fontId="1" fillId="0" borderId="13" xfId="3" applyFont="1" applyFill="1" applyBorder="1" applyAlignment="1">
      <alignment vertical="top" wrapText="1"/>
    </xf>
    <xf numFmtId="9" fontId="14" fillId="0" borderId="14" xfId="5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left" vertical="top" wrapText="1"/>
    </xf>
    <xf numFmtId="15" fontId="1" fillId="0" borderId="15" xfId="2" applyNumberFormat="1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horizontal="left" vertical="center" wrapText="1"/>
    </xf>
    <xf numFmtId="0" fontId="13" fillId="0" borderId="12" xfId="7" applyFont="1" applyFill="1" applyBorder="1" applyAlignment="1">
      <alignment horizontal="left" vertical="center" wrapText="1"/>
    </xf>
    <xf numFmtId="0" fontId="13" fillId="0" borderId="0" xfId="2" applyFont="1"/>
    <xf numFmtId="0" fontId="13" fillId="0" borderId="11" xfId="2" applyFont="1" applyBorder="1"/>
    <xf numFmtId="0" fontId="13" fillId="0" borderId="1" xfId="2" applyFont="1" applyBorder="1"/>
    <xf numFmtId="0" fontId="13" fillId="0" borderId="12" xfId="2" applyFont="1" applyBorder="1"/>
    <xf numFmtId="0" fontId="13" fillId="0" borderId="13" xfId="2" applyFont="1" applyBorder="1"/>
    <xf numFmtId="0" fontId="13" fillId="0" borderId="14" xfId="2" applyFont="1" applyBorder="1"/>
    <xf numFmtId="0" fontId="13" fillId="0" borderId="15" xfId="2" applyFont="1" applyBorder="1"/>
    <xf numFmtId="0" fontId="3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12" borderId="9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14" borderId="8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3" fillId="18" borderId="30" xfId="0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horizontal="center" vertical="center" wrapText="1"/>
    </xf>
    <xf numFmtId="0" fontId="3" fillId="3" borderId="32" xfId="3" applyFont="1" applyFill="1" applyBorder="1" applyAlignment="1">
      <alignment horizontal="center" vertical="center" wrapText="1"/>
    </xf>
    <xf numFmtId="0" fontId="3" fillId="3" borderId="35" xfId="3" applyFont="1" applyFill="1" applyBorder="1" applyAlignment="1">
      <alignment horizontal="center" vertical="center" wrapText="1"/>
    </xf>
    <xf numFmtId="0" fontId="3" fillId="3" borderId="33" xfId="3" applyFont="1" applyFill="1" applyBorder="1" applyAlignment="1">
      <alignment horizontal="center" vertical="center" wrapText="1"/>
    </xf>
    <xf numFmtId="0" fontId="3" fillId="3" borderId="36" xfId="3" applyFont="1" applyFill="1" applyBorder="1" applyAlignment="1">
      <alignment horizontal="center" vertical="center" wrapText="1"/>
    </xf>
    <xf numFmtId="0" fontId="3" fillId="3" borderId="34" xfId="3" applyFont="1" applyFill="1" applyBorder="1" applyAlignment="1">
      <alignment horizontal="center" vertical="center" wrapText="1"/>
    </xf>
    <xf numFmtId="0" fontId="3" fillId="3" borderId="37" xfId="3" applyFont="1" applyFill="1" applyBorder="1" applyAlignment="1">
      <alignment horizontal="center" vertical="center" wrapText="1"/>
    </xf>
    <xf numFmtId="0" fontId="11" fillId="10" borderId="24" xfId="2" applyFont="1" applyFill="1" applyBorder="1" applyAlignment="1">
      <alignment horizontal="center" vertical="center" wrapText="1"/>
    </xf>
    <xf numFmtId="0" fontId="11" fillId="10" borderId="3" xfId="2" applyFont="1" applyFill="1" applyBorder="1" applyAlignment="1">
      <alignment horizontal="center" vertical="center" wrapText="1"/>
    </xf>
    <xf numFmtId="0" fontId="11" fillId="10" borderId="25" xfId="2" applyFont="1" applyFill="1" applyBorder="1" applyAlignment="1">
      <alignment horizontal="center" vertical="center" wrapText="1"/>
    </xf>
    <xf numFmtId="0" fontId="10" fillId="13" borderId="29" xfId="2" applyFont="1" applyFill="1" applyBorder="1" applyAlignment="1">
      <alignment horizontal="center" vertical="center" wrapText="1"/>
    </xf>
    <xf numFmtId="0" fontId="10" fillId="13" borderId="30" xfId="2" applyFont="1" applyFill="1" applyBorder="1" applyAlignment="1">
      <alignment horizontal="center" vertical="center" wrapText="1"/>
    </xf>
    <xf numFmtId="0" fontId="10" fillId="13" borderId="31" xfId="2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11" borderId="26" xfId="2" applyFont="1" applyFill="1" applyBorder="1" applyAlignment="1">
      <alignment horizontal="center" vertical="center" wrapText="1"/>
    </xf>
    <xf numFmtId="0" fontId="11" fillId="11" borderId="27" xfId="2" applyFont="1" applyFill="1" applyBorder="1" applyAlignment="1">
      <alignment horizontal="center" vertical="center" wrapText="1"/>
    </xf>
    <xf numFmtId="0" fontId="11" fillId="11" borderId="28" xfId="2" applyFont="1" applyFill="1" applyBorder="1" applyAlignment="1">
      <alignment horizontal="center" vertical="center" wrapText="1"/>
    </xf>
    <xf numFmtId="0" fontId="11" fillId="7" borderId="24" xfId="2" applyFont="1" applyFill="1" applyBorder="1" applyAlignment="1">
      <alignment horizontal="center" vertical="center" wrapText="1"/>
    </xf>
    <xf numFmtId="0" fontId="11" fillId="7" borderId="3" xfId="2" applyFont="1" applyFill="1" applyBorder="1" applyAlignment="1">
      <alignment horizontal="center" vertical="center" wrapText="1"/>
    </xf>
    <xf numFmtId="0" fontId="11" fillId="7" borderId="25" xfId="2" applyFont="1" applyFill="1" applyBorder="1" applyAlignment="1">
      <alignment horizontal="center" vertical="center" wrapText="1"/>
    </xf>
    <xf numFmtId="0" fontId="11" fillId="6" borderId="24" xfId="2" applyFont="1" applyFill="1" applyBorder="1" applyAlignment="1">
      <alignment horizontal="center" vertical="center" wrapText="1"/>
    </xf>
    <xf numFmtId="0" fontId="11" fillId="6" borderId="3" xfId="2" applyFont="1" applyFill="1" applyBorder="1" applyAlignment="1">
      <alignment horizontal="center" vertical="center" wrapText="1"/>
    </xf>
    <xf numFmtId="0" fontId="11" fillId="6" borderId="25" xfId="2" applyFont="1" applyFill="1" applyBorder="1" applyAlignment="1">
      <alignment horizontal="center" vertical="center" wrapText="1"/>
    </xf>
    <xf numFmtId="0" fontId="11" fillId="5" borderId="24" xfId="2" applyFont="1" applyFill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 vertical="center" wrapText="1"/>
    </xf>
    <xf numFmtId="0" fontId="11" fillId="5" borderId="25" xfId="2" applyFont="1" applyFill="1" applyBorder="1" applyAlignment="1">
      <alignment horizontal="center" vertical="center" wrapText="1"/>
    </xf>
    <xf numFmtId="0" fontId="11" fillId="4" borderId="24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25" xfId="2" applyFont="1" applyFill="1" applyBorder="1" applyAlignment="1">
      <alignment horizontal="center" vertical="center" wrapText="1"/>
    </xf>
  </cellXfs>
  <cellStyles count="10">
    <cellStyle name="Hipervínculo" xfId="7" builtinId="8"/>
    <cellStyle name="Normal" xfId="0" builtinId="0"/>
    <cellStyle name="Normal 2" xfId="2"/>
    <cellStyle name="Normal 2 2" xfId="3"/>
    <cellStyle name="Normal 2 3" xfId="8"/>
    <cellStyle name="Normal 4" xfId="6"/>
    <cellStyle name="Normal 4 2" xfId="9"/>
    <cellStyle name="Porcentaje" xfId="1" builtinId="5"/>
    <cellStyle name="Porcentaje 2" xfId="4"/>
    <cellStyle name="Porcentual 2" xf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592668</xdr:colOff>
      <xdr:row>0</xdr:row>
      <xdr:rowOff>204107</xdr:rowOff>
    </xdr:from>
    <xdr:to>
      <xdr:col>1</xdr:col>
      <xdr:colOff>969170</xdr:colOff>
      <xdr:row>2</xdr:row>
      <xdr:rowOff>309562</xdr:rowOff>
    </xdr:to>
    <xdr:pic>
      <xdr:nvPicPr>
        <xdr:cNvPr id="2" name="2 Imagen" descr="C:\Users\afrojas\AppData\Local\Microsoft\Windows\Temporary Internet Files\Content.IE5\QBJB3MOR\Escudo_CVP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668" y="204107"/>
          <a:ext cx="967052" cy="748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1408792</xdr:colOff>
      <xdr:row>0</xdr:row>
      <xdr:rowOff>10772</xdr:rowOff>
    </xdr:from>
    <xdr:ext cx="1149351" cy="1019743"/>
    <xdr:pic>
      <xdr:nvPicPr>
        <xdr:cNvPr id="4" name="2 Imagen" descr="C:\Users\afrojas\AppData\Local\Microsoft\Windows\Temporary Internet Files\Content.IE5\QBJB3MOR\Escudo_CVP.jpg">
          <a:extLst>
            <a:ext uri="{FF2B5EF4-FFF2-40B4-BE49-F238E27FC236}">
              <a16:creationId xmlns:a16="http://schemas.microsoft.com/office/drawing/2014/main" id="{40011C35-0B4B-4528-BF04-B4A4FC95EBF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5792" y="10772"/>
          <a:ext cx="1149351" cy="1019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1021442</xdr:colOff>
      <xdr:row>0</xdr:row>
      <xdr:rowOff>106022</xdr:rowOff>
    </xdr:from>
    <xdr:ext cx="1149351" cy="1019743"/>
    <xdr:pic>
      <xdr:nvPicPr>
        <xdr:cNvPr id="5" name="2 Imagen" descr="C:\Users\afrojas\AppData\Local\Microsoft\Windows\Temporary Internet Files\Content.IE5\QBJB3MOR\Escudo_CVP.jpg">
          <a:extLst>
            <a:ext uri="{FF2B5EF4-FFF2-40B4-BE49-F238E27FC236}">
              <a16:creationId xmlns:a16="http://schemas.microsoft.com/office/drawing/2014/main" id="{AF88ABCD-EBBA-429E-BBB1-5807031380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825667" y="106022"/>
          <a:ext cx="1149351" cy="1019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33</xdr:col>
      <xdr:colOff>815067</xdr:colOff>
      <xdr:row>0</xdr:row>
      <xdr:rowOff>74272</xdr:rowOff>
    </xdr:from>
    <xdr:ext cx="1149351" cy="1019743"/>
    <xdr:pic>
      <xdr:nvPicPr>
        <xdr:cNvPr id="6" name="2 Imagen" descr="C:\Users\afrojas\AppData\Local\Microsoft\Windows\Temporary Internet Files\Content.IE5\QBJB3MOR\Escudo_CVP.jpg">
          <a:extLst>
            <a:ext uri="{FF2B5EF4-FFF2-40B4-BE49-F238E27FC236}">
              <a16:creationId xmlns:a16="http://schemas.microsoft.com/office/drawing/2014/main" id="{8DC304F5-68DA-4CBF-AC77-CA762597018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13317" y="74272"/>
          <a:ext cx="1149351" cy="1019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POLITICA RIESGOS"/>
      <sheetName val="MATRIZ DE RIESGOS"/>
      <sheetName val="ANTITRAMITES"/>
      <sheetName val="RENDICION DE CUENTAS"/>
      <sheetName val="ATENCION AL CIUDADANO"/>
      <sheetName val="TRANSPARENCIA"/>
      <sheetName val="INICIATIVAS"/>
      <sheetName val="CODIGO DE INTEGRIDAD "/>
      <sheetName val="GUÍA "/>
      <sheetName val="CONTROL DE CAMBIOS"/>
      <sheetName val="Hoja1"/>
      <sheetName val="Caracterización indicadores"/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  <sheetName val="PAG"/>
      <sheetName val="HV Indicadores"/>
      <sheetName val="Contexto del Proceso"/>
      <sheetName val="Riesgo(1)"/>
      <sheetName val="BD"/>
      <sheetName val="Riesgo(2)"/>
      <sheetName val="Riesgo(3)"/>
      <sheetName val="RiesCrr(1)"/>
      <sheetName val="Hoja2"/>
      <sheetName val="DOFA"/>
      <sheetName val="Ejemplo Causas y Consecuencias"/>
      <sheetName val="INSTRUCTIVO"/>
      <sheetName val="ESTRATEGIAS DE RACIONALIZACION"/>
      <sheetName val="CADENA DE TRÁMITES"/>
      <sheetName val="TABLA"/>
      <sheetName val="Tablas instituciones"/>
      <sheetName val="3. RENDICION DE CUENTAS"/>
      <sheetName val="4. ATENCION AL CIUDADANO"/>
      <sheetName val="5. TRANSPARENCIA"/>
      <sheetName val="H de V"/>
      <sheetName val="Resultados"/>
      <sheetName val="RiesCrr(2)"/>
      <sheetName val="Plan Anual de Auditorías 2020"/>
      <sheetName val="Listas Desplegable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>
        <row r="2">
          <cell r="B2" t="str">
            <v>La materialización del riesgo no conlleva a pérdidas económicas.</v>
          </cell>
        </row>
      </sheetData>
      <sheetData sheetId="26" refreshError="1"/>
      <sheetData sheetId="27" refreshError="1"/>
      <sheetData sheetId="28" refreshError="1"/>
      <sheetData sheetId="29">
        <row r="2">
          <cell r="A2" t="str">
            <v>OAJ-1.1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B2" t="str">
            <v>Agricultura y Desarrollo Rural</v>
          </cell>
        </row>
      </sheetData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>
        <row r="4">
          <cell r="A4" t="str">
            <v>Auditoría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0" workbookViewId="0">
      <selection activeCell="I45" sqref="I45"/>
    </sheetView>
  </sheetViews>
  <sheetFormatPr baseColWidth="10" defaultRowHeight="15" x14ac:dyDescent="0.25"/>
  <cols>
    <col min="1" max="1" width="14.140625" customWidth="1"/>
    <col min="2" max="6" width="25" customWidth="1"/>
    <col min="7" max="7" width="12.42578125" customWidth="1"/>
    <col min="10" max="10" width="11.85546875" bestFit="1" customWidth="1"/>
  </cols>
  <sheetData>
    <row r="1" spans="1:7" ht="15.75" thickBot="1" x14ac:dyDescent="0.3"/>
    <row r="2" spans="1:7" ht="120" x14ac:dyDescent="0.25">
      <c r="A2" s="10" t="s">
        <v>0</v>
      </c>
      <c r="B2" s="2" t="s">
        <v>4</v>
      </c>
      <c r="C2" s="3" t="s">
        <v>10</v>
      </c>
      <c r="D2" s="3" t="s">
        <v>20</v>
      </c>
      <c r="E2" s="3" t="s">
        <v>11</v>
      </c>
      <c r="F2" s="4" t="s">
        <v>12</v>
      </c>
      <c r="G2" s="30"/>
    </row>
    <row r="3" spans="1:7" ht="75" x14ac:dyDescent="0.25">
      <c r="A3" s="11" t="s">
        <v>1</v>
      </c>
      <c r="B3" s="5" t="s">
        <v>7</v>
      </c>
      <c r="C3" s="1" t="s">
        <v>13</v>
      </c>
      <c r="D3" s="1" t="s">
        <v>14</v>
      </c>
      <c r="E3" s="1" t="s">
        <v>15</v>
      </c>
      <c r="F3" s="6" t="s">
        <v>16</v>
      </c>
      <c r="G3" s="30"/>
    </row>
    <row r="4" spans="1:7" ht="75" x14ac:dyDescent="0.25">
      <c r="A4" s="11" t="s">
        <v>2</v>
      </c>
      <c r="B4" s="5" t="s">
        <v>6</v>
      </c>
      <c r="C4" s="1" t="s">
        <v>27</v>
      </c>
      <c r="D4" s="1" t="s">
        <v>24</v>
      </c>
      <c r="E4" s="1" t="s">
        <v>26</v>
      </c>
      <c r="F4" s="6" t="s">
        <v>25</v>
      </c>
      <c r="G4" s="30"/>
    </row>
    <row r="5" spans="1:7" ht="90" x14ac:dyDescent="0.25">
      <c r="A5" s="11" t="s">
        <v>3</v>
      </c>
      <c r="B5" s="5" t="s">
        <v>28</v>
      </c>
      <c r="C5" s="1" t="s">
        <v>30</v>
      </c>
      <c r="D5" s="1" t="s">
        <v>34</v>
      </c>
      <c r="E5" s="1" t="s">
        <v>31</v>
      </c>
      <c r="F5" s="6" t="s">
        <v>29</v>
      </c>
      <c r="G5" s="30"/>
    </row>
    <row r="6" spans="1:7" ht="75" x14ac:dyDescent="0.25">
      <c r="A6" s="11" t="s">
        <v>35</v>
      </c>
      <c r="B6" s="5" t="s">
        <v>9</v>
      </c>
      <c r="C6" s="1" t="s">
        <v>21</v>
      </c>
      <c r="D6" s="1" t="s">
        <v>17</v>
      </c>
      <c r="E6" s="1" t="s">
        <v>18</v>
      </c>
      <c r="F6" s="6" t="s">
        <v>19</v>
      </c>
      <c r="G6" s="30"/>
    </row>
    <row r="7" spans="1:7" ht="75.75" thickBot="1" x14ac:dyDescent="0.3">
      <c r="A7" s="12" t="s">
        <v>5</v>
      </c>
      <c r="B7" s="16" t="s">
        <v>8</v>
      </c>
      <c r="C7" s="17" t="s">
        <v>33</v>
      </c>
      <c r="D7" s="17" t="s">
        <v>32</v>
      </c>
      <c r="E7" s="17" t="s">
        <v>22</v>
      </c>
      <c r="F7" s="18" t="s">
        <v>23</v>
      </c>
      <c r="G7" s="30"/>
    </row>
    <row r="8" spans="1:7" ht="15.75" thickBot="1" x14ac:dyDescent="0.3">
      <c r="B8" s="19">
        <v>1</v>
      </c>
      <c r="C8" s="20">
        <v>2</v>
      </c>
      <c r="D8" s="20">
        <v>3</v>
      </c>
      <c r="E8" s="20">
        <v>4</v>
      </c>
      <c r="F8" s="21">
        <v>5</v>
      </c>
      <c r="G8" s="31"/>
    </row>
    <row r="11" spans="1:7" ht="15.75" thickBot="1" x14ac:dyDescent="0.3"/>
    <row r="12" spans="1:7" ht="45" x14ac:dyDescent="0.25">
      <c r="A12" s="13" t="s">
        <v>41</v>
      </c>
      <c r="B12" s="2" t="s">
        <v>36</v>
      </c>
      <c r="C12" s="3" t="s">
        <v>39</v>
      </c>
      <c r="D12" s="3" t="s">
        <v>40</v>
      </c>
      <c r="E12" s="3" t="s">
        <v>38</v>
      </c>
      <c r="F12" s="4" t="s">
        <v>37</v>
      </c>
      <c r="G12" s="30"/>
    </row>
    <row r="13" spans="1:7" ht="75" x14ac:dyDescent="0.25">
      <c r="A13" s="14" t="s">
        <v>47</v>
      </c>
      <c r="B13" s="5" t="s">
        <v>46</v>
      </c>
      <c r="C13" s="1" t="s">
        <v>45</v>
      </c>
      <c r="D13" s="1" t="s">
        <v>44</v>
      </c>
      <c r="E13" s="1" t="s">
        <v>43</v>
      </c>
      <c r="F13" s="6" t="s">
        <v>42</v>
      </c>
      <c r="G13" s="30"/>
    </row>
    <row r="14" spans="1:7" ht="90" x14ac:dyDescent="0.25">
      <c r="A14" s="14" t="s">
        <v>56</v>
      </c>
      <c r="B14" s="5" t="s">
        <v>48</v>
      </c>
      <c r="C14" s="1" t="s">
        <v>50</v>
      </c>
      <c r="D14" s="1" t="s">
        <v>49</v>
      </c>
      <c r="E14" s="1" t="s">
        <v>52</v>
      </c>
      <c r="F14" s="6" t="s">
        <v>51</v>
      </c>
      <c r="G14" s="30"/>
    </row>
    <row r="15" spans="1:7" ht="90.75" thickBot="1" x14ac:dyDescent="0.3">
      <c r="A15" s="15" t="s">
        <v>53</v>
      </c>
      <c r="B15" s="7" t="s">
        <v>120</v>
      </c>
      <c r="C15" s="8" t="s">
        <v>121</v>
      </c>
      <c r="D15" s="8" t="s">
        <v>55</v>
      </c>
      <c r="E15" s="8" t="s">
        <v>54</v>
      </c>
      <c r="F15" s="9" t="s">
        <v>122</v>
      </c>
      <c r="G15" s="30"/>
    </row>
    <row r="16" spans="1:7" ht="15.75" thickBot="1" x14ac:dyDescent="0.3">
      <c r="B16" s="19">
        <v>1</v>
      </c>
      <c r="C16" s="20">
        <v>2</v>
      </c>
      <c r="D16" s="20">
        <v>3</v>
      </c>
      <c r="E16" s="20">
        <v>4</v>
      </c>
      <c r="F16" s="21">
        <v>5</v>
      </c>
      <c r="G16" s="31"/>
    </row>
    <row r="18" spans="1:14" ht="15.75" thickBot="1" x14ac:dyDescent="0.3"/>
    <row r="19" spans="1:14" ht="15.75" thickBot="1" x14ac:dyDescent="0.3">
      <c r="A19" s="25" t="s">
        <v>63</v>
      </c>
      <c r="D19" t="s">
        <v>64</v>
      </c>
    </row>
    <row r="20" spans="1:14" x14ac:dyDescent="0.25">
      <c r="A20" s="22" t="s">
        <v>58</v>
      </c>
      <c r="D20" t="s">
        <v>65</v>
      </c>
    </row>
    <row r="21" spans="1:14" x14ac:dyDescent="0.25">
      <c r="A21" s="23" t="s">
        <v>59</v>
      </c>
      <c r="D21" t="s">
        <v>66</v>
      </c>
      <c r="H21" s="26"/>
    </row>
    <row r="22" spans="1:14" x14ac:dyDescent="0.25">
      <c r="A22" s="23" t="s">
        <v>60</v>
      </c>
      <c r="D22" t="s">
        <v>67</v>
      </c>
      <c r="H22" s="26"/>
    </row>
    <row r="23" spans="1:14" x14ac:dyDescent="0.25">
      <c r="A23" s="23" t="s">
        <v>61</v>
      </c>
      <c r="D23" t="s">
        <v>68</v>
      </c>
      <c r="H23" s="26"/>
      <c r="J23" t="s">
        <v>64</v>
      </c>
      <c r="K23" t="s">
        <v>65</v>
      </c>
      <c r="L23" t="s">
        <v>66</v>
      </c>
      <c r="M23" t="s">
        <v>67</v>
      </c>
      <c r="N23" t="s">
        <v>68</v>
      </c>
    </row>
    <row r="24" spans="1:14" ht="15.75" thickBot="1" x14ac:dyDescent="0.3">
      <c r="A24" s="24" t="s">
        <v>62</v>
      </c>
      <c r="H24" s="26"/>
      <c r="I24" t="s">
        <v>98</v>
      </c>
      <c r="J24" t="str">
        <f t="shared" ref="J24:N28" si="0">VLOOKUP($I24&amp;J$23,VALOR,2,0)</f>
        <v>Bajo</v>
      </c>
      <c r="K24" t="str">
        <f t="shared" si="0"/>
        <v>Bajo</v>
      </c>
      <c r="L24" t="str">
        <f t="shared" si="0"/>
        <v>Medio</v>
      </c>
      <c r="M24" t="str">
        <f t="shared" si="0"/>
        <v>Alto</v>
      </c>
      <c r="N24" t="str">
        <f t="shared" si="0"/>
        <v>Alto</v>
      </c>
    </row>
    <row r="25" spans="1:14" x14ac:dyDescent="0.25">
      <c r="D25" t="s">
        <v>73</v>
      </c>
      <c r="E25" s="26" t="s">
        <v>69</v>
      </c>
      <c r="F25" s="26">
        <v>1</v>
      </c>
      <c r="G25" s="26" t="str">
        <f>E25</f>
        <v>Bajo</v>
      </c>
      <c r="I25" t="s">
        <v>99</v>
      </c>
      <c r="J25" t="str">
        <f t="shared" si="0"/>
        <v>Bajo</v>
      </c>
      <c r="K25" t="str">
        <f t="shared" si="0"/>
        <v>Bajo</v>
      </c>
      <c r="L25" t="str">
        <f t="shared" si="0"/>
        <v>Medio</v>
      </c>
      <c r="M25" t="str">
        <f t="shared" si="0"/>
        <v>Alto</v>
      </c>
      <c r="N25" t="str">
        <f t="shared" si="0"/>
        <v>Extremo</v>
      </c>
    </row>
    <row r="26" spans="1:14" ht="15.75" thickBot="1" x14ac:dyDescent="0.3">
      <c r="D26" t="s">
        <v>74</v>
      </c>
      <c r="E26" s="26" t="s">
        <v>69</v>
      </c>
      <c r="F26" s="26">
        <v>2</v>
      </c>
      <c r="G26" s="26" t="str">
        <f t="shared" ref="G26:G49" si="1">E26</f>
        <v>Bajo</v>
      </c>
      <c r="I26" t="s">
        <v>100</v>
      </c>
      <c r="J26" t="str">
        <f t="shared" si="0"/>
        <v>Bajo</v>
      </c>
      <c r="K26" t="str">
        <f t="shared" si="0"/>
        <v>Medio</v>
      </c>
      <c r="L26" t="str">
        <f t="shared" si="0"/>
        <v>Alto</v>
      </c>
      <c r="M26" t="str">
        <f t="shared" si="0"/>
        <v>Extremo</v>
      </c>
      <c r="N26" t="str">
        <f t="shared" si="0"/>
        <v>Extremo</v>
      </c>
    </row>
    <row r="27" spans="1:14" x14ac:dyDescent="0.25">
      <c r="A27" s="34" t="s">
        <v>113</v>
      </c>
      <c r="D27" s="32" t="s">
        <v>75</v>
      </c>
      <c r="E27" s="33" t="s">
        <v>70</v>
      </c>
      <c r="F27" s="26">
        <v>3</v>
      </c>
      <c r="G27" s="26" t="str">
        <f t="shared" si="1"/>
        <v>Medio</v>
      </c>
      <c r="I27" t="s">
        <v>101</v>
      </c>
      <c r="J27" t="str">
        <f t="shared" si="0"/>
        <v>Medio</v>
      </c>
      <c r="K27" t="str">
        <f t="shared" si="0"/>
        <v>Alto</v>
      </c>
      <c r="L27" t="str">
        <f t="shared" si="0"/>
        <v>Alto</v>
      </c>
      <c r="M27" t="str">
        <f t="shared" si="0"/>
        <v>Extremo</v>
      </c>
      <c r="N27" t="str">
        <f t="shared" si="0"/>
        <v>Extremo</v>
      </c>
    </row>
    <row r="28" spans="1:14" x14ac:dyDescent="0.25">
      <c r="A28" s="35" t="s">
        <v>114</v>
      </c>
      <c r="D28" s="32" t="s">
        <v>76</v>
      </c>
      <c r="E28" s="33" t="s">
        <v>71</v>
      </c>
      <c r="F28" s="26">
        <v>4</v>
      </c>
      <c r="G28" s="26" t="str">
        <f t="shared" si="1"/>
        <v>Alto</v>
      </c>
      <c r="I28" t="s">
        <v>102</v>
      </c>
      <c r="J28" t="str">
        <f t="shared" si="0"/>
        <v>Alto</v>
      </c>
      <c r="K28" t="str">
        <f t="shared" si="0"/>
        <v>Alto</v>
      </c>
      <c r="L28" t="str">
        <f t="shared" si="0"/>
        <v>Extremo</v>
      </c>
      <c r="M28" t="str">
        <f t="shared" si="0"/>
        <v>Extremo</v>
      </c>
      <c r="N28" t="str">
        <f t="shared" si="0"/>
        <v>Extremo</v>
      </c>
    </row>
    <row r="29" spans="1:14" x14ac:dyDescent="0.25">
      <c r="A29" s="35" t="s">
        <v>115</v>
      </c>
      <c r="D29" s="32" t="s">
        <v>77</v>
      </c>
      <c r="E29" s="33" t="s">
        <v>71</v>
      </c>
      <c r="F29" s="26">
        <v>5</v>
      </c>
      <c r="G29" s="26" t="str">
        <f t="shared" si="1"/>
        <v>Alto</v>
      </c>
    </row>
    <row r="30" spans="1:14" x14ac:dyDescent="0.25">
      <c r="A30" s="35" t="s">
        <v>116</v>
      </c>
      <c r="D30" t="s">
        <v>78</v>
      </c>
      <c r="E30" s="26" t="s">
        <v>69</v>
      </c>
      <c r="F30" s="26">
        <v>6</v>
      </c>
      <c r="G30" s="26" t="str">
        <f t="shared" si="1"/>
        <v>Bajo</v>
      </c>
      <c r="J30" t="s">
        <v>64</v>
      </c>
      <c r="K30" t="s">
        <v>65</v>
      </c>
      <c r="L30" t="s">
        <v>66</v>
      </c>
      <c r="M30" t="s">
        <v>67</v>
      </c>
      <c r="N30" t="s">
        <v>68</v>
      </c>
    </row>
    <row r="31" spans="1:14" x14ac:dyDescent="0.25">
      <c r="A31" s="35" t="s">
        <v>117</v>
      </c>
      <c r="D31" t="s">
        <v>79</v>
      </c>
      <c r="E31" s="26" t="s">
        <v>69</v>
      </c>
      <c r="F31" s="26">
        <v>7</v>
      </c>
      <c r="G31" s="26" t="str">
        <f t="shared" si="1"/>
        <v>Bajo</v>
      </c>
      <c r="I31" t="s">
        <v>98</v>
      </c>
      <c r="J31">
        <v>1</v>
      </c>
      <c r="K31">
        <v>2</v>
      </c>
      <c r="L31">
        <v>3</v>
      </c>
      <c r="M31">
        <v>4</v>
      </c>
      <c r="N31">
        <v>5</v>
      </c>
    </row>
    <row r="32" spans="1:14" x14ac:dyDescent="0.25">
      <c r="A32" s="35" t="s">
        <v>119</v>
      </c>
      <c r="D32" s="32" t="s">
        <v>80</v>
      </c>
      <c r="E32" s="33" t="s">
        <v>70</v>
      </c>
      <c r="F32" s="26">
        <v>8</v>
      </c>
      <c r="G32" s="26" t="str">
        <f t="shared" si="1"/>
        <v>Medio</v>
      </c>
      <c r="I32" t="s">
        <v>99</v>
      </c>
      <c r="J32">
        <v>6</v>
      </c>
      <c r="K32">
        <v>7</v>
      </c>
      <c r="L32">
        <v>8</v>
      </c>
      <c r="M32">
        <v>9</v>
      </c>
      <c r="N32">
        <v>10</v>
      </c>
    </row>
    <row r="33" spans="1:14" x14ac:dyDescent="0.25">
      <c r="A33" s="35" t="s">
        <v>118</v>
      </c>
      <c r="D33" s="32" t="s">
        <v>81</v>
      </c>
      <c r="E33" s="33" t="s">
        <v>71</v>
      </c>
      <c r="F33" s="26">
        <v>9</v>
      </c>
      <c r="G33" s="26" t="str">
        <f t="shared" si="1"/>
        <v>Alto</v>
      </c>
      <c r="I33" t="s">
        <v>100</v>
      </c>
      <c r="J33">
        <v>11</v>
      </c>
      <c r="K33">
        <v>12</v>
      </c>
      <c r="L33" s="29">
        <v>13</v>
      </c>
      <c r="M33" s="29">
        <v>14</v>
      </c>
      <c r="N33" s="29">
        <v>15</v>
      </c>
    </row>
    <row r="34" spans="1:14" x14ac:dyDescent="0.25">
      <c r="A34" s="35"/>
      <c r="D34" s="32" t="s">
        <v>82</v>
      </c>
      <c r="E34" s="33" t="s">
        <v>72</v>
      </c>
      <c r="F34" s="26">
        <v>10</v>
      </c>
      <c r="G34" s="26" t="str">
        <f t="shared" si="1"/>
        <v>Extremo</v>
      </c>
      <c r="I34" t="s">
        <v>101</v>
      </c>
      <c r="J34">
        <v>16</v>
      </c>
      <c r="K34">
        <v>17</v>
      </c>
      <c r="L34" s="29">
        <v>18</v>
      </c>
      <c r="M34" s="29">
        <v>19</v>
      </c>
      <c r="N34" s="29">
        <v>20</v>
      </c>
    </row>
    <row r="35" spans="1:14" x14ac:dyDescent="0.25">
      <c r="D35" t="s">
        <v>83</v>
      </c>
      <c r="E35" s="26" t="s">
        <v>69</v>
      </c>
      <c r="F35" s="26">
        <v>11</v>
      </c>
      <c r="G35" s="26" t="str">
        <f t="shared" si="1"/>
        <v>Bajo</v>
      </c>
      <c r="I35" t="s">
        <v>102</v>
      </c>
      <c r="J35">
        <v>21</v>
      </c>
      <c r="K35">
        <v>22</v>
      </c>
      <c r="L35" s="29">
        <v>23</v>
      </c>
      <c r="M35" s="29">
        <v>24</v>
      </c>
      <c r="N35" s="29">
        <v>25</v>
      </c>
    </row>
    <row r="36" spans="1:14" x14ac:dyDescent="0.25">
      <c r="D36" t="s">
        <v>84</v>
      </c>
      <c r="E36" s="26" t="s">
        <v>70</v>
      </c>
      <c r="F36" s="26">
        <v>12</v>
      </c>
      <c r="G36" s="26" t="str">
        <f t="shared" si="1"/>
        <v>Medio</v>
      </c>
    </row>
    <row r="37" spans="1:14" x14ac:dyDescent="0.25">
      <c r="D37" s="32" t="s">
        <v>85</v>
      </c>
      <c r="E37" s="33" t="s">
        <v>71</v>
      </c>
      <c r="F37" s="26">
        <v>13</v>
      </c>
      <c r="G37" s="26" t="str">
        <f t="shared" si="1"/>
        <v>Alto</v>
      </c>
      <c r="I37" t="s">
        <v>108</v>
      </c>
    </row>
    <row r="38" spans="1:14" x14ac:dyDescent="0.25">
      <c r="D38" s="32" t="s">
        <v>86</v>
      </c>
      <c r="E38" s="33" t="s">
        <v>72</v>
      </c>
      <c r="F38" s="26">
        <v>14</v>
      </c>
      <c r="G38" s="26" t="str">
        <f t="shared" si="1"/>
        <v>Extremo</v>
      </c>
      <c r="I38" s="27">
        <v>0.2</v>
      </c>
      <c r="J38" s="28"/>
    </row>
    <row r="39" spans="1:14" x14ac:dyDescent="0.25">
      <c r="D39" s="32" t="s">
        <v>87</v>
      </c>
      <c r="E39" s="33" t="s">
        <v>72</v>
      </c>
      <c r="F39" s="26">
        <v>15</v>
      </c>
      <c r="G39" s="26" t="str">
        <f t="shared" si="1"/>
        <v>Extremo</v>
      </c>
      <c r="I39" s="27">
        <v>0.15</v>
      </c>
      <c r="J39" s="28"/>
    </row>
    <row r="40" spans="1:14" x14ac:dyDescent="0.25">
      <c r="D40" t="s">
        <v>88</v>
      </c>
      <c r="E40" s="26" t="s">
        <v>70</v>
      </c>
      <c r="F40" s="26">
        <v>16</v>
      </c>
      <c r="G40" s="26" t="str">
        <f t="shared" si="1"/>
        <v>Medio</v>
      </c>
      <c r="I40" s="27">
        <v>0.15</v>
      </c>
      <c r="J40" s="28"/>
    </row>
    <row r="41" spans="1:14" x14ac:dyDescent="0.25">
      <c r="D41" t="s">
        <v>89</v>
      </c>
      <c r="E41" s="26" t="s">
        <v>71</v>
      </c>
      <c r="F41" s="26">
        <v>17</v>
      </c>
      <c r="G41" s="26" t="str">
        <f t="shared" si="1"/>
        <v>Alto</v>
      </c>
      <c r="I41" s="27">
        <v>0.2</v>
      </c>
      <c r="J41" s="28"/>
    </row>
    <row r="42" spans="1:14" x14ac:dyDescent="0.25">
      <c r="D42" s="32" t="s">
        <v>90</v>
      </c>
      <c r="E42" s="33" t="s">
        <v>71</v>
      </c>
      <c r="F42" s="26">
        <v>18</v>
      </c>
      <c r="G42" s="26" t="str">
        <f t="shared" si="1"/>
        <v>Alto</v>
      </c>
      <c r="I42" s="27">
        <v>0.3</v>
      </c>
      <c r="J42" s="28"/>
    </row>
    <row r="43" spans="1:14" x14ac:dyDescent="0.25">
      <c r="D43" s="32" t="s">
        <v>91</v>
      </c>
      <c r="E43" s="33" t="s">
        <v>72</v>
      </c>
      <c r="F43" s="26">
        <v>19</v>
      </c>
      <c r="G43" s="26" t="str">
        <f t="shared" si="1"/>
        <v>Extremo</v>
      </c>
      <c r="I43" s="27"/>
      <c r="J43" s="27"/>
    </row>
    <row r="44" spans="1:14" x14ac:dyDescent="0.25">
      <c r="D44" s="32" t="s">
        <v>92</v>
      </c>
      <c r="E44" s="33" t="s">
        <v>72</v>
      </c>
      <c r="F44" s="26">
        <v>20</v>
      </c>
      <c r="G44" s="26" t="str">
        <f t="shared" si="1"/>
        <v>Extremo</v>
      </c>
      <c r="I44" t="s">
        <v>103</v>
      </c>
      <c r="J44" t="s">
        <v>106</v>
      </c>
    </row>
    <row r="45" spans="1:14" x14ac:dyDescent="0.25">
      <c r="D45" t="s">
        <v>93</v>
      </c>
      <c r="E45" s="26" t="s">
        <v>71</v>
      </c>
      <c r="F45" s="26">
        <v>21</v>
      </c>
      <c r="G45" s="26" t="str">
        <f t="shared" si="1"/>
        <v>Alto</v>
      </c>
      <c r="I45" t="s">
        <v>104</v>
      </c>
      <c r="J45" t="s">
        <v>105</v>
      </c>
    </row>
    <row r="46" spans="1:14" x14ac:dyDescent="0.25">
      <c r="D46" t="s">
        <v>94</v>
      </c>
      <c r="E46" s="26" t="s">
        <v>71</v>
      </c>
      <c r="F46" s="26">
        <v>22</v>
      </c>
      <c r="G46" s="26" t="str">
        <f t="shared" si="1"/>
        <v>Alto</v>
      </c>
      <c r="I46" t="s">
        <v>57</v>
      </c>
      <c r="J46" t="s">
        <v>107</v>
      </c>
    </row>
    <row r="47" spans="1:14" x14ac:dyDescent="0.25">
      <c r="D47" s="32" t="s">
        <v>95</v>
      </c>
      <c r="E47" s="33" t="s">
        <v>72</v>
      </c>
      <c r="F47" s="26">
        <v>23</v>
      </c>
      <c r="G47" s="26" t="str">
        <f t="shared" si="1"/>
        <v>Extremo</v>
      </c>
    </row>
    <row r="48" spans="1:14" x14ac:dyDescent="0.25">
      <c r="D48" s="32" t="s">
        <v>96</v>
      </c>
      <c r="E48" s="33" t="s">
        <v>72</v>
      </c>
      <c r="F48" s="26">
        <v>24</v>
      </c>
      <c r="G48" s="26" t="str">
        <f t="shared" si="1"/>
        <v>Extremo</v>
      </c>
    </row>
    <row r="49" spans="4:12" x14ac:dyDescent="0.25">
      <c r="D49" s="32" t="s">
        <v>97</v>
      </c>
      <c r="E49" s="33" t="s">
        <v>72</v>
      </c>
      <c r="F49" s="26">
        <v>25</v>
      </c>
      <c r="G49" s="26" t="str">
        <f t="shared" si="1"/>
        <v>Extremo</v>
      </c>
    </row>
    <row r="57" spans="4:12" x14ac:dyDescent="0.25">
      <c r="D57" s="32" t="s">
        <v>75</v>
      </c>
      <c r="E57" s="33" t="s">
        <v>110</v>
      </c>
      <c r="F57" s="32">
        <v>1</v>
      </c>
      <c r="G57" s="33" t="s">
        <v>110</v>
      </c>
    </row>
    <row r="58" spans="4:12" x14ac:dyDescent="0.25">
      <c r="D58" s="32" t="s">
        <v>76</v>
      </c>
      <c r="E58" s="33" t="s">
        <v>110</v>
      </c>
      <c r="F58" s="32">
        <v>2</v>
      </c>
      <c r="G58" s="33" t="s">
        <v>110</v>
      </c>
      <c r="J58" t="s">
        <v>66</v>
      </c>
      <c r="K58" t="s">
        <v>67</v>
      </c>
      <c r="L58" t="s">
        <v>68</v>
      </c>
    </row>
    <row r="59" spans="4:12" x14ac:dyDescent="0.25">
      <c r="D59" s="32" t="s">
        <v>77</v>
      </c>
      <c r="E59" s="33" t="s">
        <v>109</v>
      </c>
      <c r="F59" s="32">
        <v>3</v>
      </c>
      <c r="G59" s="33" t="s">
        <v>109</v>
      </c>
      <c r="I59" t="s">
        <v>98</v>
      </c>
      <c r="J59">
        <v>1</v>
      </c>
      <c r="K59">
        <v>2</v>
      </c>
      <c r="L59">
        <v>3</v>
      </c>
    </row>
    <row r="60" spans="4:12" x14ac:dyDescent="0.25">
      <c r="D60" s="32" t="s">
        <v>80</v>
      </c>
      <c r="E60" s="33" t="s">
        <v>110</v>
      </c>
      <c r="F60" s="32">
        <v>4</v>
      </c>
      <c r="G60" s="33" t="s">
        <v>110</v>
      </c>
      <c r="I60" t="s">
        <v>99</v>
      </c>
      <c r="J60">
        <v>4</v>
      </c>
      <c r="K60">
        <v>5</v>
      </c>
      <c r="L60">
        <v>6</v>
      </c>
    </row>
    <row r="61" spans="4:12" x14ac:dyDescent="0.25">
      <c r="D61" s="32" t="s">
        <v>81</v>
      </c>
      <c r="E61" s="33" t="s">
        <v>109</v>
      </c>
      <c r="F61" s="32">
        <v>5</v>
      </c>
      <c r="G61" s="33" t="s">
        <v>109</v>
      </c>
      <c r="I61" t="s">
        <v>100</v>
      </c>
      <c r="J61">
        <v>7</v>
      </c>
      <c r="K61">
        <v>8</v>
      </c>
      <c r="L61">
        <v>9</v>
      </c>
    </row>
    <row r="62" spans="4:12" x14ac:dyDescent="0.25">
      <c r="D62" s="32" t="s">
        <v>82</v>
      </c>
      <c r="E62" s="33" t="s">
        <v>111</v>
      </c>
      <c r="F62" s="32">
        <v>6</v>
      </c>
      <c r="G62" s="33" t="s">
        <v>111</v>
      </c>
      <c r="I62" t="s">
        <v>101</v>
      </c>
      <c r="J62">
        <v>10</v>
      </c>
      <c r="K62">
        <v>11</v>
      </c>
      <c r="L62">
        <v>12</v>
      </c>
    </row>
    <row r="63" spans="4:12" x14ac:dyDescent="0.25">
      <c r="D63" s="32" t="s">
        <v>85</v>
      </c>
      <c r="E63" s="33" t="s">
        <v>109</v>
      </c>
      <c r="F63" s="32">
        <v>7</v>
      </c>
      <c r="G63" s="33" t="s">
        <v>109</v>
      </c>
      <c r="I63" t="s">
        <v>102</v>
      </c>
      <c r="J63">
        <v>13</v>
      </c>
      <c r="K63">
        <v>14</v>
      </c>
      <c r="L63">
        <v>15</v>
      </c>
    </row>
    <row r="64" spans="4:12" x14ac:dyDescent="0.25">
      <c r="D64" s="32" t="s">
        <v>86</v>
      </c>
      <c r="E64" s="33" t="s">
        <v>111</v>
      </c>
      <c r="F64" s="32">
        <v>8</v>
      </c>
      <c r="G64" s="33" t="s">
        <v>111</v>
      </c>
    </row>
    <row r="65" spans="4:14" x14ac:dyDescent="0.25">
      <c r="D65" s="32" t="s">
        <v>87</v>
      </c>
      <c r="E65" s="33" t="s">
        <v>112</v>
      </c>
      <c r="F65" s="32">
        <v>9</v>
      </c>
      <c r="G65" s="33" t="s">
        <v>112</v>
      </c>
    </row>
    <row r="66" spans="4:14" x14ac:dyDescent="0.25">
      <c r="D66" s="32" t="s">
        <v>90</v>
      </c>
      <c r="E66" s="33" t="s">
        <v>109</v>
      </c>
      <c r="F66" s="32">
        <v>10</v>
      </c>
      <c r="G66" s="33" t="s">
        <v>109</v>
      </c>
      <c r="I66" t="s">
        <v>108</v>
      </c>
      <c r="L66" t="s">
        <v>66</v>
      </c>
      <c r="M66" t="s">
        <v>67</v>
      </c>
      <c r="N66" t="s">
        <v>68</v>
      </c>
    </row>
    <row r="67" spans="4:14" x14ac:dyDescent="0.25">
      <c r="D67" s="32" t="s">
        <v>91</v>
      </c>
      <c r="E67" s="33" t="s">
        <v>111</v>
      </c>
      <c r="F67" s="32">
        <v>11</v>
      </c>
      <c r="G67" s="33" t="s">
        <v>111</v>
      </c>
      <c r="I67" s="27">
        <v>0.15</v>
      </c>
      <c r="K67" t="s">
        <v>98</v>
      </c>
      <c r="L67" t="str">
        <f t="shared" ref="L67:N71" si="2">VLOOKUP($K67&amp;L$66,CRITERIORC,2,0)</f>
        <v>Baja</v>
      </c>
      <c r="M67" t="str">
        <f t="shared" si="2"/>
        <v>Baja</v>
      </c>
      <c r="N67" t="str">
        <f t="shared" si="2"/>
        <v>Moderada</v>
      </c>
    </row>
    <row r="68" spans="4:14" x14ac:dyDescent="0.25">
      <c r="D68" s="32" t="s">
        <v>92</v>
      </c>
      <c r="E68" s="33" t="s">
        <v>112</v>
      </c>
      <c r="F68" s="32">
        <v>12</v>
      </c>
      <c r="G68" s="33" t="s">
        <v>112</v>
      </c>
      <c r="I68" s="27">
        <v>0.05</v>
      </c>
      <c r="K68" t="s">
        <v>99</v>
      </c>
      <c r="L68" t="str">
        <f t="shared" si="2"/>
        <v>Baja</v>
      </c>
      <c r="M68" t="str">
        <f t="shared" si="2"/>
        <v>Moderada</v>
      </c>
      <c r="N68" t="str">
        <f t="shared" si="2"/>
        <v>Alta</v>
      </c>
    </row>
    <row r="69" spans="4:14" x14ac:dyDescent="0.25">
      <c r="D69" s="32" t="s">
        <v>95</v>
      </c>
      <c r="E69" s="33" t="s">
        <v>109</v>
      </c>
      <c r="F69" s="32">
        <v>13</v>
      </c>
      <c r="G69" s="33" t="s">
        <v>109</v>
      </c>
      <c r="I69" s="27">
        <v>0.15</v>
      </c>
      <c r="K69" t="s">
        <v>100</v>
      </c>
      <c r="L69" t="str">
        <f t="shared" si="2"/>
        <v>Moderada</v>
      </c>
      <c r="M69" t="str">
        <f t="shared" si="2"/>
        <v>Alta</v>
      </c>
      <c r="N69" t="str">
        <f t="shared" si="2"/>
        <v>Extrema</v>
      </c>
    </row>
    <row r="70" spans="4:14" x14ac:dyDescent="0.25">
      <c r="D70" s="32" t="s">
        <v>96</v>
      </c>
      <c r="E70" s="33" t="s">
        <v>111</v>
      </c>
      <c r="F70" s="32">
        <v>14</v>
      </c>
      <c r="G70" s="33" t="s">
        <v>111</v>
      </c>
      <c r="I70" s="27">
        <v>0.1</v>
      </c>
      <c r="K70" t="s">
        <v>101</v>
      </c>
      <c r="L70" t="str">
        <f t="shared" si="2"/>
        <v>Moderada</v>
      </c>
      <c r="M70" t="str">
        <f t="shared" si="2"/>
        <v>Alta</v>
      </c>
      <c r="N70" t="str">
        <f t="shared" si="2"/>
        <v>Extrema</v>
      </c>
    </row>
    <row r="71" spans="4:14" x14ac:dyDescent="0.25">
      <c r="D71" s="32" t="s">
        <v>97</v>
      </c>
      <c r="E71" s="33" t="s">
        <v>112</v>
      </c>
      <c r="F71" s="32">
        <v>15</v>
      </c>
      <c r="G71" s="33" t="s">
        <v>112</v>
      </c>
      <c r="I71" s="27">
        <v>0.15</v>
      </c>
      <c r="K71" t="s">
        <v>102</v>
      </c>
      <c r="L71" t="str">
        <f t="shared" si="2"/>
        <v>Moderada</v>
      </c>
      <c r="M71" t="str">
        <f t="shared" si="2"/>
        <v>Alta</v>
      </c>
      <c r="N71" t="str">
        <f t="shared" si="2"/>
        <v>Extrema</v>
      </c>
    </row>
    <row r="72" spans="4:14" x14ac:dyDescent="0.25">
      <c r="I72" s="27">
        <v>0.1</v>
      </c>
    </row>
    <row r="73" spans="4:14" x14ac:dyDescent="0.25">
      <c r="I73" s="27">
        <v>0.3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T23"/>
  <sheetViews>
    <sheetView tabSelected="1" topLeftCell="AF1" zoomScale="60" zoomScaleNormal="60" workbookViewId="0">
      <selection activeCell="AH6" sqref="AH6:AT6"/>
    </sheetView>
  </sheetViews>
  <sheetFormatPr baseColWidth="10" defaultRowHeight="12.75" x14ac:dyDescent="0.2"/>
  <cols>
    <col min="1" max="1" width="8.5703125" style="36" customWidth="1"/>
    <col min="2" max="2" width="43.85546875" style="36" customWidth="1"/>
    <col min="3" max="3" width="35.85546875" style="36" customWidth="1"/>
    <col min="4" max="4" width="17.42578125" style="36" customWidth="1"/>
    <col min="5" max="5" width="20.28515625" style="36" customWidth="1"/>
    <col min="6" max="6" width="48.85546875" style="36" customWidth="1"/>
    <col min="7" max="8" width="36.5703125" style="36" customWidth="1"/>
    <col min="9" max="19" width="19.5703125" style="36" customWidth="1"/>
    <col min="20" max="20" width="25" style="36" customWidth="1"/>
    <col min="21" max="32" width="18.42578125" style="36" customWidth="1"/>
    <col min="33" max="33" width="34.42578125" style="36" customWidth="1"/>
    <col min="34" max="45" width="18.42578125" style="36" customWidth="1"/>
    <col min="46" max="46" width="28.42578125" style="36" customWidth="1"/>
    <col min="47" max="16384" width="11.42578125" style="36"/>
  </cols>
  <sheetData>
    <row r="1" spans="1:46" ht="28.5" customHeight="1" x14ac:dyDescent="0.2">
      <c r="A1" s="150" t="s">
        <v>195</v>
      </c>
      <c r="B1" s="127"/>
      <c r="C1" s="127"/>
      <c r="D1" s="127"/>
      <c r="E1" s="127"/>
      <c r="F1" s="127"/>
      <c r="G1" s="124" t="s">
        <v>137</v>
      </c>
      <c r="H1" s="136"/>
      <c r="I1" s="137"/>
      <c r="J1" s="127" t="s">
        <v>138</v>
      </c>
      <c r="K1" s="127"/>
      <c r="L1" s="127"/>
      <c r="M1" s="127"/>
      <c r="N1" s="127"/>
      <c r="O1" s="127"/>
      <c r="P1" s="127"/>
      <c r="Q1" s="127"/>
      <c r="R1" s="127"/>
      <c r="S1" s="127"/>
      <c r="T1" s="122" t="s">
        <v>137</v>
      </c>
      <c r="U1" s="136"/>
      <c r="V1" s="137"/>
      <c r="W1" s="127" t="s">
        <v>138</v>
      </c>
      <c r="X1" s="127"/>
      <c r="Y1" s="127"/>
      <c r="Z1" s="127"/>
      <c r="AA1" s="127"/>
      <c r="AB1" s="127"/>
      <c r="AC1" s="127"/>
      <c r="AD1" s="127"/>
      <c r="AE1" s="127"/>
      <c r="AF1" s="127"/>
      <c r="AG1" s="122" t="s">
        <v>137</v>
      </c>
      <c r="AH1" s="136"/>
      <c r="AI1" s="137"/>
      <c r="AJ1" s="127" t="s">
        <v>138</v>
      </c>
      <c r="AK1" s="127"/>
      <c r="AL1" s="127"/>
      <c r="AM1" s="127"/>
      <c r="AN1" s="127"/>
      <c r="AO1" s="127"/>
      <c r="AP1" s="127"/>
      <c r="AQ1" s="127"/>
      <c r="AR1" s="127"/>
      <c r="AS1" s="127"/>
      <c r="AT1" s="122" t="s">
        <v>137</v>
      </c>
    </row>
    <row r="2" spans="1:46" ht="22.5" customHeight="1" x14ac:dyDescent="0.2">
      <c r="A2" s="129"/>
      <c r="B2" s="128"/>
      <c r="C2" s="128"/>
      <c r="D2" s="128"/>
      <c r="E2" s="128"/>
      <c r="F2" s="128"/>
      <c r="G2" s="125" t="s">
        <v>191</v>
      </c>
      <c r="H2" s="138"/>
      <c r="I2" s="139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1" t="s">
        <v>191</v>
      </c>
      <c r="U2" s="138"/>
      <c r="V2" s="139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1" t="s">
        <v>191</v>
      </c>
      <c r="AH2" s="138"/>
      <c r="AI2" s="139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3" t="s">
        <v>191</v>
      </c>
    </row>
    <row r="3" spans="1:46" ht="32.25" customHeight="1" x14ac:dyDescent="0.2">
      <c r="A3" s="129"/>
      <c r="B3" s="128"/>
      <c r="C3" s="128"/>
      <c r="D3" s="128"/>
      <c r="E3" s="128"/>
      <c r="F3" s="128"/>
      <c r="G3" s="125" t="s">
        <v>192</v>
      </c>
      <c r="H3" s="138"/>
      <c r="I3" s="139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1" t="s">
        <v>192</v>
      </c>
      <c r="U3" s="138"/>
      <c r="V3" s="139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1" t="s">
        <v>192</v>
      </c>
      <c r="AH3" s="138"/>
      <c r="AI3" s="139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3" t="s">
        <v>192</v>
      </c>
    </row>
    <row r="4" spans="1:46" ht="37.5" customHeight="1" x14ac:dyDescent="0.2">
      <c r="A4" s="151" t="s">
        <v>136</v>
      </c>
      <c r="B4" s="149"/>
      <c r="C4" s="149"/>
      <c r="D4" s="149"/>
      <c r="E4" s="149"/>
      <c r="F4" s="149"/>
      <c r="G4" s="149"/>
      <c r="H4" s="129" t="s">
        <v>136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30"/>
      <c r="U4" s="129" t="s">
        <v>136</v>
      </c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30"/>
      <c r="AH4" s="129" t="s">
        <v>136</v>
      </c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30"/>
    </row>
    <row r="5" spans="1:46" ht="37.5" customHeight="1" thickBot="1" x14ac:dyDescent="0.25">
      <c r="A5" s="167" t="s">
        <v>194</v>
      </c>
      <c r="B5" s="168"/>
      <c r="C5" s="168"/>
      <c r="D5" s="168"/>
      <c r="E5" s="168"/>
      <c r="F5" s="126" t="s">
        <v>193</v>
      </c>
      <c r="G5" s="126"/>
      <c r="H5" s="133" t="s">
        <v>197</v>
      </c>
      <c r="I5" s="131"/>
      <c r="J5" s="131"/>
      <c r="K5" s="131"/>
      <c r="L5" s="131"/>
      <c r="M5" s="131"/>
      <c r="N5" s="131"/>
      <c r="O5" s="131"/>
      <c r="P5" s="131"/>
      <c r="Q5" s="134"/>
      <c r="R5" s="135" t="s">
        <v>193</v>
      </c>
      <c r="S5" s="131"/>
      <c r="T5" s="132"/>
      <c r="U5" s="133" t="s">
        <v>196</v>
      </c>
      <c r="V5" s="131"/>
      <c r="W5" s="131"/>
      <c r="X5" s="131"/>
      <c r="Y5" s="131"/>
      <c r="Z5" s="131"/>
      <c r="AA5" s="131"/>
      <c r="AB5" s="131"/>
      <c r="AC5" s="131"/>
      <c r="AD5" s="134"/>
      <c r="AE5" s="135" t="s">
        <v>193</v>
      </c>
      <c r="AF5" s="131"/>
      <c r="AG5" s="132"/>
      <c r="AH5" s="133" t="s">
        <v>198</v>
      </c>
      <c r="AI5" s="131"/>
      <c r="AJ5" s="131"/>
      <c r="AK5" s="131"/>
      <c r="AL5" s="131"/>
      <c r="AM5" s="131"/>
      <c r="AN5" s="131"/>
      <c r="AO5" s="131"/>
      <c r="AP5" s="131"/>
      <c r="AQ5" s="134"/>
      <c r="AR5" s="135" t="s">
        <v>193</v>
      </c>
      <c r="AS5" s="131"/>
      <c r="AT5" s="132"/>
    </row>
    <row r="6" spans="1:46" ht="37.5" customHeight="1" thickBot="1" x14ac:dyDescent="0.25">
      <c r="A6" s="164" t="s">
        <v>139</v>
      </c>
      <c r="B6" s="165"/>
      <c r="C6" s="165"/>
      <c r="D6" s="165"/>
      <c r="E6" s="165"/>
      <c r="F6" s="165"/>
      <c r="G6" s="166"/>
      <c r="H6" s="152" t="s">
        <v>139</v>
      </c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  <c r="U6" s="152" t="s">
        <v>139</v>
      </c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4"/>
      <c r="AH6" s="152" t="s">
        <v>139</v>
      </c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4"/>
    </row>
    <row r="7" spans="1:46" ht="37.5" customHeight="1" x14ac:dyDescent="0.2">
      <c r="A7" s="155" t="s">
        <v>123</v>
      </c>
      <c r="B7" s="157" t="s">
        <v>124</v>
      </c>
      <c r="C7" s="157" t="s">
        <v>125</v>
      </c>
      <c r="D7" s="157" t="s">
        <v>126</v>
      </c>
      <c r="E7" s="157" t="s">
        <v>127</v>
      </c>
      <c r="F7" s="157" t="s">
        <v>128</v>
      </c>
      <c r="G7" s="159" t="s">
        <v>129</v>
      </c>
      <c r="H7" s="143" t="s">
        <v>183</v>
      </c>
      <c r="I7" s="144"/>
      <c r="J7" s="144"/>
      <c r="K7" s="145"/>
      <c r="L7" s="140" t="s">
        <v>175</v>
      </c>
      <c r="M7" s="141"/>
      <c r="N7" s="142"/>
      <c r="O7" s="146" t="s">
        <v>176</v>
      </c>
      <c r="P7" s="147"/>
      <c r="Q7" s="147"/>
      <c r="R7" s="147"/>
      <c r="S7" s="147"/>
      <c r="T7" s="148"/>
      <c r="U7" s="143" t="s">
        <v>185</v>
      </c>
      <c r="V7" s="144"/>
      <c r="W7" s="144"/>
      <c r="X7" s="145"/>
      <c r="Y7" s="140" t="s">
        <v>186</v>
      </c>
      <c r="Z7" s="141"/>
      <c r="AA7" s="142"/>
      <c r="AB7" s="146" t="s">
        <v>187</v>
      </c>
      <c r="AC7" s="147"/>
      <c r="AD7" s="147"/>
      <c r="AE7" s="147"/>
      <c r="AF7" s="147"/>
      <c r="AG7" s="148"/>
      <c r="AH7" s="143" t="s">
        <v>188</v>
      </c>
      <c r="AI7" s="144"/>
      <c r="AJ7" s="144"/>
      <c r="AK7" s="145"/>
      <c r="AL7" s="140" t="s">
        <v>189</v>
      </c>
      <c r="AM7" s="141"/>
      <c r="AN7" s="142"/>
      <c r="AO7" s="146" t="s">
        <v>190</v>
      </c>
      <c r="AP7" s="147"/>
      <c r="AQ7" s="147"/>
      <c r="AR7" s="147"/>
      <c r="AS7" s="147"/>
      <c r="AT7" s="148"/>
    </row>
    <row r="8" spans="1:46" ht="45" customHeight="1" thickBot="1" x14ac:dyDescent="0.25">
      <c r="A8" s="156"/>
      <c r="B8" s="158"/>
      <c r="C8" s="158"/>
      <c r="D8" s="158"/>
      <c r="E8" s="158"/>
      <c r="F8" s="158"/>
      <c r="G8" s="160"/>
      <c r="H8" s="63" t="s">
        <v>170</v>
      </c>
      <c r="I8" s="61" t="s">
        <v>141</v>
      </c>
      <c r="J8" s="61" t="s">
        <v>171</v>
      </c>
      <c r="K8" s="64" t="s">
        <v>172</v>
      </c>
      <c r="L8" s="65" t="s">
        <v>173</v>
      </c>
      <c r="M8" s="62" t="s">
        <v>177</v>
      </c>
      <c r="N8" s="66" t="s">
        <v>174</v>
      </c>
      <c r="O8" s="67" t="s">
        <v>184</v>
      </c>
      <c r="P8" s="60" t="s">
        <v>182</v>
      </c>
      <c r="Q8" s="60" t="s">
        <v>178</v>
      </c>
      <c r="R8" s="60" t="s">
        <v>179</v>
      </c>
      <c r="S8" s="60" t="s">
        <v>180</v>
      </c>
      <c r="T8" s="68" t="s">
        <v>181</v>
      </c>
      <c r="U8" s="114" t="s">
        <v>170</v>
      </c>
      <c r="V8" s="113" t="s">
        <v>141</v>
      </c>
      <c r="W8" s="113" t="s">
        <v>171</v>
      </c>
      <c r="X8" s="115" t="s">
        <v>172</v>
      </c>
      <c r="Y8" s="116" t="s">
        <v>173</v>
      </c>
      <c r="Z8" s="117" t="s">
        <v>177</v>
      </c>
      <c r="AA8" s="118" t="s">
        <v>174</v>
      </c>
      <c r="AB8" s="119" t="s">
        <v>184</v>
      </c>
      <c r="AC8" s="112" t="s">
        <v>182</v>
      </c>
      <c r="AD8" s="112" t="s">
        <v>178</v>
      </c>
      <c r="AE8" s="112" t="s">
        <v>179</v>
      </c>
      <c r="AF8" s="112" t="s">
        <v>180</v>
      </c>
      <c r="AG8" s="120" t="s">
        <v>181</v>
      </c>
      <c r="AH8" s="114" t="s">
        <v>170</v>
      </c>
      <c r="AI8" s="113" t="s">
        <v>141</v>
      </c>
      <c r="AJ8" s="113" t="s">
        <v>171</v>
      </c>
      <c r="AK8" s="115" t="s">
        <v>172</v>
      </c>
      <c r="AL8" s="116" t="s">
        <v>173</v>
      </c>
      <c r="AM8" s="117" t="s">
        <v>177</v>
      </c>
      <c r="AN8" s="118" t="s">
        <v>174</v>
      </c>
      <c r="AO8" s="119" t="s">
        <v>184</v>
      </c>
      <c r="AP8" s="112" t="s">
        <v>182</v>
      </c>
      <c r="AQ8" s="112" t="s">
        <v>178</v>
      </c>
      <c r="AR8" s="112" t="s">
        <v>179</v>
      </c>
      <c r="AS8" s="112" t="s">
        <v>180</v>
      </c>
      <c r="AT8" s="120" t="s">
        <v>181</v>
      </c>
    </row>
    <row r="9" spans="1:46" ht="42" customHeight="1" thickTop="1" x14ac:dyDescent="0.2">
      <c r="A9" s="169" t="s">
        <v>130</v>
      </c>
      <c r="B9" s="170"/>
      <c r="C9" s="170"/>
      <c r="D9" s="170"/>
      <c r="E9" s="170"/>
      <c r="F9" s="170"/>
      <c r="G9" s="171"/>
      <c r="H9" s="75"/>
      <c r="I9" s="76"/>
      <c r="J9" s="76"/>
      <c r="K9" s="77"/>
      <c r="L9" s="75"/>
      <c r="M9" s="76"/>
      <c r="N9" s="77"/>
      <c r="O9" s="75"/>
      <c r="P9" s="76"/>
      <c r="Q9" s="76"/>
      <c r="R9" s="76"/>
      <c r="S9" s="76"/>
      <c r="T9" s="77"/>
      <c r="U9" s="75"/>
      <c r="V9" s="76"/>
      <c r="W9" s="76"/>
      <c r="X9" s="77"/>
      <c r="Y9" s="75"/>
      <c r="Z9" s="76"/>
      <c r="AA9" s="77"/>
      <c r="AB9" s="75"/>
      <c r="AC9" s="76"/>
      <c r="AD9" s="76"/>
      <c r="AE9" s="76"/>
      <c r="AF9" s="76"/>
      <c r="AG9" s="77"/>
      <c r="AH9" s="75"/>
      <c r="AI9" s="76"/>
      <c r="AJ9" s="76"/>
      <c r="AK9" s="77"/>
      <c r="AL9" s="75"/>
      <c r="AM9" s="76"/>
      <c r="AN9" s="77"/>
      <c r="AO9" s="75"/>
      <c r="AP9" s="76"/>
      <c r="AQ9" s="76"/>
      <c r="AR9" s="76"/>
      <c r="AS9" s="76"/>
      <c r="AT9" s="77"/>
    </row>
    <row r="10" spans="1:46" s="105" customFormat="1" ht="57" x14ac:dyDescent="0.2">
      <c r="A10" s="37">
        <v>1</v>
      </c>
      <c r="B10" s="42" t="s">
        <v>167</v>
      </c>
      <c r="C10" s="42" t="s">
        <v>146</v>
      </c>
      <c r="D10" s="69">
        <v>44197</v>
      </c>
      <c r="E10" s="69">
        <v>44226</v>
      </c>
      <c r="F10" s="42" t="s">
        <v>147</v>
      </c>
      <c r="G10" s="70" t="s">
        <v>148</v>
      </c>
      <c r="H10" s="103"/>
      <c r="I10" s="59"/>
      <c r="J10" s="59"/>
      <c r="K10" s="104"/>
      <c r="L10" s="103"/>
      <c r="M10" s="59"/>
      <c r="N10" s="104"/>
      <c r="O10" s="103"/>
      <c r="P10" s="59"/>
      <c r="Q10" s="59"/>
      <c r="R10" s="59"/>
      <c r="S10" s="59"/>
      <c r="T10" s="104"/>
      <c r="U10" s="103"/>
      <c r="V10" s="59"/>
      <c r="W10" s="59"/>
      <c r="X10" s="104"/>
      <c r="Y10" s="103"/>
      <c r="Z10" s="59"/>
      <c r="AA10" s="104"/>
      <c r="AB10" s="103"/>
      <c r="AC10" s="59"/>
      <c r="AD10" s="59"/>
      <c r="AE10" s="59"/>
      <c r="AF10" s="59"/>
      <c r="AG10" s="104"/>
      <c r="AH10" s="103"/>
      <c r="AI10" s="59"/>
      <c r="AJ10" s="59"/>
      <c r="AK10" s="104"/>
      <c r="AL10" s="103"/>
      <c r="AM10" s="59"/>
      <c r="AN10" s="104"/>
      <c r="AO10" s="103"/>
      <c r="AP10" s="59"/>
      <c r="AQ10" s="59"/>
      <c r="AR10" s="59"/>
      <c r="AS10" s="59"/>
      <c r="AT10" s="104"/>
    </row>
    <row r="11" spans="1:46" ht="40.5" customHeight="1" x14ac:dyDescent="0.2">
      <c r="A11" s="172" t="s">
        <v>131</v>
      </c>
      <c r="B11" s="173"/>
      <c r="C11" s="173"/>
      <c r="D11" s="173"/>
      <c r="E11" s="173"/>
      <c r="F11" s="173"/>
      <c r="G11" s="174"/>
      <c r="H11" s="78"/>
      <c r="I11" s="79"/>
      <c r="J11" s="79"/>
      <c r="K11" s="80"/>
      <c r="L11" s="78"/>
      <c r="M11" s="79"/>
      <c r="N11" s="80"/>
      <c r="O11" s="78"/>
      <c r="P11" s="79"/>
      <c r="Q11" s="79"/>
      <c r="R11" s="79"/>
      <c r="S11" s="79"/>
      <c r="T11" s="80"/>
      <c r="U11" s="78"/>
      <c r="V11" s="79"/>
      <c r="W11" s="79"/>
      <c r="X11" s="80"/>
      <c r="Y11" s="78"/>
      <c r="Z11" s="79"/>
      <c r="AA11" s="80"/>
      <c r="AB11" s="78"/>
      <c r="AC11" s="79"/>
      <c r="AD11" s="79"/>
      <c r="AE11" s="79"/>
      <c r="AF11" s="79"/>
      <c r="AG11" s="80"/>
      <c r="AH11" s="78"/>
      <c r="AI11" s="79"/>
      <c r="AJ11" s="79"/>
      <c r="AK11" s="80"/>
      <c r="AL11" s="78"/>
      <c r="AM11" s="79"/>
      <c r="AN11" s="80"/>
      <c r="AO11" s="78"/>
      <c r="AP11" s="79"/>
      <c r="AQ11" s="79"/>
      <c r="AR11" s="79"/>
      <c r="AS11" s="79"/>
      <c r="AT11" s="80"/>
    </row>
    <row r="12" spans="1:46" s="105" customFormat="1" ht="57" x14ac:dyDescent="0.2">
      <c r="A12" s="47">
        <v>1</v>
      </c>
      <c r="B12" s="47" t="s">
        <v>168</v>
      </c>
      <c r="C12" s="38" t="s">
        <v>149</v>
      </c>
      <c r="D12" s="69">
        <v>44197</v>
      </c>
      <c r="E12" s="69">
        <v>44561</v>
      </c>
      <c r="F12" s="48" t="s">
        <v>150</v>
      </c>
      <c r="G12" s="71" t="s">
        <v>151</v>
      </c>
      <c r="H12" s="81"/>
      <c r="I12" s="47"/>
      <c r="J12" s="38"/>
      <c r="K12" s="82"/>
      <c r="L12" s="106"/>
      <c r="M12" s="107"/>
      <c r="N12" s="108"/>
      <c r="O12" s="106"/>
      <c r="P12" s="107"/>
      <c r="Q12" s="107"/>
      <c r="R12" s="107"/>
      <c r="S12" s="107"/>
      <c r="T12" s="108"/>
      <c r="U12" s="81"/>
      <c r="V12" s="47"/>
      <c r="W12" s="38"/>
      <c r="X12" s="82"/>
      <c r="Y12" s="106"/>
      <c r="Z12" s="107"/>
      <c r="AA12" s="108"/>
      <c r="AB12" s="106"/>
      <c r="AC12" s="107"/>
      <c r="AD12" s="107"/>
      <c r="AE12" s="107"/>
      <c r="AF12" s="107"/>
      <c r="AG12" s="108"/>
      <c r="AH12" s="81"/>
      <c r="AI12" s="47"/>
      <c r="AJ12" s="38"/>
      <c r="AK12" s="82"/>
      <c r="AL12" s="106"/>
      <c r="AM12" s="107"/>
      <c r="AN12" s="108"/>
      <c r="AO12" s="106"/>
      <c r="AP12" s="107"/>
      <c r="AQ12" s="107"/>
      <c r="AR12" s="107"/>
      <c r="AS12" s="107"/>
      <c r="AT12" s="108"/>
    </row>
    <row r="13" spans="1:46" s="105" customFormat="1" ht="142.5" x14ac:dyDescent="0.2">
      <c r="A13" s="47">
        <v>2</v>
      </c>
      <c r="B13" s="48" t="s">
        <v>142</v>
      </c>
      <c r="C13" s="47" t="s">
        <v>140</v>
      </c>
      <c r="D13" s="69">
        <v>44230</v>
      </c>
      <c r="E13" s="69">
        <v>44439</v>
      </c>
      <c r="F13" s="48" t="s">
        <v>143</v>
      </c>
      <c r="G13" s="71" t="s">
        <v>144</v>
      </c>
      <c r="H13" s="83"/>
      <c r="I13" s="44"/>
      <c r="J13" s="45"/>
      <c r="K13" s="46"/>
      <c r="L13" s="106"/>
      <c r="M13" s="107"/>
      <c r="N13" s="108"/>
      <c r="O13" s="106"/>
      <c r="P13" s="107"/>
      <c r="Q13" s="107"/>
      <c r="R13" s="107"/>
      <c r="S13" s="107"/>
      <c r="T13" s="108"/>
      <c r="U13" s="83"/>
      <c r="V13" s="44"/>
      <c r="W13" s="45"/>
      <c r="X13" s="46"/>
      <c r="Y13" s="106"/>
      <c r="Z13" s="107"/>
      <c r="AA13" s="108"/>
      <c r="AB13" s="106"/>
      <c r="AC13" s="107"/>
      <c r="AD13" s="107"/>
      <c r="AE13" s="107"/>
      <c r="AF13" s="107"/>
      <c r="AG13" s="108"/>
      <c r="AH13" s="83"/>
      <c r="AI13" s="44"/>
      <c r="AJ13" s="45"/>
      <c r="AK13" s="46"/>
      <c r="AL13" s="106"/>
      <c r="AM13" s="107"/>
      <c r="AN13" s="108"/>
      <c r="AO13" s="106"/>
      <c r="AP13" s="107"/>
      <c r="AQ13" s="107"/>
      <c r="AR13" s="107"/>
      <c r="AS13" s="107"/>
      <c r="AT13" s="108"/>
    </row>
    <row r="14" spans="1:46" ht="37.5" customHeight="1" x14ac:dyDescent="0.2">
      <c r="A14" s="175" t="s">
        <v>132</v>
      </c>
      <c r="B14" s="176"/>
      <c r="C14" s="176"/>
      <c r="D14" s="176"/>
      <c r="E14" s="176"/>
      <c r="F14" s="176"/>
      <c r="G14" s="177"/>
      <c r="H14" s="84"/>
      <c r="I14" s="85"/>
      <c r="J14" s="85"/>
      <c r="K14" s="86"/>
      <c r="L14" s="84"/>
      <c r="M14" s="85"/>
      <c r="N14" s="86"/>
      <c r="O14" s="84"/>
      <c r="P14" s="85"/>
      <c r="Q14" s="85"/>
      <c r="R14" s="85"/>
      <c r="S14" s="85"/>
      <c r="T14" s="86"/>
      <c r="U14" s="84"/>
      <c r="V14" s="85"/>
      <c r="W14" s="85"/>
      <c r="X14" s="86"/>
      <c r="Y14" s="84"/>
      <c r="Z14" s="85"/>
      <c r="AA14" s="86"/>
      <c r="AB14" s="84"/>
      <c r="AC14" s="85"/>
      <c r="AD14" s="85"/>
      <c r="AE14" s="85"/>
      <c r="AF14" s="85"/>
      <c r="AG14" s="86"/>
      <c r="AH14" s="84"/>
      <c r="AI14" s="85"/>
      <c r="AJ14" s="85"/>
      <c r="AK14" s="86"/>
      <c r="AL14" s="84"/>
      <c r="AM14" s="85"/>
      <c r="AN14" s="86"/>
      <c r="AO14" s="84"/>
      <c r="AP14" s="85"/>
      <c r="AQ14" s="85"/>
      <c r="AR14" s="85"/>
      <c r="AS14" s="85"/>
      <c r="AT14" s="86"/>
    </row>
    <row r="15" spans="1:46" s="105" customFormat="1" ht="57" x14ac:dyDescent="0.2">
      <c r="A15" s="50">
        <v>1</v>
      </c>
      <c r="B15" s="51" t="s">
        <v>152</v>
      </c>
      <c r="C15" s="50" t="s">
        <v>149</v>
      </c>
      <c r="D15" s="69">
        <v>44197</v>
      </c>
      <c r="E15" s="69">
        <v>44561</v>
      </c>
      <c r="F15" s="51" t="s">
        <v>153</v>
      </c>
      <c r="G15" s="72" t="s">
        <v>151</v>
      </c>
      <c r="H15" s="83"/>
      <c r="I15" s="39"/>
      <c r="J15" s="49"/>
      <c r="K15" s="43"/>
      <c r="L15" s="106"/>
      <c r="M15" s="107"/>
      <c r="N15" s="108"/>
      <c r="O15" s="106"/>
      <c r="P15" s="107"/>
      <c r="Q15" s="107"/>
      <c r="R15" s="107"/>
      <c r="S15" s="107"/>
      <c r="T15" s="108"/>
      <c r="U15" s="83"/>
      <c r="V15" s="39"/>
      <c r="W15" s="49"/>
      <c r="X15" s="43"/>
      <c r="Y15" s="106"/>
      <c r="Z15" s="107"/>
      <c r="AA15" s="108"/>
      <c r="AB15" s="106"/>
      <c r="AC15" s="107"/>
      <c r="AD15" s="107"/>
      <c r="AE15" s="107"/>
      <c r="AF15" s="107"/>
      <c r="AG15" s="108"/>
      <c r="AH15" s="83"/>
      <c r="AI15" s="39"/>
      <c r="AJ15" s="49"/>
      <c r="AK15" s="43"/>
      <c r="AL15" s="106"/>
      <c r="AM15" s="107"/>
      <c r="AN15" s="108"/>
      <c r="AO15" s="106"/>
      <c r="AP15" s="107"/>
      <c r="AQ15" s="107"/>
      <c r="AR15" s="107"/>
      <c r="AS15" s="107"/>
      <c r="AT15" s="108"/>
    </row>
    <row r="16" spans="1:46" ht="49.5" customHeight="1" x14ac:dyDescent="0.2">
      <c r="A16" s="178" t="s">
        <v>133</v>
      </c>
      <c r="B16" s="179"/>
      <c r="C16" s="179"/>
      <c r="D16" s="179"/>
      <c r="E16" s="179"/>
      <c r="F16" s="179"/>
      <c r="G16" s="180"/>
      <c r="H16" s="87"/>
      <c r="I16" s="88"/>
      <c r="J16" s="88"/>
      <c r="K16" s="89"/>
      <c r="L16" s="87"/>
      <c r="M16" s="88"/>
      <c r="N16" s="89"/>
      <c r="O16" s="87"/>
      <c r="P16" s="88"/>
      <c r="Q16" s="88"/>
      <c r="R16" s="88"/>
      <c r="S16" s="88"/>
      <c r="T16" s="89"/>
      <c r="U16" s="87"/>
      <c r="V16" s="88"/>
      <c r="W16" s="88"/>
      <c r="X16" s="89"/>
      <c r="Y16" s="87"/>
      <c r="Z16" s="88"/>
      <c r="AA16" s="89"/>
      <c r="AB16" s="87"/>
      <c r="AC16" s="88"/>
      <c r="AD16" s="88"/>
      <c r="AE16" s="88"/>
      <c r="AF16" s="88"/>
      <c r="AG16" s="89"/>
      <c r="AH16" s="87"/>
      <c r="AI16" s="88"/>
      <c r="AJ16" s="88"/>
      <c r="AK16" s="89"/>
      <c r="AL16" s="87"/>
      <c r="AM16" s="88"/>
      <c r="AN16" s="89"/>
      <c r="AO16" s="87"/>
      <c r="AP16" s="88"/>
      <c r="AQ16" s="88"/>
      <c r="AR16" s="88"/>
      <c r="AS16" s="88"/>
      <c r="AT16" s="89"/>
    </row>
    <row r="17" spans="1:46" s="105" customFormat="1" ht="57" x14ac:dyDescent="0.2">
      <c r="A17" s="50">
        <v>1</v>
      </c>
      <c r="B17" s="50" t="s">
        <v>154</v>
      </c>
      <c r="C17" s="38" t="s">
        <v>149</v>
      </c>
      <c r="D17" s="69">
        <v>44197</v>
      </c>
      <c r="E17" s="69">
        <v>44561</v>
      </c>
      <c r="F17" s="51" t="s">
        <v>155</v>
      </c>
      <c r="G17" s="72" t="s">
        <v>169</v>
      </c>
      <c r="H17" s="90"/>
      <c r="I17" s="50"/>
      <c r="J17" s="38"/>
      <c r="K17" s="82"/>
      <c r="L17" s="106"/>
      <c r="M17" s="107"/>
      <c r="N17" s="108"/>
      <c r="O17" s="106"/>
      <c r="P17" s="107"/>
      <c r="Q17" s="107"/>
      <c r="R17" s="107"/>
      <c r="S17" s="107"/>
      <c r="T17" s="108"/>
      <c r="U17" s="90"/>
      <c r="V17" s="50"/>
      <c r="W17" s="38"/>
      <c r="X17" s="82"/>
      <c r="Y17" s="106"/>
      <c r="Z17" s="107"/>
      <c r="AA17" s="108"/>
      <c r="AB17" s="106"/>
      <c r="AC17" s="107"/>
      <c r="AD17" s="107"/>
      <c r="AE17" s="107"/>
      <c r="AF17" s="107"/>
      <c r="AG17" s="108"/>
      <c r="AH17" s="90"/>
      <c r="AI17" s="50"/>
      <c r="AJ17" s="38"/>
      <c r="AK17" s="82"/>
      <c r="AL17" s="106"/>
      <c r="AM17" s="107"/>
      <c r="AN17" s="108"/>
      <c r="AO17" s="106"/>
      <c r="AP17" s="107"/>
      <c r="AQ17" s="107"/>
      <c r="AR17" s="107"/>
      <c r="AS17" s="107"/>
      <c r="AT17" s="108"/>
    </row>
    <row r="18" spans="1:46" s="105" customFormat="1" ht="85.5" x14ac:dyDescent="0.2">
      <c r="A18" s="40">
        <v>2</v>
      </c>
      <c r="B18" s="52" t="s">
        <v>166</v>
      </c>
      <c r="C18" s="41" t="s">
        <v>145</v>
      </c>
      <c r="D18" s="69">
        <v>44197</v>
      </c>
      <c r="E18" s="69">
        <v>44561</v>
      </c>
      <c r="F18" s="52" t="s">
        <v>156</v>
      </c>
      <c r="G18" s="73" t="s">
        <v>157</v>
      </c>
      <c r="H18" s="91"/>
      <c r="I18" s="44"/>
      <c r="J18" s="53"/>
      <c r="K18" s="46"/>
      <c r="L18" s="106"/>
      <c r="M18" s="107"/>
      <c r="N18" s="108"/>
      <c r="O18" s="106"/>
      <c r="P18" s="107"/>
      <c r="Q18" s="107"/>
      <c r="R18" s="107"/>
      <c r="S18" s="107"/>
      <c r="T18" s="108"/>
      <c r="U18" s="91"/>
      <c r="V18" s="44"/>
      <c r="W18" s="53"/>
      <c r="X18" s="46"/>
      <c r="Y18" s="106"/>
      <c r="Z18" s="107"/>
      <c r="AA18" s="108"/>
      <c r="AB18" s="106"/>
      <c r="AC18" s="107"/>
      <c r="AD18" s="107"/>
      <c r="AE18" s="107"/>
      <c r="AF18" s="107"/>
      <c r="AG18" s="108"/>
      <c r="AH18" s="91"/>
      <c r="AI18" s="44"/>
      <c r="AJ18" s="53"/>
      <c r="AK18" s="46"/>
      <c r="AL18" s="106"/>
      <c r="AM18" s="107"/>
      <c r="AN18" s="108"/>
      <c r="AO18" s="106"/>
      <c r="AP18" s="107"/>
      <c r="AQ18" s="107"/>
      <c r="AR18" s="107"/>
      <c r="AS18" s="107"/>
      <c r="AT18" s="108"/>
    </row>
    <row r="19" spans="1:46" ht="37.5" customHeight="1" x14ac:dyDescent="0.2">
      <c r="A19" s="181" t="s">
        <v>134</v>
      </c>
      <c r="B19" s="182"/>
      <c r="C19" s="182"/>
      <c r="D19" s="182"/>
      <c r="E19" s="182"/>
      <c r="F19" s="182"/>
      <c r="G19" s="183"/>
      <c r="H19" s="92"/>
      <c r="I19" s="93"/>
      <c r="J19" s="93"/>
      <c r="K19" s="94"/>
      <c r="L19" s="92"/>
      <c r="M19" s="93"/>
      <c r="N19" s="94"/>
      <c r="O19" s="92"/>
      <c r="P19" s="93"/>
      <c r="Q19" s="93"/>
      <c r="R19" s="93"/>
      <c r="S19" s="93"/>
      <c r="T19" s="94"/>
      <c r="U19" s="92"/>
      <c r="V19" s="93"/>
      <c r="W19" s="93"/>
      <c r="X19" s="94"/>
      <c r="Y19" s="92"/>
      <c r="Z19" s="93"/>
      <c r="AA19" s="94"/>
      <c r="AB19" s="92"/>
      <c r="AC19" s="93"/>
      <c r="AD19" s="93"/>
      <c r="AE19" s="93"/>
      <c r="AF19" s="93"/>
      <c r="AG19" s="94"/>
      <c r="AH19" s="92"/>
      <c r="AI19" s="93"/>
      <c r="AJ19" s="93"/>
      <c r="AK19" s="94"/>
      <c r="AL19" s="92"/>
      <c r="AM19" s="93"/>
      <c r="AN19" s="94"/>
      <c r="AO19" s="92"/>
      <c r="AP19" s="93"/>
      <c r="AQ19" s="93"/>
      <c r="AR19" s="93"/>
      <c r="AS19" s="93"/>
      <c r="AT19" s="94"/>
    </row>
    <row r="20" spans="1:46" s="105" customFormat="1" ht="57" x14ac:dyDescent="0.2">
      <c r="A20" s="54">
        <v>1</v>
      </c>
      <c r="B20" s="51" t="s">
        <v>158</v>
      </c>
      <c r="C20" s="50" t="s">
        <v>149</v>
      </c>
      <c r="D20" s="69">
        <v>44197</v>
      </c>
      <c r="E20" s="69">
        <v>44561</v>
      </c>
      <c r="F20" s="51" t="s">
        <v>159</v>
      </c>
      <c r="G20" s="74" t="s">
        <v>160</v>
      </c>
      <c r="H20" s="95"/>
      <c r="I20" s="56"/>
      <c r="J20" s="55"/>
      <c r="K20" s="57"/>
      <c r="L20" s="106"/>
      <c r="M20" s="107"/>
      <c r="N20" s="108"/>
      <c r="O20" s="106"/>
      <c r="P20" s="107"/>
      <c r="Q20" s="107"/>
      <c r="R20" s="107"/>
      <c r="S20" s="107"/>
      <c r="T20" s="108"/>
      <c r="U20" s="95"/>
      <c r="V20" s="56"/>
      <c r="W20" s="55"/>
      <c r="X20" s="57"/>
      <c r="Y20" s="106"/>
      <c r="Z20" s="107"/>
      <c r="AA20" s="108"/>
      <c r="AB20" s="106"/>
      <c r="AC20" s="107"/>
      <c r="AD20" s="107"/>
      <c r="AE20" s="107"/>
      <c r="AF20" s="107"/>
      <c r="AG20" s="108"/>
      <c r="AH20" s="95"/>
      <c r="AI20" s="56"/>
      <c r="AJ20" s="55"/>
      <c r="AK20" s="57"/>
      <c r="AL20" s="106"/>
      <c r="AM20" s="107"/>
      <c r="AN20" s="108"/>
      <c r="AO20" s="106"/>
      <c r="AP20" s="107"/>
      <c r="AQ20" s="107"/>
      <c r="AR20" s="107"/>
      <c r="AS20" s="107"/>
      <c r="AT20" s="108"/>
    </row>
    <row r="21" spans="1:46" ht="42.75" customHeight="1" x14ac:dyDescent="0.2">
      <c r="A21" s="161" t="s">
        <v>135</v>
      </c>
      <c r="B21" s="162"/>
      <c r="C21" s="162"/>
      <c r="D21" s="162"/>
      <c r="E21" s="162"/>
      <c r="F21" s="162"/>
      <c r="G21" s="163"/>
      <c r="H21" s="96"/>
      <c r="I21" s="97"/>
      <c r="J21" s="97"/>
      <c r="K21" s="98"/>
      <c r="L21" s="96"/>
      <c r="M21" s="97"/>
      <c r="N21" s="98"/>
      <c r="O21" s="96"/>
      <c r="P21" s="97"/>
      <c r="Q21" s="97"/>
      <c r="R21" s="97"/>
      <c r="S21" s="97"/>
      <c r="T21" s="98"/>
      <c r="U21" s="96"/>
      <c r="V21" s="97"/>
      <c r="W21" s="97"/>
      <c r="X21" s="98"/>
      <c r="Y21" s="96"/>
      <c r="Z21" s="97"/>
      <c r="AA21" s="98"/>
      <c r="AB21" s="96"/>
      <c r="AC21" s="97"/>
      <c r="AD21" s="97"/>
      <c r="AE21" s="97"/>
      <c r="AF21" s="97"/>
      <c r="AG21" s="98"/>
      <c r="AH21" s="96"/>
      <c r="AI21" s="97"/>
      <c r="AJ21" s="97"/>
      <c r="AK21" s="98"/>
      <c r="AL21" s="96"/>
      <c r="AM21" s="97"/>
      <c r="AN21" s="98"/>
      <c r="AO21" s="96"/>
      <c r="AP21" s="97"/>
      <c r="AQ21" s="97"/>
      <c r="AR21" s="97"/>
      <c r="AS21" s="97"/>
      <c r="AT21" s="98"/>
    </row>
    <row r="22" spans="1:46" s="105" customFormat="1" ht="57" x14ac:dyDescent="0.2">
      <c r="A22" s="58">
        <v>1</v>
      </c>
      <c r="B22" s="51" t="s">
        <v>161</v>
      </c>
      <c r="C22" s="50" t="s">
        <v>149</v>
      </c>
      <c r="D22" s="69">
        <v>44197</v>
      </c>
      <c r="E22" s="69">
        <v>44561</v>
      </c>
      <c r="F22" s="51" t="s">
        <v>162</v>
      </c>
      <c r="G22" s="74" t="s">
        <v>151</v>
      </c>
      <c r="H22" s="83"/>
      <c r="I22" s="44"/>
      <c r="J22" s="45"/>
      <c r="K22" s="46"/>
      <c r="L22" s="106"/>
      <c r="M22" s="107"/>
      <c r="N22" s="108"/>
      <c r="O22" s="106"/>
      <c r="P22" s="107"/>
      <c r="Q22" s="107"/>
      <c r="R22" s="107"/>
      <c r="S22" s="107"/>
      <c r="T22" s="108"/>
      <c r="U22" s="83"/>
      <c r="V22" s="44"/>
      <c r="W22" s="45"/>
      <c r="X22" s="46"/>
      <c r="Y22" s="106"/>
      <c r="Z22" s="107"/>
      <c r="AA22" s="108"/>
      <c r="AB22" s="106"/>
      <c r="AC22" s="107"/>
      <c r="AD22" s="107"/>
      <c r="AE22" s="107"/>
      <c r="AF22" s="107"/>
      <c r="AG22" s="108"/>
      <c r="AH22" s="83"/>
      <c r="AI22" s="44"/>
      <c r="AJ22" s="45"/>
      <c r="AK22" s="46"/>
      <c r="AL22" s="106"/>
      <c r="AM22" s="107"/>
      <c r="AN22" s="108"/>
      <c r="AO22" s="106"/>
      <c r="AP22" s="107"/>
      <c r="AQ22" s="107"/>
      <c r="AR22" s="107"/>
      <c r="AS22" s="107"/>
      <c r="AT22" s="108"/>
    </row>
    <row r="23" spans="1:46" s="105" customFormat="1" ht="57.75" thickBot="1" x14ac:dyDescent="0.25">
      <c r="A23" s="58">
        <v>2</v>
      </c>
      <c r="B23" s="51" t="s">
        <v>163</v>
      </c>
      <c r="C23" s="50" t="s">
        <v>149</v>
      </c>
      <c r="D23" s="69">
        <v>44197</v>
      </c>
      <c r="E23" s="69">
        <v>44561</v>
      </c>
      <c r="F23" s="51" t="s">
        <v>164</v>
      </c>
      <c r="G23" s="74" t="s">
        <v>165</v>
      </c>
      <c r="H23" s="99"/>
      <c r="I23" s="100"/>
      <c r="J23" s="101"/>
      <c r="K23" s="102"/>
      <c r="L23" s="109"/>
      <c r="M23" s="110"/>
      <c r="N23" s="111"/>
      <c r="O23" s="109"/>
      <c r="P23" s="110"/>
      <c r="Q23" s="110"/>
      <c r="R23" s="110"/>
      <c r="S23" s="110"/>
      <c r="T23" s="111"/>
      <c r="U23" s="99"/>
      <c r="V23" s="100"/>
      <c r="W23" s="101"/>
      <c r="X23" s="102"/>
      <c r="Y23" s="109"/>
      <c r="Z23" s="110"/>
      <c r="AA23" s="111"/>
      <c r="AB23" s="109"/>
      <c r="AC23" s="110"/>
      <c r="AD23" s="110"/>
      <c r="AE23" s="110"/>
      <c r="AF23" s="110"/>
      <c r="AG23" s="111"/>
      <c r="AH23" s="99"/>
      <c r="AI23" s="100"/>
      <c r="AJ23" s="101"/>
      <c r="AK23" s="102"/>
      <c r="AL23" s="109"/>
      <c r="AM23" s="110"/>
      <c r="AN23" s="111"/>
      <c r="AO23" s="109"/>
      <c r="AP23" s="110"/>
      <c r="AQ23" s="110"/>
      <c r="AR23" s="110"/>
      <c r="AS23" s="110"/>
      <c r="AT23" s="111"/>
    </row>
  </sheetData>
  <mergeCells count="44">
    <mergeCell ref="H7:K7"/>
    <mergeCell ref="L7:N7"/>
    <mergeCell ref="O7:T7"/>
    <mergeCell ref="A16:G16"/>
    <mergeCell ref="A19:G19"/>
    <mergeCell ref="A21:G21"/>
    <mergeCell ref="A1:F3"/>
    <mergeCell ref="A4:G4"/>
    <mergeCell ref="A6:G6"/>
    <mergeCell ref="A5:E5"/>
    <mergeCell ref="A9:G9"/>
    <mergeCell ref="A11:G11"/>
    <mergeCell ref="A14:G14"/>
    <mergeCell ref="AO7:AT7"/>
    <mergeCell ref="H6:T6"/>
    <mergeCell ref="U6:AG6"/>
    <mergeCell ref="AH6:AT6"/>
    <mergeCell ref="A7:A8"/>
    <mergeCell ref="B7:B8"/>
    <mergeCell ref="C7:C8"/>
    <mergeCell ref="D7:D8"/>
    <mergeCell ref="E7:E8"/>
    <mergeCell ref="F7:F8"/>
    <mergeCell ref="G7:G8"/>
    <mergeCell ref="U7:X7"/>
    <mergeCell ref="Y7:AA7"/>
    <mergeCell ref="AB7:AG7"/>
    <mergeCell ref="AH7:AK7"/>
    <mergeCell ref="AL7:AN7"/>
    <mergeCell ref="AJ1:AS3"/>
    <mergeCell ref="H4:T4"/>
    <mergeCell ref="U4:AG4"/>
    <mergeCell ref="AH4:AT4"/>
    <mergeCell ref="H5:Q5"/>
    <mergeCell ref="R5:T5"/>
    <mergeCell ref="U5:AD5"/>
    <mergeCell ref="AE5:AG5"/>
    <mergeCell ref="AH5:AQ5"/>
    <mergeCell ref="AR5:AT5"/>
    <mergeCell ref="H1:I3"/>
    <mergeCell ref="J1:S3"/>
    <mergeCell ref="U1:V3"/>
    <mergeCell ref="W1:AF3"/>
    <mergeCell ref="AH1:AI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M8 Z8 AM8</xm:sqref>
        </x14:dataValidation>
        <x14:dataValidation type="list" allowBlank="1" showInputMessage="1" showErrorMessage="1">
          <x14:formula1>
            <xm:f>#REF!</xm:f>
          </x14:formula1>
          <xm:sqref>T8 AG8 AT8</xm:sqref>
        </x14:dataValidation>
        <x14:dataValidation type="list" allowBlank="1" showInputMessage="1" showErrorMessage="1">
          <x14:formula1>
            <xm:f>#REF!</xm:f>
          </x14:formula1>
          <xm:sqref>M10:M23 Z10:Z23 AM10:AM23</xm:sqref>
        </x14:dataValidation>
        <x14:dataValidation type="list" allowBlank="1" showInputMessage="1" showErrorMessage="1">
          <x14:formula1>
            <xm:f>#REF!</xm:f>
          </x14:formula1>
          <xm:sqref>T10:T23 AG10:AG23 AT10:AT23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BD</vt:lpstr>
      <vt:lpstr>4. MECANISMO ATENCIÓN CIUDADANO</vt:lpstr>
      <vt:lpstr>Alcance</vt:lpstr>
      <vt:lpstr>Condiciones</vt:lpstr>
      <vt:lpstr>CONTROL</vt:lpstr>
      <vt:lpstr>Costo</vt:lpstr>
      <vt:lpstr>CRITERIORC</vt:lpstr>
      <vt:lpstr>Frecuencia</vt:lpstr>
      <vt:lpstr>GSST</vt:lpstr>
      <vt:lpstr>Ocurrencia</vt:lpstr>
      <vt:lpstr>Operatividad</vt:lpstr>
      <vt:lpstr>RCVR</vt:lpstr>
      <vt:lpstr>RCVRI</vt:lpstr>
      <vt:lpstr>SGA</vt:lpstr>
      <vt:lpstr>Tiempo</vt:lpstr>
      <vt:lpstr>TIPO</vt:lpstr>
      <vt:lpstr>Trazabilidad</vt:lpstr>
      <vt:lpstr>VALOR</vt:lpstr>
      <vt:lpstr>VR</vt:lpstr>
      <vt:lpstr>VRI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 Lara Herrera</dc:creator>
  <cp:lastModifiedBy>Clinisanitas 100sermed1 (Servicios Medicos 1)</cp:lastModifiedBy>
  <cp:lastPrinted>2017-08-30T22:20:48Z</cp:lastPrinted>
  <dcterms:created xsi:type="dcterms:W3CDTF">2017-07-10T14:58:32Z</dcterms:created>
  <dcterms:modified xsi:type="dcterms:W3CDTF">2021-05-10T17:41:17Z</dcterms:modified>
</cp:coreProperties>
</file>