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7925" windowHeight="8550" tabRatio="795" firstSheet="2" activeTab="2"/>
  </bookViews>
  <sheets>
    <sheet name="Inicio" sheetId="16" state="hidden" r:id="rId1"/>
    <sheet name="Instrucciones" sheetId="14" state="hidden" r:id="rId2"/>
    <sheet name="Autodiagnóstico" sheetId="15" r:id="rId3"/>
    <sheet name="Gráficas" sheetId="20" r:id="rId4"/>
    <sheet name="Plan de Acción" sheetId="8" state="hidden" r:id="rId5"/>
  </sheets>
  <externalReferences>
    <externalReference r:id="rId6"/>
  </externalReferences>
  <definedNames>
    <definedName name="_xlnm._FilterDatabase" localSheetId="2" hidden="1">Autodiagnóstico!$C$11:$I$131</definedName>
    <definedName name="Acciones_Categoría_3">'[1]Ponderaciones y parámetros'!$K$6:$N$6</definedName>
    <definedName name="Nombre" localSheetId="1">#REF!</definedName>
    <definedName name="Nombre">#REF!</definedName>
    <definedName name="Simulador">[1]Listas!$B$2:$B$4</definedName>
    <definedName name="_xlnm.Print_Titles" localSheetId="2">Autodiagnóstico!$1:$12</definedName>
  </definedNames>
  <calcPr calcId="145621"/>
  <fileRecoveryPr autoRecover="0"/>
</workbook>
</file>

<file path=xl/calcChain.xml><?xml version="1.0" encoding="utf-8"?>
<calcChain xmlns="http://schemas.openxmlformats.org/spreadsheetml/2006/main">
  <c r="F13" i="15" l="1"/>
  <c r="D13" i="15" l="1"/>
  <c r="G9"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9" i="8"/>
  <c r="F8" i="8"/>
  <c r="E123" i="8"/>
  <c r="E124" i="8"/>
  <c r="E125" i="8"/>
  <c r="E126"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0" i="8"/>
  <c r="E9" i="8"/>
  <c r="E8"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D109" i="15"/>
  <c r="L38" i="20" s="1"/>
  <c r="D89" i="15"/>
  <c r="L37" i="20" s="1"/>
  <c r="D66" i="15"/>
  <c r="L36" i="20" s="1"/>
  <c r="D38" i="15"/>
  <c r="L35" i="20" s="1"/>
  <c r="F18" i="15"/>
  <c r="L58" i="20" s="1"/>
  <c r="F128" i="15"/>
  <c r="M159" i="20" s="1"/>
  <c r="F124" i="15"/>
  <c r="M158" i="20" s="1"/>
  <c r="F121" i="15"/>
  <c r="M157" i="20" s="1"/>
  <c r="F118" i="15"/>
  <c r="M156" i="20" s="1"/>
  <c r="F109" i="15"/>
  <c r="M155" i="20" s="1"/>
  <c r="F105" i="15"/>
  <c r="L135" i="20" s="1"/>
  <c r="F100" i="15"/>
  <c r="L134" i="20" s="1"/>
  <c r="F94" i="15"/>
  <c r="L133" i="20" s="1"/>
  <c r="F92" i="15"/>
  <c r="L132" i="20" s="1"/>
  <c r="F89" i="15"/>
  <c r="L131" i="20" s="1"/>
  <c r="F84" i="15"/>
  <c r="L110" i="20" s="1"/>
  <c r="F76" i="15"/>
  <c r="L109" i="20" s="1"/>
  <c r="F71" i="15"/>
  <c r="L108" i="20" s="1"/>
  <c r="F69" i="15"/>
  <c r="L107" i="20" s="1"/>
  <c r="F66" i="15"/>
  <c r="L106" i="20" s="1"/>
  <c r="F61" i="15"/>
  <c r="L85" i="20" s="1"/>
  <c r="F52" i="15"/>
  <c r="L84" i="20" s="1"/>
  <c r="F48" i="15"/>
  <c r="L83" i="20" s="1"/>
  <c r="F43" i="15"/>
  <c r="L82" i="20" s="1"/>
  <c r="F38" i="15" l="1"/>
  <c r="L81" i="20" s="1"/>
  <c r="F33" i="15"/>
  <c r="L61" i="20" s="1"/>
  <c r="F27" i="15"/>
  <c r="L60" i="20" s="1"/>
  <c r="L57" i="20"/>
  <c r="L34" i="20" l="1"/>
  <c r="J34" i="20" l="1"/>
  <c r="F22" i="15" l="1"/>
  <c r="L59" i="20" s="1"/>
  <c r="K12" i="20"/>
  <c r="I12" i="20" l="1"/>
</calcChain>
</file>

<file path=xl/sharedStrings.xml><?xml version="1.0" encoding="utf-8"?>
<sst xmlns="http://schemas.openxmlformats.org/spreadsheetml/2006/main" count="535" uniqueCount="443">
  <si>
    <t>GUÍAS Y NORMAS TÉCNICAS</t>
  </si>
  <si>
    <t>BUENAS PRÁCTICAS E INNOVACIÓN</t>
  </si>
  <si>
    <t>Puntaje actual</t>
  </si>
  <si>
    <t>ACTIVIDADES DE GESTIÓN</t>
  </si>
  <si>
    <t/>
  </si>
  <si>
    <t>ENTIDAD</t>
  </si>
  <si>
    <t>INSTRUCCIONES DE DILIGENCIAMIENTO</t>
  </si>
  <si>
    <t>Variable</t>
  </si>
  <si>
    <t>Rangos</t>
  </si>
  <si>
    <t>PUNTAJE 
(0 - 100)</t>
  </si>
  <si>
    <t>Calificación</t>
  </si>
  <si>
    <t>Niveles</t>
  </si>
  <si>
    <t>-</t>
  </si>
  <si>
    <t>Puntaje</t>
  </si>
  <si>
    <t>Nivel</t>
  </si>
  <si>
    <t>Color</t>
  </si>
  <si>
    <t>0 - 20</t>
  </si>
  <si>
    <t>21 - 40</t>
  </si>
  <si>
    <t>41 - 60</t>
  </si>
  <si>
    <t>61- 80</t>
  </si>
  <si>
    <t>81- 100</t>
  </si>
  <si>
    <t>Acciones</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</si>
  <si>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</si>
  <si>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</si>
  <si>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</si>
  <si>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</si>
  <si>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</si>
  <si>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</si>
  <si>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</si>
  <si>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</si>
  <si>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Categorías</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</si>
  <si>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</si>
  <si>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</si>
  <si>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</si>
  <si>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</si>
  <si>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</si>
  <si>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</si>
  <si>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</si>
  <si>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</si>
  <si>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</si>
  <si>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</si>
  <si>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POLÍTICA CONTROL INTERNO</t>
  </si>
  <si>
    <t>AUTODIAGNÓSTICO DE GESTIÓN POLÍTICA DE CONTROL INTERNO</t>
  </si>
  <si>
    <t>RESULTADOS POLÍTICA CONTROL INTERNO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</si>
  <si>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</si>
  <si>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</si>
  <si>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</si>
  <si>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</si>
  <si>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</si>
  <si>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</si>
  <si>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</si>
  <si>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</si>
  <si>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</si>
  <si>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</si>
  <si>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</si>
  <si>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</si>
  <si>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</si>
  <si>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</si>
  <si>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</si>
  <si>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</si>
  <si>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</si>
  <si>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Diseñar alternativas de mejora</t>
  </si>
  <si>
    <t>Definir las mejoras a implementar, incluyendo el plazo y los responsables de la implementación</t>
  </si>
  <si>
    <t>Evaluar la eficacia de las acciones implementadas y volver a diligenciar el autodiagnóstico</t>
  </si>
  <si>
    <t>COMPONENTES</t>
  </si>
  <si>
    <t xml:space="preserve">2. Calificación por componentes: </t>
  </si>
  <si>
    <t>Categorías del componente 1:</t>
  </si>
  <si>
    <t>Categorías del componente 2</t>
  </si>
  <si>
    <t>Categorías del componente 3:</t>
  </si>
  <si>
    <t>Categorías del componente 4:</t>
  </si>
  <si>
    <t>Categorías del componente 5:</t>
  </si>
  <si>
    <t>NORMATIVIDAD</t>
  </si>
  <si>
    <t>OTROS</t>
  </si>
  <si>
    <t>PLAN DE IMPLEMENTACIÓN CONTROL INTERNO</t>
  </si>
  <si>
    <t>AUTODIAGNÓSTICO</t>
  </si>
  <si>
    <t>GRÁFICAS</t>
  </si>
  <si>
    <t>Ambiente de Control</t>
  </si>
  <si>
    <t>Cumplir las funciones de supervisión del desempeño del Sistema de Control Interno y determinar las mejoras a que haya lugar, por parte del Comité Institucional de Coordinación de Control Interno</t>
  </si>
  <si>
    <t xml:space="preserve">Asumir la responsabilidad y el compromiso de establecer los niveles de responsabilidad y autoridad apropiados para la consecución de los objetivos institucionales, por parte de la alta dirección </t>
  </si>
  <si>
    <t>Dar carácter estratégico a la gestión del talento humano de manera que todas sus actividades estén alineadas con los objetivos de la entidad</t>
  </si>
  <si>
    <t>Asignar en personas idóneas, las responsabilidades para la gestión de los riesgos y del control</t>
  </si>
  <si>
    <t>Diseño adecuado y efectivo del componente Ambiente de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</si>
  <si>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</si>
  <si>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</si>
  <si>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</si>
  <si>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</si>
  <si>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Responsabilidades del área de control interno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</si>
  <si>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</si>
  <si>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</si>
  <si>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</si>
  <si>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</si>
  <si>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</si>
  <si>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</si>
  <si>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</si>
  <si>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</si>
  <si>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</si>
  <si>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</si>
  <si>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</si>
  <si>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</si>
  <si>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</si>
  <si>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</si>
  <si>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</si>
  <si>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</si>
  <si>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Gestión de los riesgos institucionales</t>
  </si>
  <si>
    <t>Diseño adecuado y efectivo del componente Gestión de Riesgos</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</si>
  <si>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</si>
  <si>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</si>
  <si>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</si>
  <si>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Identificar acontecimientos potenciales que, de ocurrir, afectarían a la entidad</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</si>
  <si>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</si>
  <si>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</si>
  <si>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</si>
  <si>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</si>
  <si>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</si>
  <si>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</si>
  <si>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</si>
  <si>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</si>
  <si>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</si>
  <si>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</si>
  <si>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Informar sobre la incidencia de los riesgos en el logro de objetivos y evaluar si la valoración del riesgo es la apropiada</t>
  </si>
  <si>
    <t>Asegurar que las evaluaciones de riesgo y control incluyan riesgos de fraude</t>
  </si>
  <si>
    <t>Ayudar a la primera línea con evaluaciones del impacto de los cambios en el SCI</t>
  </si>
  <si>
    <t>Monitorear cambios en el riesgo legal, regulatorio y de cumplimiento</t>
  </si>
  <si>
    <t>Consolidar los seguimientos a los mapas de riesgo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</si>
  <si>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</si>
  <si>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</si>
  <si>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</si>
  <si>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</si>
  <si>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</si>
  <si>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</si>
  <si>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</si>
  <si>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</si>
  <si>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</si>
  <si>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</si>
  <si>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</si>
  <si>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</si>
  <si>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</si>
  <si>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</si>
  <si>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</si>
  <si>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</si>
  <si>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</si>
  <si>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</si>
  <si>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</si>
  <si>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</si>
  <si>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</si>
  <si>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</si>
  <si>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</si>
  <si>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</si>
  <si>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</si>
  <si>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</si>
  <si>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</si>
  <si>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Supervisar el cumplimiento de las políticas y procedimientos específicos establecidos por los gerentes públicos y líderes de proceso</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</si>
  <si>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</si>
  <si>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</si>
  <si>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</si>
  <si>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</si>
  <si>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</si>
  <si>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</si>
  <si>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</si>
  <si>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</si>
  <si>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</si>
  <si>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</si>
  <si>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</si>
  <si>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</si>
  <si>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</si>
  <si>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</si>
  <si>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</si>
  <si>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</si>
  <si>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</si>
  <si>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</si>
  <si>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</si>
  <si>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</si>
  <si>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</si>
  <si>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</si>
  <si>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Comunicar a la alta dirección asuntos que afectan el funcionamiento del control interno</t>
  </si>
  <si>
    <t>Diseño adecuado y efectivo del componente Actividades de Control</t>
  </si>
  <si>
    <t>Diseño adecuado y efectivo del componente Información y Comunicación</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</si>
  <si>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</si>
  <si>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</si>
  <si>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 xml:space="preserve">Monitoreo o supervisión continua </t>
  </si>
  <si>
    <t>Diseño adecuado y efectivo del componente Monitoreo o Supervisión Continua</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</si>
  <si>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</si>
  <si>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</si>
  <si>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</si>
  <si>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</si>
  <si>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</si>
  <si>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</si>
  <si>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</si>
  <si>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</si>
  <si>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Evaluar periódicamente las prácticas de confiabilidad e integridad de la información de la entidad y recomienda, según sea apropiado, mejoras o implementación de nuevos controles y salvaguardas</t>
  </si>
  <si>
    <t>Realizar autoevaluaciones continuas y evaluaciones independientes para determinar el avance en el logro de las metas, resultados y objetivos propuestos, así como la existencia y operación de los componentes del Sistema de Control Interno</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</si>
  <si>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</si>
  <si>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</si>
  <si>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</si>
  <si>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</si>
  <si>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</si>
  <si>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</si>
  <si>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</si>
  <si>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</si>
  <si>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</si>
  <si>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Aprobar el Plan Anual de Auditoría propuesto por el jefe de control interno o quien haga sus veces, tarea asignada específicamente al Comité Institucional de Coordinación de Control Interno</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</si>
  <si>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</si>
  <si>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</si>
  <si>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</si>
  <si>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Demostrar el compromiso con la integridad (valores) y principios del servicio público, por parte detodos los servidores de la entidad, independientemente de las funciones que desepeñan</t>
  </si>
  <si>
    <t>Responsabilidades de la Alta dirección y Comité Institucional de Coordinación de Control Interno (línea estratégica)</t>
  </si>
  <si>
    <t>Responsabilidades de los servidores encargados del monitoreo y evaluación de controles y gestión del riesgo (segunda línea de defensa)</t>
  </si>
  <si>
    <t>Responsabilidades gerentes públicos y líderes de proceso (primera Línea de defensa)</t>
  </si>
  <si>
    <t>Responsabilidades del área de control interno (tercera línea de defensa)</t>
  </si>
  <si>
    <t>CALIFICACIÓN</t>
  </si>
  <si>
    <t>CATEGORÍAS</t>
  </si>
  <si>
    <t>Para ello, el cuadro contiene:</t>
  </si>
  <si>
    <t>Planeación y Ruta de acción (color naranja):  la idea es generar un plan de acción con base en el diagnóstico realizado. Los elementos mínimos que se proponen para ello, son: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</si>
  <si>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</si>
  <si>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CAJA DE LA VIVIENDA POPULAR</t>
  </si>
  <si>
    <t>Se realiza mediante el Mapa de Riesgos, el cual se puede consultar en la siguiente ruta:\\serv-cv11\calidad\19. CONSOLIDADO MAPAS DE RIESGO\RIESGOS ANTICORRUPCIÓN\2018\MATRIZ DE RIESGOS INSTITUCIONAL - PLAN ANTICORRUPCIÓN - 2018</t>
  </si>
  <si>
    <t>La CVP cuenta con la Politica de Administración del Riesgo, la cual se encuentra publicada en la pagina de la entidad en la siguiente ruta:http://www.cajaviviendapopular.gov.co/?q=Nosotros/la-cvp/politicas</t>
  </si>
  <si>
    <t>Se realizo el monitoreo y análisis de los riesgos de corrupción, con corte a 31 de dicidmbre de 2017, y fue publicado en la página Web el 15 de enero de 2018, se puede consultar en la siguiente ruta: http://www.cajaviviendapopular.gov.co/files/Nosotros/Estrategia%20Anticorrupcion/2017/Fase4/COMPONENTE-7-informe-seguimiento-plan-anticorrupcion.pdf.</t>
  </si>
  <si>
    <t>\\serv-cv11\calidad\34. RENDICIÓN DE CUENTAS - AREAS</t>
  </si>
  <si>
    <t xml:space="preserve">Esquema de publicación de información
http://www.cajaviviendapopular.gov.co/
\\serv-cv11\calidad\2. PROCESO DE GESTIÓN DE COMUNICACIONES\PLAN ESTRATÉGICO\2018
</t>
  </si>
  <si>
    <t xml:space="preserve">Se evidencia la publicación de los informes de Gestión en la pagina Web de la entidad de acuerdo a lo establecido en la ley 1474. (Ver link http://www.cajaviviendapopular.gov.co/?q=Nosotros/Informes/informes-de-gestion) </t>
  </si>
  <si>
    <t>En la Caja de la Vivienda Popular, este componente se socializa y se fortalece en el marco del desarrollo de las jornadas de Inducción y  de Reinducción para el fortalecimiento de los criterios éticos de los servidores y contratistas. (Evidencias Nº 09 y 10)</t>
  </si>
  <si>
    <t>Se evidencia que la entidad aprobó el Plan Institucional de Bienestar Social para la vigencia 2017, mediante Resolución 1662 del 06 de abril de 2017, que en su anexo describe las fechas y los eventos a desarrollar durante la vigencia 2017. (Evidencia N° 13)
Adicional a lo anterior se aprueba el Plan Institucional de Capacitación de CVP mediante Resolución 1663 del 06 de abril de 2017 para la vigencia 2017, de conformidad con el artículo 36 de la Ley 909 de 2004, en su anexo describen la programación de las capacitaciones que se llevaran a cabo (Evidencia Nº 14).
Como otro elemento de soporte se evidencia la existencia de escalas salariales publicadas en la página Web, sin embargo, estas no han sido actualizadas desde el año 2016 (Evidencia Nº 15).</t>
  </si>
  <si>
    <t>Frente a este ítem en particular se cuenta con los siguientes soportes:
Manual especifico de funciones y competencias laborales. Resolución 1234 del 22 de junio de 2015 y Resolución 3278 de 216 (Evidencia Nº 21).
Manual especifico de funciones y competencias laborales para los empleos de carácter Temporal, Resolución 5283 del 18 de octubre de 2016 (Evidencia Nº 22).
Se realizo reinducción el 29 de agosto de 2017, como se evidencia en el formato de asistencia  SADM Ft-43, en la cual se desarrollaron las siguientes temáticas:
Plataforma Estratégica.
Proyectos de Inversión - generalidades.
Valores Institucionales.
SIG.
Control Interno.
Transparencia.
Proyectos de Inversión Misionales.
De conformidad con el contrato interadministrativo 517 del 4 de septiembre de 2017, se evidencia los temas a desarrollar en la ejecución del mismo, en pro de la formación de la CVP.</t>
  </si>
  <si>
    <t>Esta actividad se encuentra bajo el liderazgo de la Oficina Asesora de Planeación, dado que esta es la encargada de asesorar a todas las áreas de la  CVP, en la implementación y uso de las herramientas de gestión.</t>
  </si>
  <si>
    <t>La Dirección de Gestión Corporativa y CID, con su equipo de Talento Humano, contempló diferentes actividades pensando en la mejora continua y el fortalecimiento de las capacidades de los servidores públicos, y las incluyó en la formulación del Plan de Acción de Gestión de la Entidad. 
Se recomienda hacer un seguimiento detallado de estas actividades, con el fin de identificar desviaciones a lo planeado que impidan el incumplimiento de las metas. (Evidencia N° 28)</t>
  </si>
  <si>
    <t>Las evidencias de las evaluaciones del desempeño se encuentran publicadas en la página Web de la entidad. Cabe aclarar que estas se encuentran desactualizadas y no existe una evidencia reciente de esta actividad.</t>
  </si>
  <si>
    <t>Se cuenta con el esquema de publicación de información de la página Web de la Caja de la Vivienda Popular vigencia 2017, en el cual se identifica el tipo de información, idioma, medio de conservación, formato, fecha de generación de la información, frecuencia de actualización, lugar de consulta, responsable de la producción de la información y responsable de publicación (Evidencia 29).</t>
  </si>
  <si>
    <t>Esta actividad, es desarrollada mediante la Herramienta Matriz de Riesgos, en la cual se puede identificar el tipo de riesgo, el impacto, su probalidad, y el seguimiento periódico que se debe realizar a las acciones formuladas para evitar su materialización. (Evidencia Nº 27)</t>
  </si>
  <si>
    <t xml:space="preserve">La Caja de la Vivienda popular, en cumplimiento del Artículo 73 de la Ley 1474 de 2011, desarrolla anualmente la estrategia de lucha contra la corrupción y de atención al ciudadano, producto de ello formula: Mapa de Riesgos de Corrupción, estrategia antitramite, estrategia de rendición de cuentas, mecanismos para mejorar la atención al ciudadano, mecanismos para la transparencia y acceso a la información e iniciativas adicionales, información que fue publicada a 31 de enero de 2018 en el siguiente Link (Evidencia 32),
http://www.cajaviviendapopular.gov.co/?q=content/estrategia-anticorrupcion </t>
  </si>
  <si>
    <t xml:space="preserve">Estos cambios se pueden identificar mediante la evaluación que se debe realizar a los riesgos formulados en la Matriz, producto de ello se establecen controles, los cuales deben ser tratados en sus diferentes etapas, con el fin de no poner en riego los objetivos de la entidad. (Evidencia Nº 27). </t>
  </si>
  <si>
    <t>Se realizo mediante Resolución 764 del 14 de febrero de 2017, mediante la cual la Caja de la Vivienda Popular adopto el Plan Estrategico como instrumento a través del cual se definió su misión, visión, objetivos estratégicos, cuadro de indicadores, política del sistema integrado de gestión, política de administración del riesgo, procesos de la entidad, estructura organizacional, principios y valores, todo en armonia con los planes, programas y proyectos del Plan de Desarrollo Distrital Bogotá Mejor para Todos (Evidencia Nº 12). 
El Plan Estratégico de la Caja de la Vivienda Popular, puede ser consultado en la publicación de la página web de la entidad en la siguiente ruta:http://www.cajaviviendapopular.gov.co/?q=Nosotros/la-cvp/plan-estrategico-2016-2020</t>
  </si>
  <si>
    <t>Se realizo el monitoreo y análisis de los riesgos de corrupción, con corte a 31 de diciembre de 2017, y fue publicado en la página Web el 15 de enero de 2018, se puede consultar en la siguiente ruta: http://www.cajaviviendapopular.gov.co/files/Nosotros/Estrategia%20Anticorrupcion/2017/Fase4/COMPONENTE-7-informe-seguimiento-plan-anticorrupcion.pdf.</t>
  </si>
  <si>
    <t>La Caja de la Vivienda Popular realiza el monitoreo y análisis de los riesgos de corrupción, este seguimiento se realiza cuatrimestral y es consolidado con corte a 31 de dicimbre de 2017, la matriz fue publicada en la página Web el 15 de enero de 2018, se puede consultar en la siguiente ruta: http://www.cajaviviendapopular.gov.co/files/Nosotros/Estrategia%20Anticorrupcion/2017/Fase4/COMPONENTE-7-informe-seguimiento-plan-anticorrupcion.pdf.</t>
  </si>
  <si>
    <t>Para el soporte de esta actividad, se cuenta con la evidencia de la página Web de la CVP, donde se encuentran publicados los diferentes informes internos y externos y los que demanda el Artículo 74 de la Ley 1474 de 2011. Esta información se puede consultar en el siguiente link:
http://www.cajaviviendapopular.gov.co/?q=Nosotros/Informes/plan-de-accion</t>
  </si>
  <si>
    <t>En la Caja de la Vivienda Popular, se definen, y  diseñan los controles a los riesgos dentro de la matriz de riesgos institucionales. Sin embargo se recomienda revisar su efectividad con el fin de determinar si el control mitiga el riesgo.  (Evidencia Nº 27).</t>
  </si>
  <si>
    <t>Dentro del sistema de gestión del riesgo la entidad cuenta con la política de administración del riesgo y el mapa de riesgos institucional, bajo la responsabilidad de los lideres de los procesos (Evidencia Nº 27)</t>
  </si>
  <si>
    <t>En la Caja de la Vivienda Popular, se identifican, y se valoran los riesgos operacionales y de corrupción dentro de la estrategia anticorrupción de la Entidad. Sin embargo se debe revisar la formulación de los riesgos y de los indicadores, así como los controles implementados con el fin de verificar su efectividad (Evidencia Nº 26).</t>
  </si>
  <si>
    <t>En la Caja de la Vivienda Popular, se identifican y controlan los riesgos operacionales y de corrupción dentro de la estrategia anticorrupción de la Entidad. El proceso de Gestión Humana contempla dentro de sus riesgos, los asociados a la contratación, La asesoría de Control Interno realiza seguimiento cuatrimestral a la estrategia anticorrupción de la entidad, la cual es publicada en la página Web en el siguiente link: http://www.cajaviviendapopular.gov.co/?q=content/estrategia-anticorrupcion  (Evidencia Nº 26).</t>
  </si>
  <si>
    <t>Se realiza un informe cuatrimestral de los riesgos de corrupción, sin embargo los riesgos no son evaluados, lo que se evalua es el cumplimiento de las actividades propuestas para prevenir la materialización del riesgo, la anterior informacion puede ser consultada en la página Web de la entidad en el link: http://www.cajaviviendapopular.gov.co/?q=content/estrategia-anticorrupcion</t>
  </si>
  <si>
    <t>Mensualmente se realiza mediante la actualización de los normogramas de cada proceso, esto con el fin de verificar los cambios normativos aplicables a los procesos de la entidad, estas acciones son direccionadas por la Oficina Asesora de Planeación, mediante correos enviados a las diferentes áreas.</t>
  </si>
  <si>
    <t>De conformidad con la Resoliución 1354 del 06 de octubre de 2010, la Caja de la Vivienda Popular establece como lider de la responsabilidad de la gestión de riesgos a las siguientes áreas:
1. Oficina Asesora de Planeación: Es la responsable de orientar la metodología utilizada para la identificación, análisis y valoración del riesgo.
2. Jefes de las Dependencias: Son los responsables de divulgar y hacer cumplir los lineamientos establecidos por la política de riesgos.
3. Asesor Control Interno y demas Procesos: son los encargados de realizar el monitoreo de los mapas de riesgos.
4. Asesor Control Interno: Se encargará dentro de sus funciones de: asesorar, comunicar y presentar al Comité del SIG, los resultados y propuestas de mejoramiento y tratamiento a las situaciones detectadas en el seguimiento y evaluación a los mapas de riesgos. (Evidencia Nº 33)</t>
  </si>
  <si>
    <t xml:space="preserve">La operatividad del subsistema de seguridad de la informacion en La Caja de la Vivienda Popular, está fundamentada en la Politica de Seguridad de la Información, la cual establece un modelo de gestión como la herramienta que permite identificar y minimizar los riesgos a los cuales se expone la información de tal forma que se optimicen los costos operativos y administrativos y se propicie una cultura de seguridad, con el fin de proteger los activos de información (físicos, información, infraestructura y humanos) (Evidencia Nº 34).
</t>
  </si>
  <si>
    <t>La Caja de la Vivienda Popular cuenta con los siguientes canaleds de comunicación: Pagina web, Intranet, twitter, Instagram, Facebook, correos institucionales y Pantallas ubicadas en los diferentes pisos de la entidad y en la oficina de atención al ciudadano 
http://www.cajaviviendapopular.gov.co</t>
  </si>
  <si>
    <t>La Caja de la Vivienda Popular, cuenta con : La Norma Fundamental - Guía de uso de Imagen Institucional, Procedimiento de Control de Registro y el Procedimiento de Gestión Documental, que establecen los lineamientos y controles necesarios para los documentos que produce y recibe la entidadad (Evidencias Nº 35, 36 y 37).</t>
  </si>
  <si>
    <t>En  la  Caja de la Vivienda popular, através de la Oficina Asesora de Planeación se realizan capacitaciones enfocadas hacia la administración del riesgo, sin embargo se evidencia que la formulación de los indicadores y las acciones formuladas dentro de la matriz  no me permiten del todo controlar el riesgo, ya que se evidencian falencias en algunas formulaciones. (Evidencia Nº  27 y 38)</t>
  </si>
  <si>
    <t>Para el ejercicio de la Supervisión de los Contrato se diligencian los formatos: 208-DGC-Ft-71 para los contratos de obra y/o suministros de bienes, consultores y demás, y el formato 208-DGC-Ft-70 para los contratos de Prestación de Servicios Persona natural y juridica.
Luego de su revisión y aprobacion se inicia el trámite para el respectivo pago.  (Evidencia  Nº 39 y 40).</t>
  </si>
  <si>
    <t>La Oficina Asesora de Planeacion como segunda línea de defensa, realizó con la colaboración de la Secretaría de Transparencia capacitación en Matriz de Riesgos y Plan Anticorrupción, el día 15 de enero de 2018. (Evidencia Nº 41 y 42).
Por otra parte el día 15 de febrero de 2018 se realizo capacitación de las Herramientas de Gestión, en la cual se incluía Mapa de riegos de procesos (Evidencia Nº 43 y 44)</t>
  </si>
  <si>
    <t>La Oficina Asesora de Control Interno, realizó la medición periódica de los riesgos, la cual se hace cuatrimestral, mediante la Matriz de Riesgos y las auditorias realizadas a cada proceso durante la vigencia de evaluación. (Evidencia Nº 45 y 46 )</t>
  </si>
  <si>
    <t xml:space="preserve">La Caja de la Vivienda Popular, en el desarrollo de los comites SIG,  comunica los posibles cambios  e impactos en la evaluación del riesgo que se detecten en el desarrollo del ejercicio de auditoría interna y externa y que estos atenten contra el quiacer institucional. </t>
  </si>
  <si>
    <t>Las alertas son comunicadas por parte de la Oficina de Control Interno a los lideres de los procesos que han sido auditados, ademas se hace seguimiento a las acciones de los riesgos  formulados en el mapa de riesgos de corrupción. (Evidencia Nº 45)</t>
  </si>
  <si>
    <t>Actualmente La CVP, cuenta con un código de ética adoptado mediante Resolución 224 del 16 de mayo de 2003, (Evidencia Nº 01) y un comité de ética, el cual fue creado mediante Resolución 3145 del 27 de diciembre de 2013 (Evidencia N°02).
Sin embargo estas herramientas no presentan seguimiento, evaluación, ni actualizaciones dentro del  cuatrimestre evaluado.</t>
  </si>
  <si>
    <t xml:space="preserve">Para el soporte de esta actividad se cuenta con la Resolución 3278 del 18 de julio de 2016, por la cual se modifica parcialmente el  Manual Especifico de Funciones y Competencias Laborales para la CVP. (Evidencia N° 04)
Se evidencia que existe un manual de Inducción y Reinducción de la CVP publicado en calidad, pero este se encuentra desactualizado desde el año 2011 (Evidencia Nº 05) </t>
  </si>
  <si>
    <t>Frente a este elemento en particular se cuenta con la Resolución 4978 del 29 de diciembre de 2017, por la cual se Modificar el Mapa de Procesos que integra el Plan Estratégico y se evidencia que el proceso Gestión del Talento Humano obedece a una línea de procesos estratégica (Evidencia N° 06).
Adicionalmente se revisa la caracterización de este proceso y se puede determinar que su estructura está direccionada al desarrollo de actividades estratégicas y se encuentran alineadas con los objetivos de la entidad. (Evidencia Nº 07).</t>
  </si>
  <si>
    <t>Para el periodo de análisis el único nombramiento que se evidencia en la CVP es el nombramiento del señor Juan Pablo Robledo Barros como Jefe Oficina Asesora de Comunicaciones con fecha 2 de enero de 2018.
Para la gestión de riesgos,  se evidencia que la entidad cuenta con la Política de Administración del Riesgo (Evidencia Nº 08)</t>
  </si>
  <si>
    <t>El  proceso de planeación de los proyectos para la vigencia 2018, se dio en el segundo semestre del año 2017 y se definieron directrices puntuales para este respecto mediante Resolución 2903 del 29 de junio de 2017, la cual en su Artículo 3 describe la designación de los Gerentes de los Proyectos de Inversión de CVP, en el marco del Plan de Desarrollo Distrital 2016 - 2020 (Evidencia N° 11).</t>
  </si>
  <si>
    <t>Se evidencian las políticas y estrategias en el Plan Estratégico de la CVP para la vigencia 2016-2020, donde se estipulan objetivos estratégicos, metas a cumplir e indicadores, el cual fue adoptado mediante Resolución 764 del 14 de febrero de 2017. Y se evidencia la flexibilidad de los instrumentos por el principio de mejora continua, enfáticamente del mapa de procesos de la entidad. (Evidencia Nº 12).</t>
  </si>
  <si>
    <t>Esta actividad debe estar fundamentada en los principios de:
1. Honestidad
2. Respeto.
3. Compromiso
4. Diligencia 
5. Justicia
La CVP, mediante correo enviado por la OAP, el día 7 de marzo de 2018, solicita a las áreas de Talento Humano crear la formulación, ejecución, seguimiento y evaluación de los planes de gestión de la integridad. donde solicita incluirlo como componte anticorrupción y de atención al ciudadano, cuyo seguimiento deberá ser reportado con corte a 30 de abril de 2018 (Evidencia Nº 16).</t>
  </si>
  <si>
    <t>Se suministra mediante El comité SIG y el comité Directivo, para la toma de decisiones de la Alta Dirección, de conformidad con la Resolución 6915 del 12 de diciembre de 2016.
Durante el periodo de análisis se desarrollaron dos reuniones. la primera el 15/11/2017, en el cual se trataron temas  de socialización con la Ingeniera Diana Donoso Casas / Jefe Oficina Tics con relación al proyecto 1174. y la segunda el 30 de enero de 2017. (Evidencia N° 17)</t>
  </si>
  <si>
    <t xml:space="preserve">
Para los empleados de Carrera Administrativa se hace mediante la Evaluación del Desempeño Laboral., el cual se adopta mediante Resolución 954 del 27 de febrero de 2017 (Evidencias N° 18, 23 y 24).
Existe la Evaluación de la Gestión de empleados Temporales y Provisionales, donde se evalúa, el componente comportamental que contempla competencias y conducta descriptiva (Evidencia N° 25).
</t>
  </si>
  <si>
    <t>Se evidencia que la CVP publicó la Matriz de Riesgos Institucional - Plan Anticorrupción el 31 de enero de 2018 (Evidencia Nº 26 ) y para el seguimiento con corte a noviembre - diciembre 2017 (Evidencia Nº 27)
Por otra parte, cabe aclarar que existe un enlace por cada dirección que se encarga de formular y hacer seguimiento a los riesgos formulados dentro de la matriz asociados al proceso, y con la asesoría de la Oficina Asesora de Planeación.
Para la vigencia 2018, la entidad cuenta a nivel general con 62 riesgos identificados.</t>
  </si>
  <si>
    <t>La CVP en su página web, publica los indicadores de gestión de los proyectos de inversión, donde se denota: el objetivo estratégico, meta, indicador y el avance de la anualidad de cara al PDD, como se puede ver en la imagen adjunta en la columna de verificación, sin embargo se debe realizar seguimientos periódicos que puedan identificar posibles amenazas que impidan cumplir con las metas establecidas. (Ver Link: http://www.cajaviviendapopular.gov.co/?q=Nosotros/la-cvp/indicadores-de-gestion-de-proyectos-de-inversi%C3%B3n)</t>
  </si>
  <si>
    <t>El código de ética se divulga en los espacios de Inducción y reinducción que programa la CVP.</t>
  </si>
  <si>
    <t xml:space="preserve">El análisis de la efectividad de los controles y la generación de información para la toma de decisiones se da principalmente por medio de las auditorias internas y los informes de Ley emitidos por la Asesoría de Control Interno, en el cual dentro de su análisis se ve reflejado las conclusiones y las recomendaciones producto del informe desarrollado. </t>
  </si>
  <si>
    <t xml:space="preserve">Se da desde el marco de las auditorias internas las cuales se desarrollan de manera técnica y acorde con las políticas y prácticas apropiadas, estas se documentan a través de los informes de auditoria,  en los que se mencionan los hallazgos, recomendaciones y oportunidades de mejora al proceso, los cuales deben ser expuestos a los lideres de procesos para que ellos con su equipo de trabajo formulen las acciones que permitirán corregir o prevenir situaciones que propendan en el incumplimiento de las metas propuestas. Estas acciones son monitoreadas en el consolidado de planes de mejoramiento donde se evidencia el seguimiento realizado a lo pactado, por otra parte la oficina de Control Interno cuenta con un Procedimiento de Auditoría Interna y Visitas Especiales. (Evidencia 30 y 31)
\\serv-cv11\calidad\20. CONSOLIDADO PLANES DE MEJORAMIENTO\PROCESOS\2017. y la ruta:
\\serv-cv11\calidad\25. AUDITORIAS\2017\AUDITORIAS 2017.
</t>
  </si>
  <si>
    <t>Para el período evaluado, la entidad cuenta con el seguimiento que realizó a la Matriz de Riesgos  con corte a 31 de diciembre de 2017 (Evidencia Nº 27) y  el seguimiento realizado a l mapa de riesgos de corrupción  (Evidencia 45)</t>
  </si>
  <si>
    <t>La entidad  para el desarrollo de esta actividad cuenta con:
Normatividad aplicable a cada proceso, (Normograma)
Procedimientos estructurados para el desarrollo de actividades de cada área
Auditorias de gestión internas y externas a los procesos
Seguimiento a Planes de Mejoramiento, Planes de Acción de Gestión, Matriz de Riesgos.  Estas herramientas  permiten que la CVP realice verificación y evaluación de acciones formuladas en el alcance de metas establecidas dentro del desarrollo del PDD, tambien permite realizar el seguimiento a los riesgos identificados dentro de la matriz de riesgos y que son identificados por cada proceso (Evidencias Nº. 47, 48 y 45)
http://www.cajaviviendapopular.gov.co/</t>
  </si>
  <si>
    <t>En la Caja de la Vivienda Popular, en el período de evaluación del presente informe , se evidencia mediante el Proyecto de Inversión 1174, que se encuentra en desarrollo el Fortalecimiento de las Tecnologías de la Información y las Comunicaciones,  proyecto que busca que la CVP se modernice y desarrolle herramientas técnologicas acordes a las necesidades institucionales, lo cual permita obtener información veraz y oportuna para la toma de decisiones. (Evidencia Nº 50 y 17 ).</t>
  </si>
  <si>
    <t>El mapa de Procesos fue cambiado mediante Resolución 4978 del 29 de diciembre de 2017.  Los procesos y procedimientos que presentaron cambios en el período de evaluación del informe los cuales se modificaron en pro de la mejora continua de la CVP, se pueden evidenciar en el listado maestro de documentos, y en el listado de control de cambios, esta herrameinta  nos muestra la versión, cambios, fechas y vigencias de modificación de los difentes formatos, procesos y procedimientos que tiene cada dependencia. (Evidencia  Nº 06 y 51)</t>
  </si>
  <si>
    <t>En la  Caja de la Vivienda Popular  se cuenta con la Polita de Administrración del Riesgo, la cual se encuentra contemplada en Plan Estratégico de la entidad (Evidencia Nº 52) y públicada en la página Web  en el siguiente link:http://www.cajaviviendapopular.gov.co/?q=Nosotros/la-cvp/politicas</t>
  </si>
  <si>
    <t>En la Caja de la Vivjenda Popular se cuenta con un Mapa de Riesgos y una Matriz Anticorrupción, donde se realiza el seguimiento y evaluación a los riesgos formulados por cada proceso dentro del desarrollo diario de sus actividades (Evidencia Nº 45), esto con el fin de evitar que los riesgos  identificados se materalicen y afecten los objetivos estratégicos de la Entidad.</t>
  </si>
  <si>
    <t>En el producto del ejercicio de las auditorías internas y externas realizadas a los diferentes Procesos, las cuales son ejercidas por personal calificado,  en la Caja de la Vivienda Popular  se revisan los controles, periodicidad, alcance y responsable del proceso, dentro de la formulación de Planes de Mejoramiento, que permiten desarrollar las acciones que mitigarán los hallazgos identificados dentro del ejercicio ejecutado (Evidencia Nº 47). Esta infomación tambien es publicada en la página Web de la entidad en el siguiente linK:http://www.cajaviviendapopular.gov.co/?q=Nosotros/Informes/informe-del-estado-del-control-interno/Planes de mejoramiento</t>
  </si>
  <si>
    <t>Esta actividad se da en el marco de la Responsabilidad que surge del ejercicio de auditorias al Proceso, en el cual se formulan hallazgos, conformidades y no conformidades, que servirán como insumo para el mejoramiento continuo del Proceso evaluado y en beneficio general  del desarrollo estratégico de la Entidad.</t>
  </si>
  <si>
    <t>La Asesoría de Control Interno realizó auditorias de seguimiento y gestión a los Procesos de la CVP, las cuales se desarrollaron dentro del periodo de evaluación del informe pormenorizado (noviembre - diciembre 2017 y enero febrero de 2018) lo cual contempla el seguimiento a: Mapa de Riesgos , Plan de Accion de Gestión, Planes de Mejoramiento, Matriz Anticorrupción y Seguimiento y Evaluación a Proyectos de Inversión,. Estas auditorias se publican en la página Web de la entidad en el siguiente link:
http://www.cajaviviendapopular.gov.co/?q=Nosotros/Informes/informe-del-estado-del-control-interno.
Ademas en el listado maestro de documentos se evidencian los formatos, procedimientos, guías, proyectos e instructivos nuevos que se desarrollaron durante este período de evaluación (Evidedencia Nº 51)</t>
  </si>
  <si>
    <t>La entidad en desarrollo de la supervisión y el cumplimiento de las politicas y procedimientos, la Oficina Asesora de Control Interno realizó el ejercicio de las auditorias de gestión y seguimiento a los Procesos, las cuales se efectuaron en el periodo comprendido entre noviembre - diciembre de 2017 y enero - febrero de 2018 (Evidencia Nº 53)</t>
  </si>
  <si>
    <t>De conformidad con el listado maestro de documentos, el cual se encuentra publicado en la siguiente ruta: \\serv-cv11\calidad/listado maestro de documentos, se puede evidenciar, que la Caja de la Vivienda Popular generó: Diez (10) Procedimientos, seis (6) manuales internos, una (1) guía y un (1) instructivo, para la fecha comprendida entre noviembre - diciembre de 2017 y enero - febrero de 2018. (Evidencia Nº 51).</t>
  </si>
  <si>
    <t>Esta actividad es desarrollada con base en las auditorías a Gestión de riesgos y los analisisi y seguimientos a mapas de reisgos y matriz anticorrupcion que se ejecuta en los diferentes peridos de corte para cada herramienta.</t>
  </si>
  <si>
    <t>La Caja de la Vivienda Popular, en desarrollo de la revisión periódica que se debe hacer a los diferentes procesos de la entidad, la Asesoría de Control Interno realiza las auditorias especiales y auditorías de gestión y seguimeinto, las cuales están enfocadas hacia el cumplimiento de las metas establecidas y/o formuladas en las diferentes herramientas de gestión que hacen parte integral de cada proceso. Esto con el fin de establecer el cumplimiento pactado por cada lider de proceso dentro de la vigencia. (Evidencia Nº 47, 48, 53 y 54). En cumplimiento de la Ley de Transparencia, estos informes tambien se encuentran públicado en la página Web de la Entidad en el siguiente link: http://www.cajaviviendapopular.gov.co/?q=Nosotros/Informes/informe-del-estado-del-control-interno/Planes de mejoramiento/informes del estado del control interno/Informes auditorías internas/Informes entes externos</t>
  </si>
  <si>
    <t>Para el período de seguimiento y evaluación al cual se le esta realizando el análisis, se evidencia que la CVP  en la Matriz de Riesgos contempló un solo  riesgo de  técnología, el cual estuvo formulado por la Oficina Asesora de Comunicaciones, y presenta clasificación de menor impacto y un nivel de riesgo bajo, su respectivo seguimiento y control al mismo para evitar la materialización esta en: (Evidencia Nº 27)</t>
  </si>
  <si>
    <t>Se evidencia que en la CVP los controles no se encuentran debidamente formulados, lo cual indica que el seguimiento realizado a la operatividad de los mismos no es optimo, por tanto se sugieren modificaciones a los mismos.</t>
  </si>
  <si>
    <t>La Asesoría de Control Interno en el ejercicio del Proceso de Evaluación de la Gestión, realiza seguimiento y analisis a los diferentes Procesos que hacen parte integral de la Entidad, en la cual genera los respectivos informes de auditorias internas e Informes de Ley, donde se hacen las recomendaciones y oportunidades de mejora a lo analizado. Estas  Auditorias internas  e Informes de Ley, son públicados en la página Web de la entidad, en cumplimiento de la Ley  de Transparencia y Acceso a la Información Pública, en el siguinete link: http://www.cajaviviendapopular.gov.co/?q=content/transparencia</t>
  </si>
  <si>
    <t>En el último trimestre en la CVP, no se a efectuado auditorías internas en el marco de la estrategia de Gobierno Digital o Gobierno en Línea, lo cual no permite evaluar la ejecución del estado del proceso y corroborar si éste apoya la estrategia y los objetivos de la entidad.
Es así, que no existe información sobre la eficiencia, efectividad e integridad de los controles tecnológicos desarrollados al Proceso ni al interior de la entidad.</t>
  </si>
  <si>
    <t>La entidad cuenta con Procesos, Politicas y Procedimientos estructurados, que permiten un lenguaje claro, para el desarrollo y comunicación de las diferentes actividades producto del ejercicio diario de los funcionarios . Parte de esta información se encuentra direccionada en la carpeta compartida de la Entidad y la otra se encuentra publicada en la respectiv págijna Web de la entidad en el siguiente link:http://www.cajaviviendapopular.gov.co.
Por otra parte la Entidad en su página Web cuenta con un baner denominado " "Sondeo Percepción Portal Web", el cual permite a los usuarios que en el ingresan, calificar si la información que alli se publica cumple con las caracteristicas básicas  como son:
Encuentra facilmente la información, Casi nunca encuentra la información,  el lenguaje es malo, regular, aceptable o excelente, el diseño del portal es atractivo y de facil navegación o poco atractivo, rango de edad de consulta y frecuencia de consulta.</t>
  </si>
  <si>
    <t>Los informes finales y las auditorías realizadas por la Asesoría de Control Interno de la CVP, son publicados en la carpeta calidad y son socializadas con la dirección intervenida en el proceso, a la vez estas son publicadas en la página web en el siguiente link:
http://www.cajaviviendapopular.gov.co/?q=Nosotros/Informes/informe-del-estado-del-control-interno.
Por otra parte los informes de Ley son socializados con la Alta Dirección, para la toma de decisiones al interior de la entidad.</t>
  </si>
  <si>
    <t>La Asesoría de Control Interno en desarrollo del diseño adecuado y efectivo del componente de monitoreo y supervisión continua , realiza evaluaciones a través de auditorías a los diferentes procesos, en el sentido de verificación y seguimiento al manejo de los riesgos, indicadores de gestión, planes de mejoramiento, planes de accion de gestión y proyectos de inversión,  todo ello en cumplimiento de las metas y objetivos estrategicos de la CVP.</t>
  </si>
  <si>
    <t>La Asesoria de Control Interno en la elaboración del Plan Anual de Auditorias vigencia 2017, contemplo el desarrollo del mismo en una funcionalidad de auditorias integrales, con el fin de abordar todas y cada una de las herramientas que hacen parte individual de cada proceso de la CVP. (Evidenica Nº ). en este Plan se contempla el seguimiento a el mapa de riesgos de la entidad.</t>
  </si>
  <si>
    <t>Dentrol del Plan anual de audotorias, se contemplo el desarrollo periódico de las auditorias integrales de gestión y las de seguimeinto que se realizarían  a los diferentes procesos de la Entidad. Tambien se contempla los diferentes informes de Ley que deben ser presentados por la OCI</t>
  </si>
  <si>
    <t>En la Caja de la Vivienda Popular, en el último trimestre, no se a efectuado auditorías internas en el marco de la estrategia de Gobierno Digital o Gobierno en Línea, Producto de ello no hay análisis de información que permita evaluar la ejecución del estado del proceso y corroborar si éste apoya la estrategia y los objetivos de la entidad.
Sin embargo el pasado 21 de febrero de 2018 se realizó una reunión sobre el comité GEL, en la cual intervinieron las siguientes áreas de la entidad: Dirección de Gestión corporativa y CID, OAC, OAP, Reas, DMV, Sub Administrativa, Financiera, Oficina TIC y control Interno, en el desarrollo de esta reunion se tocaron temas como: Software ERP Financiero y Administrativo y Plan Distrital de Gobierno en Linea y se definieron compromisos (Evidencia Nº. 57)</t>
  </si>
  <si>
    <t>La Asesoría de Control Interno en cumplimiento de sus roles y funcionalidad que demanda la Ley, realiza el seguimiento y evaluación a los Procesos y asus herrameintas de gestión. generando los respectivos informes internos y de Ley que servirán cómo insumo para la toma de decisiones ante la línea estratégica de la entidad (Evidencia Nº. 47 )</t>
  </si>
  <si>
    <t>Esta actividad fué desarrollada en el marco de la Auditoria realizada por la Oficina Asesora de Planeación al proceso de Evaluación de la Gestión, en el periodo comprendido entre el 12/12/2017 y el 21/12/2017, informe en el cual en sus conclusiones se menciona el estado de la Oficiana de Control Interno (Evidencia Nº 59).</t>
  </si>
  <si>
    <t>El monitoreo y supervisión continua a la CVP, es desarrollado atraves de las auditorís que fueron efectuadas a los diferentes procesos de la la Entidad. Los análisis y conclusiones son entregados a los líderes de los Procesos en los informes finales producto del ejercicio de auditoría . la información puede ser consultada en el siguiente link:
http://www.cajaviviendapopular.gov.co/?q=Nosotros/Informes/informe-del-estado-del-control-interno</t>
  </si>
  <si>
    <t>La Asesoria de Control Interno en el desarrollo de las auditorias de gestión internas, realiza la verificación de las acciones y metas establecidas en las diferentes herramientas de medicion y gestión dispuestas para cada uno de los Procesos de la Entidad. 
En los informes finales que surgen como resultado de la auditoría, quedan citados los hallazgos, conformidades, no conformidades, avances y debilidades que está presentando el proceso en el desarrollo de sus actividades diarias.
Además, la Caja de la Vivienda Popular general un Informe de Gestión de Resultados que comprende el periodo establecido entre el 1º de enero y el 31 de diciembre de cada vigencia. el cual es públicado en la página Web de la entidad en el siguiente link:
http://www.cajaviviendapopular.gov.co/?q=Nosotros/Informes/informes-de-gestion</t>
  </si>
  <si>
    <t>Se Hace en el marco de los diferentes informes que produce la Asesoría de Control Interno en cumplimiento de la Ley y de las auditorías internas efectuadas a los diferentes Procesos que hacen parte integral de la CVP.</t>
  </si>
  <si>
    <t>Surge en las conclusiones del informe final  y en la reunión de cierre del ejercicio de auditoriía, donde es comunicado a los líderes del Proceso el estado de las diferentes herrameintas de gestión y los avances de los proyectos de inversión.</t>
  </si>
  <si>
    <t>La Oficina Asesora de Planeacion como segunda línea de defensa, realizó con la colaboración de la Secretaría de Transparencia capacitación en Matriz de Riesgos y Plan Anticorrupción, el día 15 de enero de 2018. (Evidencia Nº 41 y 42).</t>
  </si>
  <si>
    <t>Frente a esta actividad en particular, para este período de evaluación la CVP realizó tres (3) Comites Directivos de fecha 05 de diciembre de 2017, 19 de diciembre de 2017 y 28 de diciembre de 2017 en los cuales se desarrollaron temas relacionados con: Aprobación y actualización de TRD, ejecución presupuestal y avances de obras de la Dirección de Mejoramiento de Barrios, Aprobación Politica de Responsabilidad Social, Informe de Control Interno, Ejecución Presupuestal, Presentación de resultados de medición de los niveles de satisfacción de nuestros beneficiarios, presentación de resultados seguimiento PQRR, modificación del mapa de procesos de la Entidad y Aprobación del Plan de Adquisiciones vigencia 2018. (Evidencias Nº 60, 61 y 62).</t>
  </si>
  <si>
    <t>Frente a esta actividad en particular, para este período de evaluación, la CVP realizó tres (3) Comites Directivos de fecha 05 de diciembre de 2017, 19 de diciembre de 2017 y 28 de diciembre de 2017 en los cuales se desarrollaron temas relacionados con: Aprobación y actualización de TRD, ejecución presupuestal y avances de obras de la Dirección de Mejoramiento de Barrios, Aprobación Politica de Responsabilidad Social, Informe de Control Interno, Ejecución Presupuestal, Presentación de resultados de medición de los niveles de satisfacción de nuestros beneficiarios, presentación de resultados seguimiento PQRR, modificación del mapa de procesos de la Entidad y Aprobación del Plan de Adquisiciones vigencia 2018. (Evidencias Nº 60, 61 y 62).</t>
  </si>
  <si>
    <t>Se realiza mediante la formulación de los diferentes proyectos de inversión que se desarrollan al interior de la Entidad, los cuales contemplan metas, actividades, acciones y costos de ejecución presupuestal "FUSS" 
Ademas, la Caja de la Vivienda Popular mediante la Asesoría de Control Interno realiza seguimiento a todas las herramientas de gestión y proyectos de inversión de los procesos, de igual manera en cumplimiento al seguimeinto efectuado a los diferentes proyectos de inversión se publica el Informe de Gestión y Resultados del periodo comprendido entre el 1º de enero y el 31 de diciembre de 2017 en la página Web de la entidad en el siguiente link:
http://www.cajaviviendapopular.gov.co/?q=Nosotros/Informes/informes-de-gestion</t>
  </si>
  <si>
    <t>En la CVP, no se ha creado el Comité Institucional de Coordinación de Control Interno, que exige el nuevo Modelo Integral de Planeación y Gestión-mipg, por lo consiguiente no esxiste un seguimiento claro  que permita evaluar la fiabilidad, integridad y seguridad de la información critica de la entidad, en cumplimiento de la responsabilidad de la Alta dirección y del Comité mencionado.
Sin embargo la CVP en los comites SIG trata los temas de importancia  para la Entidad.</t>
  </si>
  <si>
    <t>La Caja de la Vivienda Popular, en desarrollo del Contrato 517 de 2017, ejecuto para el cuatrimestre producto de la evaluación de seguimiento un porcentaje del 52% del total de horas de capacitación que contempla el Plan Institucional de Capacitación vigencia 2017 para el cual se contrato (Evidencia Nº 55).
Por otra parte se aclara que para el día de corte del informe Pormenorizado, el Plan Institucional de Capacitacion se encuentra aun en ejecución.</t>
  </si>
  <si>
    <t>Cada Líder es responsable de realizar seguimiento, control y medición de los riesgos del Proceso, estas actividades se realizan cuatrimestral mediante la herramienta Matriz de Riesgos. (Evidencia Nº 27)</t>
  </si>
  <si>
    <t>No existen evidencias de informes para este periodo, que haya emitido la Oficina Asesora de Planeación, ni los demas lideres de los procesos, frente a la gestión del riesgo.</t>
  </si>
  <si>
    <t>La Asesoría de Control Interno, realiza el informe de seguimiento cuatrimetral al mapa de riesgos de corrupción de la entidad, en cumplimiento del artículo 73 de la Ley 1474 de 2011, el cual es publicado en la página Web  en el siguiente link:http://www.cajaviviendapopular.gov.co/?q=content/estrategia-anticorrupcion</t>
  </si>
  <si>
    <t>Frente al desarrollo de esta actividad, la Oficina Asesora de Control Interno realiza las observaciones pertinentes a los avances de los controles expuestos para la mitigación y prevención del riesgo. 
Sin embargo aparte del seguimiento efectuado a la matriz, la asesoría de Control Interno realiza un  informe cuatrimetral en cumplimiento del artículo 73 de la Ley 1474 de 2011, el cual es publicado en la página Web  en el siguiente link:http://www.cajaviviendapopular.gov.co/?q=content/estrategia-anticorrupcionen  (Evidencia Nº 27)</t>
  </si>
  <si>
    <t>La Oficina Asesora de Planeación en cumplimiento de la responsabilidad del monitoreo y evaluación de control del riesgo, realizan la consolidación de la información de cada proceso, el cual está asociado al avance de las acciones y al cumplimiento de las actividades en pro de la prevención y materialización del riesgo, este ejercicio se realiza cuatrimestral. (Evidencia Nº 27)</t>
  </si>
  <si>
    <t>La entidad cuenta con el acceso al Sistema Distrital de Quejas y Soluciones (SDQS) en la página Web de la entidad, a traves del cual se pueden realizar  las denuncias, la CVP tambien cuenta con el canal telefónico, correo electrónico y el escrito atraves de los cordis que son radicados en atención al ciudadano.
En el periodo comprendido entre julio y diciembre de 2017, se reportaron cuatro (4) denuncias por actos de corrupción, la información es suvida mensualmente a la página de la Veeduria Distrital, y remitido a la Secretaría General de la Alcaldía Mayor de Bogotá en cumplimiento del articulo 3 numeral 3 del Decreto 371 del 2010 (Evidencia Nº. 63)</t>
  </si>
  <si>
    <t>De conformidad con registro de reunión de fecha 05 de junio de 2014, se establece en acuerdo con las  Direcciones de Gestión Corporativa y Cid - Sistremas y la Oficina Asesora de Planeación, elaborar la Politicia de Seguridad de la Información de la CVP, la cual tiene como objetivo proteger los activos de información (fisicos, información, infraestructura y humanos) de amenazas internas y externas deliberadas o accidentales con el fin de asegurar el cumplimiento de la confidencialidad, integridad, disponibilidad, legalidad y confiabilidad de la informacion tratada .  Sin embargo, para el periódo de evaluación no se tiene información de ejecución de este subsistema, ni actividades desarrolladas en pro del cumplimiento (Evidencia Nº 56)</t>
  </si>
  <si>
    <t>Control Interno realizó la auditoriá al Proceso de Gestión Tecnología de la Información y Comunicaciones en el periodo comprendido entre el 19/10/2017 y el 27/12/2017, informe en el cual se contempla la verificación de las herramientas de gestión y la gestión del riesgo. como quiera que se trata de un proceso creado recientemente, se concluye que el Proceso no cuenta con una estructura que permita la verificación y desarrollo de las diferentes actividades al interior del proceso. el informe realizado por la Asesoría de Control Interno, es socializado ante el lider del proceso y publicado en la página Web de la entidad. (Evidencia Nº. 63)</t>
  </si>
  <si>
    <t>En cumplimiento de la Ley de Transparencia y del Derecho de Acceso a la Información Publica Nacional Ley 1712 de 2014, la  Caja de la Vivienda Popular publica en su página Web la información que es objeto de ser consultada por los usuarios la cual puede ser consultada en el siguiente link:
en:http://www.cajaviviendapopular.gov.co/?q=content/transparencia. Sin embargo se evidencia que para el corte producto del informe pormenorizado, la información suministrada por este link, se encuentra desactualizada.</t>
  </si>
  <si>
    <t>La Oficina Asesora de Planeación en cumplimiento de la responsabilidad del monitoreo y evaluación de control del riesgo, realizan la consolidación de la información de cada proceso, el cual está asociado al avance de las acciones y al cumplimiento de las actividades en pro de la prevención y materialización del riesgo, este ejercicio se realiza cuatrimestral  (Evidencia Nº 27)</t>
  </si>
  <si>
    <t>En cumplimiento de esta actividad y en el desarrollo de la Responsabilidad de la Alta Dirección, la Asesoría de Control Interno presentó el día 30 de enero de 2018 ante el Comité SIG, el Plan Anual de Auditorias para la vigencia 2018. (Evidencia Nº.61).</t>
  </si>
  <si>
    <t>En cumplimiento de esta actividad y en el desarrollo de la Responsabilidad de la Alta Dirección, la Asesoría de Control Interno presentó el día 30 de enero de 2018 ante el Comité SIG, el Plan Anual de Auditorias para la vigencia 2018. (Evidencia Nº.61).
El PAA se estructuró con base en la experticia del equipo de trabajo de Control Intenro en la priorización de las auditorías, pero no se empleó una metodología para priorizar las auditotrías basadas en riesgos.</t>
  </si>
  <si>
    <t>Esta actividad se desarrolla a través de la "gestión de riesgos de corrupción" de la entidad y se evidencia con el mapa de riesgos de corrupción publicado en la página Web  el  día 31 de enero de 2018. (Evidencia Nº 27).</t>
  </si>
  <si>
    <t>La Asesoría de Control Interno durante la vigencia 2017, realizó aditorías a los procesos de la entidad, en donde verificó el avance y seguimiento y monitoreo realizado por los líderes de procesos a las herramientas de gestión.
Es preciso aclarar qiue las actividades de seguimiento deben ser reaizadas por los líderes de los procesos trimestralmente y para el PAAC cuatrimestralmente. (Evidencia Nº. 65)</t>
  </si>
  <si>
    <t xml:space="preserve">Información Consolidada a través de los Planes de Mejoramiento (internos y externos). Es una matriz que se publica periodicamente en la página web y la carpeta compartida de calidad de la Entidad. El seguimiento a las acciones y hallazgos formulados se realiza en las auditorías de cada proceso. las matrices se encuentran publicadas en las siguiuentes rutas:\\serv-cv11\calidad\20. CONSOLIDADO PLANES DE MEJORAMIENTO.
http://www.cajaviviendapopular.gov.co/?q=Transparencia/planes-de-mejoramiento
</t>
  </si>
  <si>
    <r>
      <t xml:space="preserve">Se desconocen las evaluaciones llevadas a cabo por la primera y segunda línea de defensa. Sin embargo Control Interno evalúa anualmente la gestión institucional de cada dependencia a través de una metodología no formalizada. Igualmente evalua el PAAC cuatrimestralmente. </t>
    </r>
    <r>
      <rPr>
        <b/>
        <i/>
        <u/>
        <sz val="10"/>
        <color rgb="FFFF0000"/>
        <rFont val="Arial"/>
        <family val="2"/>
      </rPr>
      <t>(Falta la evidencia de las evaluaciones)</t>
    </r>
  </si>
  <si>
    <t>No existen evidencias, ni se realiza evaluación de cumplimiento a estándares de conducta. Sin embargo los valores y principios del servicio público hacen parte del código de etica, el cual es socializado en desarrollo de las inducciones y reinducciones que realiza la CVP.</t>
  </si>
  <si>
    <t>La CVP no tiene constituido un Comité Institucional de Coordinación de Control Interno, por lo tanto no se realiza evaluación ni se dan lineamientos sobre la administración del riesgo. Sin embargo estos lineamientos son impartidos en los comites SIG y Comités Directivos.</t>
  </si>
  <si>
    <t>La entidad realiza esta actividad a través del seguimiento períodico que se hace a la matriz de riesgos.</t>
  </si>
  <si>
    <t>Esta actividad se hace en cumplimiento de las diferentes normas que rigen a los procesos y el rol que desempeña la Asesoría de Control Interno dentro del marco legal.</t>
  </si>
  <si>
    <t>La CVP no tiene constituido un Comité Institucional de Coordinación de Control Interno. Sin embargo los cambios efectuados al interior de la entidad y su impacto son revisados y evaluados en los comités directivos  y comites SIG que desarrolla la entidad.</t>
  </si>
  <si>
    <t>Se desarrolla en el marco de las reuniones del Comité Directivo de la Entidad. los cual se deben realizar con una periodicidad de cada 15 días, con el fin de evaluar los diferentes temas que pueden afectar el desarrollo de la entidad y toma de decisiones.</t>
  </si>
  <si>
    <t>Se realiza atraves de los diferentes canales de comunicación que tiene la Caja de La Vivienda Popular, tales como: Pagina web, Intranet, twitter, Instagram, Facebook, correos institucionales y Pantallas ubicadas en los diferentes pisos de la entidad y en la oficina de atención al ciudadano.
http://www.cajaviviendapopular.gov.co</t>
  </si>
  <si>
    <t>Se hace atraves de los seguimientos que se realizan a las diferentes herramientas de gestión previstas para los procesos de la entidad. Tambien se hace a través de los diferentes informes que realiza la Oficina de Control Interno, los cuales son socializados en la Carpeta Calidad y publicados en la página Web de la entidad, en el siguiente link:http://www.cajaviviendapopular.gov.co</t>
  </si>
  <si>
    <t>La Oficina Asesora de Planeación Consolida la información suministrada por los diferentes porcesos de la entidad y esta a su ves es publicada en la carpeta calidad, la intranet y en la página Web de la entidad, con el fin de que los usuarios internos y externos encuentren la información disponible.</t>
  </si>
  <si>
    <t>Se hace a traves de la publicación que realiza la Oficiana Asesora de comunicaciones sobre los diferentes temas de interes para los funcionarios y contratistas de la entidad.
http://www.cajaviviendapopular.gov.co</t>
  </si>
  <si>
    <t>Se hace mediante las reuniones del Comité Directivo, donde se tratan los diferentes temas que pueden afectar el buen desarrollo y el logro de los objetivos estratégicos de la entidad, asi como tambien los resultados de los diferentes informes y auditorías internas y externas realizadas a los Procesos de la Entidad.</t>
  </si>
  <si>
    <t>Esta actividad se desarrolla en el marco del seguimiento a los indicadores y al ejercicio de Revisión por la Dirección, el cual se encuentra en proceso de construcción y aprobación para ser socializado y públicado.</t>
  </si>
  <si>
    <t>Se hace atraves de la Revisión por la Dirección la cual es elevada al Comité Directivo para la toma de decisiones. En la actualidad esta herramienta se encuentra en proceso de elaboración por parte de la Oficina Asesora de Planeación.</t>
  </si>
  <si>
    <t>La CVP, no cuenta con un Comité Institucional de Coordinación de Control Interno. Sin embargo en el Comité SIG el cual fué creado mediante la Resolución 6915 de 2016 contiene el desarrollo de la temática del SCI (Evidencia Nº 03)
El martes 30 de enero de 2018, se realizó la reunión del Comité SIG, en la que se presentó y aprobó el PAA vigencia 2018. (Evidencia Nº. 64)</t>
  </si>
  <si>
    <t>Seguimiento 
Noviembre 2017 - Febrero 2018
Informe Pormenorizado</t>
  </si>
  <si>
    <t xml:space="preserve">Para el soporte de esta actividad se cuenta con la Resolución 3278 del 18 de julio de 2016, por la cual se modifica parcialmente el  Manual Especifico de Funciones y Competencias Laborales para la CVP. (Evidencia N° 04. Resolución 3278-2016 Modif Manuel de Func. )
Se evidencia que existe un manual de Inducción y Reinducción de la CVP publicado en calidad, pero este se encuentra desactualizado desde el año 2011 (Evidencia Nº 05. MANUAL DE INDUCCIÓN Y REINDUCCIÓN) </t>
  </si>
  <si>
    <t>Frente a este elemento en particular se cuenta con la Resolución 4978 del 29 de diciembre de 2017, por la cual se Modificar el Mapa de Procesos que integra el Plan Estratégico y se evidencia que el proceso Gestión del Talento Humano obedece a una línea de procesos estratégica (Evidencia N° 06. RESOLUCIÓN 4978 - MAPA DE PROCESOS).
Adicionalmente se revisa la caracterización de este proceso y se puede determinar que su estructura está direccionada al desarrollo de actividades estratégicas y se encuentran alineadas con los objetivos de la entidad, adicionalmente esta caracterización se actualizó el 03 de mayo de 2018 de acuerdo a los parámetros establecidos para los procesos de la CVP. (Evidencia Nº 07. CARACT. PROC GTH).</t>
  </si>
  <si>
    <t>El marco de referencia para la gestión de riesgos fue actualizado entre los meses  de abril y mayo de 2018 y los delegados para la identificación, análisis, valoración y definición de los criterios de Manejo fueron los enlaces de cada proceso.  (Evidencia N 08. Taller de Actualización de Gestión de Riesgos)</t>
  </si>
  <si>
    <t>El  proceso de planeación de los proyectos para la vigencia 2018, se dio en el segundo semestre del año 2017 y se definieron directrices puntuales para este respecto mediante Resolución 2903 del 29 de junio de 2017, la cual en su Artículo 3 describe la designación de los Gerentes de los Proyectos de Inversión de CVP, en el marco del Plan de Desarrollo Distrital 2016 - 2020 (Evidencia N° 09. Res 2903-2017 Designación Gerentes Proyectos de Inversión).</t>
  </si>
  <si>
    <t>Se evidencian las políticas y estrategias en el Plan Estratégico de la CVP para la vigencia 2016-2020, donde se estipulan objetivos estratégicos, metas a cumplir e indicadores, el cual fue adoptado mediante Resolución 764 del 14 de febrero de 2017. Y se evidencia la flexibilidad de los instrumentos por el principio de mejora continua, enfáticamente del mapa de procesos de la entidad. (Evidencia Nº 10. Resolución 764 - 2017 PLAN ESTRATÉGICO).</t>
  </si>
  <si>
    <t>Esta actividad debe estar fundamentada en los principios de:
1. Honestidad
2. Respeto.
3. Compromiso
4. Diligencia 
5. Justicia
La CVP, mediante correo enviado por la OAP, el día 7 de marzo de 2018, solicita a las áreas de Talento Humano crear la formulación, ejecución, seguimiento y evaluación de los planes de gestión de la integridad. donde solicita incluirlo como componte anticorrupción y de atención al ciudadano, cuyo seguimiento deberá ser reportado con corte a 30 de abril de 2018 (Evidencia Nº 14).</t>
  </si>
  <si>
    <t xml:space="preserve">Se realiza de conformidad con el instrumento de evaluación del desempeño de empleados de carrera administrativa de conformidad con la Resolución 954 del 27 de febrero de 217 (Evidencia Nº 18) y los acuerdos de gestión según Ley 909 de 2004.  
La evaluación de gestión de empleados provisionales y temporales, según Resolución 035 del 16 de enero de 2017 (evidencia No. 19) y Resolución 1182 del 21 de marzo de 2017.  (Evidencia N° 20)
El consolidado de los resultados son emitidos a la Dirección de Gestión Corporativa y a la comisión de personal, con el fin de que sirvan como insumo para el otorgamiento de incentivos, inclusión de temas para el plan de capacitación y actividades de bienestar de la entidad, de conformidad con lo establecido en el Articulo 8 del acuerdo 565 de 2016. 
</t>
  </si>
  <si>
    <t xml:space="preserve">
Para los empleados de Carrera Administrativa se hace mediante la Evaluación del Desempeño Laboral., el cual se adopta mediante Resolución 954 del 27 de febrero de 2017 (Evidencias N° 16, 23 y 24).
Existe la Evaluación de la Gestión de empleados Temporales y Provisionales, donde se evalúa, el componente comportamental que contempla competencias y conducta descriptiva (Evidencia N° 25).
</t>
  </si>
  <si>
    <t>Se cuenta con el esquema de publicación de información de la página Web de la Caja de la Vivienda Popular vigencia 2017, en el cual se identifica el tipo de información, idioma, medio de conservación, formato, fecha de generación de la información, frecuencia de actualización, lugar de consulta, responsable de la producción de la información y responsable de publicación (Evidencia 29).
Adicional a lo anterior se cuenta con el preliminar del Informe de seguimiento al cumplimiento de la Ley 1712 en el que se evidencia el grado de cumplimiento de lo dispuesto en el esquema de publicación e información. (Evidencia N° 31. Informe Seguimiento al cumplimiento a la Ley 1712_2014)</t>
  </si>
  <si>
    <t>Se evidencia la publicación de los informes de Gestión en la pagina Web de la entidad de acuerdo a lo establecido en la ley 1474. (Ver link http://www.cajaviviendapopular.gov.co/?q=Nosotros/Informes/informes-de-gestion) adicional a lo anterior se cuenta con el instrumento Plan Anual de Auditorías que contiene el seguimiento de las acciones desarrolladas. (Evidencia N° 29  PAA 2018 - Segundo Seguimiento)</t>
  </si>
  <si>
    <t>Frente a este requerimiento durante el periodo de evaluación de este informe pormenorizado se actualiza el marco de referencia para la gestión de riesgos el 25 de abril de 2018. 
Este nuevo marco de referencia establece los criterios que permitan identificar los riesgos dado un contexto y establecer un análisis frente a sus causas y consecuencias. (Evidencia N° 32. 208-PLA-Pr-08 ADMINISTRACIÓN DEL RIESGO V5)</t>
  </si>
  <si>
    <t>En la estructura de la metodología propuesta se establece como criterio la atención de los riesgos que tengan una mayor valoración residual para el despliegue de acciones. (Evidencia N° 32. 208-PLA-Pr-08 ADMINISTRACIÓN DEL RIESGO V5)</t>
  </si>
  <si>
    <t xml:space="preserve">La Caja de la Vivienda popular, en cumplimiento del Artículo 73 de la Ley 1474 de 2011, desarrolla anualmente la estrategia de lucha contra la corrupción y de atención al ciudadano, producto de ello y de las acciones contenidas en el componente "Mapa de Riesgos de Corrupción" se identifican los riesgos tipificados como de corrupción y son publicados en la página web de acuerdo a los plazos establecidos. </t>
  </si>
  <si>
    <t>Aunque no se cuenta con la instancia "Comité Institucional de Coordinación de Control Interno", el Representante de la Dirección para el Sistema de Gestión de Calidad aprobó la actualización del marco de referencia para la gestión de riesgos (Evidencia Nº 10. Resolución 764 - 2017 PLAN ESTRATÉGICO).</t>
  </si>
  <si>
    <t>La línea estratégica determino la necesidad de modificar y actualizar la herramienta diseñada para la gestión de riesgos de tal forma que esta aporte a la toma de decisiones. (Evidencia 33. Oficio IE-5383-19-04-2018 Riesgos)</t>
  </si>
  <si>
    <t>Dada la reciente actualización del componente completo de gestión de riesgos no se ha realizado la primera revisión de los mapas de riesgos. Esta está programada con corte al 31 de agosto de 2018</t>
  </si>
  <si>
    <t>El nuevo marco de referencia establece define los roles y las responsabilidades para la gestión del riesgo. (Evidencia N° 32. 208-PLA-Pr-08 ADMINISTRACIÓN DEL RIESGO V5)</t>
  </si>
  <si>
    <t>El ejercicio de construcción de los mapas de riesgos contó con el acompañamiento permanente de la Oficina Asesora de Planeación y la asesoría de Control Interno (Evidencia N 08. Taller de Actualización de Gestión de Riesgos).</t>
  </si>
  <si>
    <t>Pensando en la consolidación de los seguimientos a los mapas de riesgos, la asesoría de control Interno solicitó la modificación al mapa de riesgos de tal forma que este incluyera las casillas necesarias que facilitaran el seguimiento a las acciones planteadas. Este requerimiento se atiende por parte de la Asesoría de Control Interno (Evidencia 26. Mapa de Riesgos Consolidado).</t>
  </si>
  <si>
    <t>Dada la reciente actualización del componente completo de gestión de riesgos no se ha el primer informe frente al seguimiento a los mapas de riesgos. Esta actividad está programada con corte al 31 de agosto de 2018</t>
  </si>
  <si>
    <t>La asesoría de Control Interno, en cumplimiento de su rol de Liderazgo Estratégico brindó acompañamiento permanente en la elaboración y socialización del instrumento diseñado para la Gestión de Riesgos en la CVP. (Evidencias N° 32. 208-PLA-Pr-08 ADMINISTRACIÓN DEL RIESGO V5 y  N° 08. Taller de Actualización de Gestión de Riesgos).</t>
  </si>
  <si>
    <t>Dada la reciente actualización del componente completo de gestión de riesgos no se ha realizado el primer seguimiento a los mapas de riesgos. Esta actividad está programada con corte al 31 de agosto de 2018</t>
  </si>
  <si>
    <t>Dada la reciente actualización del componente de gestión de riesgos no se ha realizado el primer seguimiento a los mapas de riesgos. Esta actividad está programada con corte al 31 de agosto de 2018</t>
  </si>
  <si>
    <t>Seguimiento 
Marzo a Junio de 2018
Informe Pormenorizado</t>
  </si>
  <si>
    <t>Como resultado del proceso de auditoría interna se identifica un área de oportunidad relacionada con el marco de referencia para la Identificación análisis y valoración de Riesgos. Para atender esta oportunidad identificada se realiza la actualización de todos los instrumentos para la gestión de riesgos en la CVP. (Evidencias N° 33. Oficio IE-5383-19-04-2018 Riesgos, 30. Auditoría al SGC)</t>
  </si>
  <si>
    <t>En cumplimiento de esta actividad y en el desarrollo de la Responsabilidad de la Alta Dirección, la Asesoría de Control Interno presentó el día 30 de enero de 2018 ante el Comité SIG, el Plan Anual de Auditorias para la vigencia 2018. (Evidencia Nº 29. PAA 2018 - Segundo Seguimiento)</t>
  </si>
  <si>
    <t>Se desarrolla en el marco de las reuniones del Comité Directivo de la Entidad. Para el caso en particular se aborda desde la reunión de la revisión  por la Dirección realizada el 24 de abril de 2018  (Evidencia 03. Rev. por la Dirección 2018).</t>
  </si>
  <si>
    <t>En la ejecución de la Revisión por la Dirección, una de las entradas hace referencia a los temas prioritarios a desarrollar para la mejora del Sistema, adicional, en este escenario se tomaron determinaciones relacionadas con el desarrollo de acciones de mejora para los hallazgos de los procesos de auditoría.</t>
  </si>
  <si>
    <t>Como resultado del proceso de auditoría interna se identifica un área de oportunidad relacionada con el marco de referencia para la Identificación análisis y valoración de Riesgos. Para atender esta oportunidad identificada se realiza la actualización de todos los instrumentos para la gestión de riesgos en la CVP. (Evidencias N° 33. Oficio IE-5383-19-04-2018 Riesgos, 30. Auditoría al SGC).</t>
  </si>
  <si>
    <t>En cumplimiento de esta actividad la Asesoría de Control Interno presentó el día 30 de enero de 2018 ante el Comité SIG, el Plan Anual de Auditorias para la vigencia 2018 que para el periodo de análisis reporta el seguimiento con corte a 31 de marzo y 30 de junio (Evidencia Nº 29. PAA 2018 - Segundo Seguimiento).</t>
  </si>
  <si>
    <t>Establecer y mantener un sistema monitoreado de hallazgos y recomendaciones</t>
  </si>
  <si>
    <t>Esta actividad se desarrolla en el marco del seguimiento a los indicadores y para el caso en particular se aborda desde la reunión de la revisión  por la Dirección realizada el 24 de abril de 2018  (Evidencia 03. Rev. por la Dirección 2018).</t>
  </si>
  <si>
    <t>La evaluación a los controles se desarrolló en parte desde el ejercicio de auditoría al Sistema de Gestión de Calidad, adicionalmente se realizaron los seguimientos e informes de ley que permitieron evidenciar si efectivamente se aplicaban los controles determinados a cada etapa del proceso. 
(Evidencia Nº 30. Auditoría al SGC).</t>
  </si>
  <si>
    <t xml:space="preserve">Durante el periodo de análisis se evidencia que, de acuerdo a lo establecido en el Artículo 2 del Decreto 118 de 2018, se incluyó el Plan de Gestión de Integridad dentro de la estructura del Plan Anticorrupción y Atención al ciudadano. 
A la fecha de corte de este seguimiento se evidencia que se han designado los gestores éticos y se realizaron doce capacitación a todas las dependencias de la Entidad (Evidencia 01 Asistencia Integridad).
Es importante que se desarrollen avances relacionados con la ejecución de las acciones planteadas en el componente de Integridad del PAAC, dado que el plazo para la modificación de los instrumentos al interior de la entidad vence en el mes de agosto. </t>
  </si>
  <si>
    <t>La CVP, no cuenta con un Comité Institucional de Coordinación de Control Interno. Sin embargo en el Comité SIG el cual fue creado mediante la Resolución 6915 de 2016 contiene el desarrollo de la temática del SCI (Evidencia 02. Res 6915-16 CIG)
En el marco de este comité se desarrolló la sesión de "Revisión por la Dirección" el 24 de abril de 2018, en el cual se evaluó la sostenibilidad del Sistema de Gestión de Calidad y sus componentes basados en el estándar ISO 9001:2015. (Evidencia 03. Rev. por la Dirección 2018).
Se hace necesaria la creación del Comité Institucional de Coordinación de Control Interno para el cumplimiento con el marco legal aplicable y la articulación con la institucionalidad que requiere el MIPG (Comité Institucional de Gestión y Desempeño).</t>
  </si>
  <si>
    <t>Para el periodo de análisis se realizaron doce capacitación a todas las dependencias de la Entidad relacionadas con elementos del Código de Integridad. (Evidencian N°01 Asistencia Integridad y N° 08. CODIGO INTEGRIDAD).</t>
  </si>
  <si>
    <t>Se evidencia que la entidad aprobó el Plan Institucional de Bienestar Social para la vigencia 2018, mediante Resolución 1642 del 22 de marzo de 2018, que en su anexo describe las fechas y los eventos a desarrollar durante la vigencia. (Evidencia N° 11. Res 1642 de 2018 Bienestar Laboral)
Adicional a lo anterior se aprueba el Plan Institucional de Capacitación de CVP mediante Resolución 2202 del 01 de junio de 2018 para la vigencia 2018, de conformidad con el artículo 36 de la Ley 909 de 2004, en su anexo describen la programación de las capacitaciones que se llevaran a cabo (Evidencia Nº 12. Res 2202 de 2018 Plan Capacitación).
Como otro elemento de soporte se evidencia la existencia de escalas salariales publicadas en la página Web, sin embargo, estas no han sido actualizadas desde el año 2016 (Evidencia Nº 13. Escala salarial).</t>
  </si>
  <si>
    <t>Para el periodo de análisis se realizaron doce capacitación a todas las dependencias de la Entidad relacionadas con elementos del Código de Integridad. En estos escenarios se realizaron evaluaciones a los participantes para identificar el grado de  vinculación de los participantes con los estándares éticos (Evidencian N°01 Asistencia Integridad y N° 08. CODIGO INTEGRIDAD).</t>
  </si>
  <si>
    <t>Se suministra mediante El comité SIG y el comité Directivo, para la toma de decisiones de la Alta Dirección, de conformidad con la Resolución 6915 del 12 de diciembre de 2016.
Durante el periodo de análisis se desarrollaron reuniones los días:
24 de Abril (ejecución Presupuestal), 31 de mayo (Evidencias N° 14 y 15 Comité Directivo)
24 de abril de 2018 Revisión por la Dirección  (Evidencia 03. Rev. por la Dirección 2018).</t>
  </si>
  <si>
    <t>Para este periodo no se realiza informe relacionado con la evaluación de desempeño.
Se realiza de conformidad con el instrumento de evaluación del desempeño de empleados de carrera administrativa de conformidad con la Resolución 954 del 27 de febrero de 217 (Evidencia Nº 16 RESOLUCIÓN 954 DE 2017_Nuevo sistema _Tipo Evaluación del Desempeño) y los acuerdos de gestión según Ley 909 de 2004.  
La evaluación de gestión de empleados provisionales y temporales, según Resolución 035 del 16 de enero de 2017 (evidencia No. 17 RESOLUCIÓN 035 - 2017_EmpleadosTemporales) y Resolución 1182 del 21 de marzo de 2017.  (Evidencia N° 18 RESOLUCIÓN 1182 DE 2017_EmpleadosProvisionales)</t>
  </si>
  <si>
    <t>Frente a este ítem en particular se cuenta con los siguientes soportes:
En marzo 02 se realiza el proceso de Inducción para los funcionarios y contratistas de la Caja de la Vivienda Popular y se  presentan los temas concernientes a los 16 procesos de la Entidad. (Evidencias N°19 Inducción 2018 CVP y 20 Listado de asistencia inducción) 
Manual especifico de funciones y competencias laborales. Resolución 1234 del 22 de junio de 2015 y Resolución 3278 de 216 (Evidencia Nº 21).
Manual especifico de funciones y competencias laborales para los empleos de carácter Temporal, Resolución 5283 del 18 de octubre de 2016 (Evidencia Nº 22).</t>
  </si>
  <si>
    <t>Esta actividad se encuentra bajo el liderazgo de la Oficina Asesora de Planeación, dado que esta es la encargada de asesorar a todas las áreas de la  CVP, en la implementación y uso de las herramientas de gestión.
Para el periodo de análisis se realizaron doce capacitación a todas las dependencias de la Entidad relacionadas con elementos del Código de Integridad. En estos escenarios se realizaron evaluaciones a los participantes para identificar el grado de  vinculación de los participantes con los estándares éticos (Evidencian N°01 Asistencia Integridad y N° 08. CODIGO INTEGRIDAD).</t>
  </si>
  <si>
    <t>Se evidencia la consolidación del Formato 208-PLA-Ft-78 Mapa de Riesgos, cuyo propósito es documentar el ejercicio de gestión de riesgos en la entidad. 
En este instrumento se soporta el ejercicio realizado por los 16 procesos vinculado con la construcción del Mapa de Riesgos operacionales y de corrupción con sus acciones asociadas. (Evidencia N° 26 Mapa de Riesgos Consolidado)</t>
  </si>
  <si>
    <t>La Dirección de Gestión Corporativa y CID, con su equipo de Talento Humano, contempló diferentes actividades pensando en la mejora continua y el fortalecimiento de las capacidades de los servidores públicos, y las incluyó en la formulación del Plan de Acción de Gestión de la Entidad. 
Se evidencia el seguimiento realizado a las actividades programadas en el Plan de acción de gestión del proceso Gestión del Talento Humano (Evidencia N° 27 Plan de Acción de Gestión GTH).</t>
  </si>
  <si>
    <t>Las evidencias de la presentación evaluaciones del desempeño se deben publicar en la página web de la entidad, sin embargo a la fecha no se cuenta con la publicación de las evaluaciones ni de los acuerdos de gestión, salvo los del Doctor Camilo Ernesto Chacón. Es importante que esta información se actualice como uno de los elementos prioritarios para garantizar la transparencia en la Entidad. Evidencia N° 28. Evaluación del desempeño)</t>
  </si>
  <si>
    <t>El análisis de la efectividad de los controles y la generación de información para la toma de decisiones se da principalmente por medio de las auditorias internas y los informes de Ley emitidos por la Asesoría de Control Interno, en el cual dentro de su análisis se ve reflejado las conclusiones y las recomendaciones producto del informe desarrollado. 
Para evidenciar el avance en los diferentes frentes de acuerdo a los roles asignados a la Asesoría de control Interno se cuenta con el instrumento Plan Anual de Auditorías que contiene el seguimiento de las acciones desarrolladas. (Evidencia N° 29  PAA 2018 - Segundo Seguimiento)</t>
  </si>
  <si>
    <t>Para el periodo evaluado se resalta la ejecución de la Auditoría Interna al Sistema de Gestión de Calidad, ejecutada bajo el contrato N° 431 de 2018 cuyo periodo de ejecución fue del 17 al 20 de abril de 2018. (evidencia 30)</t>
  </si>
  <si>
    <t>Se ha aplicado la metodología propuesta por el Departamento Administrativo de la Función Pública y la Secretaría de Transparencia de la Presidencia de la República que facilitan la identificación de los riesgos de corrupción. (Evidencia N° 32. 208-PLA-Pr-08 ADMINISTRACIÓN DEL RIESGO V5)</t>
  </si>
  <si>
    <t>El esquema de identificación de riesgos propuesto es por procesos y aborda todos los procesos de la entidad. En la metodología se establece que ese esquema de identificación, análisis y valoración de riesgos es dinámico y por tanto se requiere de la revisión permanente de la primera y segunda línea de defensa para garantizar la efectiva gestión del riesgo.</t>
  </si>
  <si>
    <t>Se realizo mediante Resolución 764 del 14 de febrero de 2017, mediante la cual la Caja de la Vivienda Popular adopto el Plan Estratégico como instrumento a través del cual se definió su misión, visión, objetivos estratégicos, cuadro de indicadores, política del sistema integrado de gestión, política de administración del riesgo, procesos de la entidad, estructura organizacional, principios y valores, todo en armonía con los planes, programas y proyectos del Plan de Desarrollo Distrital Bogotá Mejor para Todos (Evidencia Nº 10. Resolución 764 - 2017 PLAN ESTRATÉGICO). 
El Plan Estratégico de la Caja de la Vivienda Popular, puede ser consultado en la publicación de la página web de la entidad en la siguiente ruta: http://www.cajaviviendapopular.gov.co/?q=Nosotros/la-cvp/plan-estrategico-2016-2020</t>
  </si>
  <si>
    <t>El marco de referencia para la gestión de riesgos actualizado entre los meses  de abril y mayo de 2018 Contiene la política de administración de riesgo. (Evidencia N° 32. 208-PLA-Pr-08 ADMINISTRACIÓN DEL RIESGO V5)
Adicionalmente la CVP cuenta con la Política de Administración del Riesgo, la cual se encuentra publicada en la pagina de la entidad en la siguiente ruta: http://www.cajaviviendapopular.gov.co/?q=Nosotros/la-cvp/politicas</t>
  </si>
  <si>
    <t>Los diferentes procesos realizan la documentación de los mapas de riesgos teniendo en cuenta su aporte al logro de los objetivos definidos (Evidencia N° 34. Gestión Riesgos)</t>
  </si>
  <si>
    <t>En la Caja de la Vivienda Popular, se valoran los controles a los riesgos dentro del formato de análisis de riesgos, adicional las acciones de manejo de riesgos constituyen en muchos casos el diseño efectivo de los controles a los riesgos.  (Evidencia N° 34. Gestión Riesgos)</t>
  </si>
  <si>
    <t>Durante el acompañamiento para la construcción de los mapas de riesgos, se incluyó en el formato los criterios específicos para evaluar los riesgos de corrupción y fue una consigna del ejercicio que cada proceso debía identificar dichos riesgos (Evidencia N 08. Taller de Actualización de Gestión de Riesgos y  Evidencia N° 34. Gestión Riesgos).</t>
  </si>
  <si>
    <t>De acuerdo a lo establecido en el marco de referencia para la gestión de riesgos, la oficina Asesora de Planeación, en cabeza del Jefe de la oficina son los encargados del acompañamiento metodológico y el seguimiento al desarrollo de las acciones consignadas en las herramientas diseñadas (Evidencia N° 32. 208-PLA-Pr-08 ADMINISTRACIÓN DEL RIESGO V5).</t>
  </si>
  <si>
    <t>Para el ejercicio de la Supervisión de los Contrato se diligencian los formatos: 208-DGC-Ft-71 para los contratos de obra y/o suministros de bienes, consultores y demás, y el formato 208-DGC-Ft-70 para los contratos de Prestación de Servicios Persona natural y jurídica.
Luego de su revisión y aprobación se inicia el trámite para el respectivo pago.  (Evidencia  Nº 34. INFORME DE SUPERVISIÓN CONTRATOS DE PRESTACIÓN DE SERVICIOS).</t>
  </si>
  <si>
    <t>La Asesoría de Control Interno en cumplimiento de sus roles y funcionalidad que demanda la Ley, realiza el seguimiento y evaluación a los Procesos y a sus herramientas de gestión. generando los respectivos informes internos y de Ley que servirán cómo insumo para la toma de decisiones ante la línea estratégica de la entidad (29. PAA 2018 - Segundo Seguimiento)</t>
  </si>
  <si>
    <t>Esta actividad fue desarrollada en el marco de la Auditoria realizada por el ente certificador SGS al proceso de Evaluación de la Gestión, en el periodo comprendido entre el 16/04/2018 y el 23/04/2018, en las conclusiones del informe se menciona el estado de la Oficina de Control Interno (Evidencia Nº 30. Auditoría al SGC).</t>
  </si>
  <si>
    <t>La Asesoría de Control Interno en desarrollo del diseño adecuado y efectivo del componente de monitoreo y supervisión continua , realiza evaluaciones a través de auditorías a los diferentes procesos, en el sentido de verificación y seguimiento al manejo de los riesgos, indicadores de gestión, planes de mejoramiento, planes de acción de gestión y proyectos de inversión,  todo ello en cumplimiento de las metas y objetivos estratégicos de la CVP.</t>
  </si>
  <si>
    <t>La Asesoría de Control Interno en la elaboración del Plan Anual de Auditorias vigencia 2017, contemplo el desarrollo del mismo en una funcionalidad de auditorias integrales, con el fin de abordar todas y cada una de las herramientas que hacen parte individual de cada proceso de la CVP. (Evidencia Nº 29. PAA 2018 - Segundo Seguimiento). en este Plan se contempla el seguimiento a el mapa de riesgos de la entidad.</t>
  </si>
  <si>
    <t>Dentro del Plan anual de auditorias, se contemplo el desarrollo periódico de las auditorias integrales de gestión y las de seguimiento que se realizarían  a los diferentes procesos de la Entidad. También se contempla los diferentes informes de Ley que deben ser presentados por la OCI</t>
  </si>
  <si>
    <t>El monitoreo y supervisión continua a la CVP, es desarrollado a través de las auditorias que fueron efectuadas a los diferentes procesos de la  Entidad. Los análisis y conclusiones son entregados a los líderes de los Procesos en los informes finales producto del ejercicio de auditoría . la información puede ser consultada en el siguiente link:
http://www.cajaviviendapopular.gov.co/?q=Nosotros/Informes/informe-del-estado-del-control-interno</t>
  </si>
  <si>
    <t>La Asesoría de Control Interno en el desarrollo de las auditorias de gestión internas, realiza la verificación de las acciones y metas establecidas en las diferentes herramientas de medición y gestión dispuestas para cada uno de los Procesos de la Entidad. 
En los informes finales que surgen como resultado de la auditoría, quedan citados los hallazgos, conformidades, no conformidades, avances y debilidades que está presentando el proceso en el desarrollo de sus actividades diarias.
Adicional a lo anterior se genera el informe de auditoría al Sistema de Gestión de Calidad desarrollada durante el periodo comprendido entre el 16/04/2018 y el 23/04/2018 (Evidencia Nº 30. Auditoría al SGC).</t>
  </si>
  <si>
    <t>Durante el cuatrimestre analizado se continuó el desarrollo del Contrato 517 de 2017,para el desarrollo del Plan Institucional de Capacitación aprobado para la vigencia 2017. Durante este periodo se ejecutaron las sesiones relacionadas con residuos Peligrosos y RAEES, tipos de contratación aplicables a los proyectos de la entidad y supervisión contractual, Gestión de Riesgos, Administración Pública en la gestión pública, Redacción y ortografía, Programación neurolingüística y contratación sostenible.   
Por otra parte se aclara que para el día de corte del informe Pormenorizado, el Plan Institucional de Capacitación se encuentra aun en ejecución.
(Evidencia N° 38. Seguimiento Plan de Capacitación)</t>
  </si>
  <si>
    <t>Las evaluaciones desarrolladas por la segunda línea de defensa se concentran en el seguimiento a los planes de acción de los procesos y sus respectivos indicadores. La información relacionada se puede encontrar en la siguiente ubicación: \\10.216.160.201\calidad\21. CONSOLIDADO PLANES DE ACCIÓN DE GESTIÓN\2018\I TRIMESTRE</t>
  </si>
  <si>
    <t>La Oficina Asesora de Planeación en cumplimiento de la responsabilidad asignada del monitoreo desde la segunda línea de defensa en sus informes de seguimiento a los indicadores y las herramientas de gestión emite conceptos frente a la aplicación efectiva de los controles. La evidencia puede encontrarse en la siguiente ubicación: \\10.216.160.201\calidad\21. CONSOLIDADO PLANES DE ACCIÓN DE GESTIÓN\2018\I TRIMESTRE</t>
  </si>
  <si>
    <t>En el periodo de análisis se desarrolla el informe pormenorizado de acuerdo a la estructura del autodiagnóstico que contiene en su estructura la división por líneas de defensa y plantea el avance en las acciones de cada uno de estos actores. (Evidencia N° 36. Autodiagnóstico de gestión política de control interno – MIPG a 28-feb-2018 y N° 37. Informe Pormenorizado Noviembre 2017 - Febrero 2018)</t>
  </si>
  <si>
    <t>Información Consolidada a través de los Planes de Mejoramiento (internos y externos). Es una matriz que se publica periódicamente en la página web y la carpeta compartida de calidad de la Entidad. El seguimiento a las acciones y hallazgos formulados se realiza en las auditorías de cada proceso. las matrices se encuentran publicadas en las siguientes rutas:\\serv-cv11\calidad\20. CONSOLIDADO PLANES DE MEJORAMIENTO.
http://www.cajaviviendapopular.gov.co/?q=Transparencia/planes-de-mejoramiento</t>
  </si>
  <si>
    <t>El mapa de Procesos fue cambiado mediante Resolución 4978 del 29 de diciembre de 2017, adicional a lo anterior, desde la Oficina Asesora de Planeación se modificó la estructura de caracterización de los procesos y estos debieron actualizarse y ajustarse a la nueva estructura. Esta actividad se desarrolló en el mes de abril y el soporte de las caracterizaciones actualizadas se encuentra en la siguiente ubicación: \\10.216.160.201\calidad
(Evidencia N° 40. Oficio 2018IE3908_ActualizaciónCaracterizaciónProcesos)</t>
  </si>
  <si>
    <t>El nuevo marco de referencia establece define los  criterios de operación para la gestión del riesgo (Evidencia N° 32. 208-PLA-Pr-08 ADMINISTRACIÓN DEL RIESGO V5).</t>
  </si>
  <si>
    <t xml:space="preserve">La Asesoría de Control Interno realizó el ejercicio de las auditorias de gestión y seguimiento a los procesos y cumplimiento de los informes de Ley tomando como referencia los lineamientos establecidos ya sea en los procedimientos documentados y el marco legal aplicable. </t>
  </si>
  <si>
    <t>La información de los productos que genera la Asesoría de Control Interno como es, la Evaluación por Dependencias, es socializada con la Alta Dirección y con los lideres de los procesos de la CVP</t>
  </si>
  <si>
    <t>Para el periodo de análisis no se han desarrollado acciones vinculadas, salvo el acompañamiento y la relatoría a sesiones de rendición de cuentas y comunicación con los grupos de interés. (Evidencia N° 42. Relatoría mesa de dialogo sectorial)</t>
  </si>
  <si>
    <t>Dada la reciente actualización del componente de gestión de riesgos no se ha realizado el primer seguimiento a los mapas de riesgos para lograr evidenciar la efectividad de los controles. Esta actividad está programada con corte al 31 de agosto de 2018</t>
  </si>
  <si>
    <t>En la Caja de la Vivienda Popular, en el último trimestre, no se ha efectuado auditorías internas en el marco de la estrategia de Gobierno Digital o Gobierno en Línea, Producto de ello no hay análisis de información que permita evaluar la ejecución del estado del proceso y corroborar si éste apoya la estrategia y los objetivos de la entidad.</t>
  </si>
  <si>
    <t>En el periodo de análisis no se han efectuado auditorías internas en el marco de la estrategia de Gobierno Digital o Gobierno en Línea, por lo anterior no es posible evaluar las características de los controles tecnológicos.</t>
  </si>
  <si>
    <t>De conformidad con el listado maestro de documentos, el cual se encuentra publicado en la siguiente ruta: \\serv-cv11\calidad/listado maestro de documentos, se puede evidenciar, que se ha modificado la totalidad de las caracterizaciones de los procesos (16 actualizaciones) como respuesta a la definición de líneas para el mejoramiento de la operación institucional.  (Evidencia N° 41. 208-PLA-FT-01 Listado maestro de documentos)</t>
  </si>
  <si>
    <t>En el mes de Mayo se realizó la actualización de la matriz de riesgos de acuerdo a la nueva metodología propuesta. El proceso "Gestión de TIC" identificó tres riesgos para darle manejo dentro de la vigencia con sus respectivos controles y el diseño de acciones para su manejo (Evidencia N° 34. Gestión Riesgos; Mapa de Riesgos de TIC)</t>
  </si>
  <si>
    <t>Para hacer seguimiento al cumplimiento de las políticas y procedimientos establecidos y aprobados por la primera línea de defensa se desarrolla el proceso de auditoría interna al total de procesos de la Caja de la Vivienda Popular. (Evidencia N° 30. Auditoría al SGC)</t>
  </si>
  <si>
    <t>Como resultado de la propuesta para la mejora de la gestión de riesgos, se trabajó en el diseño de una nueva herramienta para la gestión de riesgos en la entidad, esto incluye el manejo de los riesgos tipificados como Riesgos de TI y sus respectivos controles. (Evidencia  N° 32. 208-PLA-Pr-08 ADMINISTRACIÓN DEL RIESGO V5)</t>
  </si>
  <si>
    <t>La Caja de la Vivienda Popular cuenta con los siguientes canales de comunicación: Pagina web, Intranet, twitter, Instagram, Facebook, correos institucionales y Pantallas ubicadas en los diferentes pisos de la entidad y en la oficina de atención al ciudadano 
http://www.cajaviviendapopular.gov.co</t>
  </si>
  <si>
    <t>Frente a esta actividad en particular, para este período de evaluación la CVP realizó dos sesiones que se desarrollaron en los días:
24 de Abril (ejecución Presupuestal), 31 de mayo (Evidencias N° 14 y 15 Comité Directivo)
24 de abril de 2018 Revisión por la Dirección  (Evidencia 03. Rev. por la Dirección 2018).</t>
  </si>
  <si>
    <t>Los nuevos instrumentos diseñados para la gestión de riesgos en la entidad, determinan que se debe tomar acciones para los casos en que los riesgos están valorados como altos o extremos. Cada proceso identificó, analizó y valoró los riesgos a manejar dentro de la vigencia y de acuerdo a su valoración definió los controles y las acciones aplicables. Esta tarea se desarrolló en la primera semana de mayo de 2018. (Evidencia N° 34. Gestión Riesgos)</t>
  </si>
  <si>
    <t>En la Caja de la Vivienda Popular, en el período de evaluación del presente informe , se evidencia mediante el Proyecto de Inversión 1174, que se encuentra en desarrollo el Fortalecimiento de las Tecnologías de la Información y las Comunicaciones,  proyecto que busca que la CVP se modernice y desarrolle herramientas tecnológicas acordes a las necesidades institucionales, lo cual permita obtener información veraz y oportuna para la toma de decisiones. (Evidencia Nº 39. Fortalecimiento de las TIC).</t>
  </si>
  <si>
    <t>La herramienta diseñada para la gestión de riesgos posibilita el ejercicio de manejo de los riesgos de forma permanente, adicionalmente la asignación de responsabilidades dentro del marco de referencia, asigna a los líderes de los procesos la tarea de hacer seguimiento permanente a los riegos (Evidencia N° 32. 208-PLA-Pr-08 ADMINISTRACIÓN DEL RIESGO V5).</t>
  </si>
  <si>
    <t>El modelo de operación por procesos de la Caja de la Vivienda Popular  guarda coherencia con la estructura que posibilita el seguimiento y la ejecución de las actividades planteadas. En el listado maestro de documentos se evidencian los formatos, procedimientos, guías, proyectos e instructivos nuevos que se desarrollaron durante este período de evaluación (Evidencia Nº 41. 208-PLA-FT-01 Listado maestro de documentos)</t>
  </si>
  <si>
    <t>Cada acción formulada tanto en los mapas de riesgos como en el plan de mejoramiento cuentan con la asignación de un responsable encargado del logro del objetivo planteado para la misma. En diversos escenarios se ha planteado que este responsable tenga incidencia directa en la ejecución de las actividades asignadas. (Evidencias N° 35. 208-CI-Ft-05 PLAN DE MEJORAMIENTO V5 y 34. Gestión Riesgos).</t>
  </si>
  <si>
    <t>De acuerdo a lo establecido en los lineamientos definidos en el procedimiento Acciones Correctivas y Preventivas y los oficios emitidos desde la segunda línea de defensa, los responsables de cada proceso son los encargados del desarrollo de acciones para dar tratamiento a los hallazgos detectados en los procesos de evaluación. Prueba de ello es que el plan de mejoramiento esta constituido por el total de acciones planteadas para cada uno de los hallazgos identificados. (Evidencia N° 35. 208-CI-Ft-05 PLAN DE MEJORAMIENTO V5)</t>
  </si>
  <si>
    <t xml:space="preserve">Esta actividad es desarrollada con base en las auditorías a Gestión de riesgos y los análisis y seguimientos a mapas de riesgos y matriz anticorrupción que se ejecuta en los diferentes periodos de corte para cada herramienta. </t>
  </si>
  <si>
    <t xml:space="preserve">La Caja de la Vivienda Popular, en desarrollo de la revisión periódica que se debe hacer a los diferentes procesos de la entidad, la Asesoría de Control Interno realiza las auditorias especiales y auditorías de gestión y seguimiento, las cuales están enfocadas hacia el cumplimiento de las metas establecidas y/o formuladas en las diferentes herramientas de gestión que hacen parte integral de cada proceso. Esto con el fin de establecer el cumplimiento pactado por cada líder de proceso dentro de la vigencia. </t>
  </si>
  <si>
    <t>La operatividad del subsistema de seguridad de la información en La Caja de la Vivienda Popular, está fundamentada en la Política de Seguridad de la Información, la cual establece un modelo de gestión como la herramienta que permite identificar y minimizar los riesgos a los cuales se expone la información de tal forma que se optimicen los costos operativos y administrativos y se propicie una cultura de seguridad, con el fin de proteger los activos de información (físicos, información, infraestructura y humanos) (Evidencia Nº 42. Manual del Sistema Integrado de Gestión).</t>
  </si>
  <si>
    <t>De conformidad con registro de reunión de fecha 05 de junio de 2014, se establece en acuerdo con las  Direcciones de Gestión Corporativa y Cid - Sistemas y la Oficina Asesora de Planeación, elaborar la Política de Seguridad de la Información de la CVP, la cual tiene como objetivo proteger los activos de información (físicos, información, infraestructura y humanos) de amenazas internas y externas deliberadas o accidentales con el fin de asegurar el cumplimiento de la confidencialidad, integridad, disponibilidad, legalidad y confiabilidad de la información tratada .  Sin embargo, para el periodo de evaluación no se tiene información de ejecución de este subsistema, ni actividades desarrolladas en pro del cumplimiento (Evidencia Nº 43. SUBSISTEMA DE SEGURIDAD DE LA INFORMACIÓN)</t>
  </si>
  <si>
    <t xml:space="preserve">Dada la reciente actualización del componente de gestión de riesgos no se ha realizado el primer seguimiento a los mapas de riesgos, esta actividad está programada con corte al 31 de agosto de 2018. Si embargo, en la sesión de construcción de los mapas de riesgos se enfatizó en la adecuada identificación, implementación y mejora de los controles. (Evidencia N° 34. Gestión Riesgos)
</t>
  </si>
  <si>
    <t>La Oficina Asesora de Planeación Consolida la información suministrada por los diferentes procesos de la entidad y esta a su ves es publicada en la carpeta calidad, la intranet y en la página Web de la entidad, con el fin de que los usuarios internos y externos encuentren la información disponible.</t>
  </si>
  <si>
    <t>Se hace a través de la publicación que realiza la Oficina Asesora de comunicaciones sobre los diferentes temas de interés para los funcionarios y contratistas de la entidad.
http://www.cajaviviendapopular.gov.co</t>
  </si>
  <si>
    <t>Se hace mediante las reuniones del Comité Directivo, donde se tratan los diferentes temas que pueden afectar el buen desarrollo y el logro de los objetivos estratégicos de la entidad, así como también los resultados de los diferentes informes y auditorías internas y externas realizadas a los Procesos de la Entidad.</t>
  </si>
  <si>
    <t>La Caja de la Vivienda Popular, cuenta con : La Norma Fundamental - Guía de uso de Imagen Institucional, Procedimiento de Control de Registro y el Procedimiento de Gestión Documental, que establecen los lineamientos y controles necesarios para los documentos que produce y recibe la entidad (Evidencias Nº 44. Pr CONTROL DE REGISTRO, 45. Pr-15 CONTROL DOCUMENTAL - V7 y 46. NORMA FUNDAMENTAL).</t>
  </si>
  <si>
    <t xml:space="preserve">En la CVP, no se ha creado el Comité Institucional de Coordinación de Control Interno, que exige el nuevo Modelo Integral de Planeación y Gestión- MIPG, por lo consiguiente no existe un seguimiento claro  que permita evaluar la fiabilidad, integridad y seguridad de la información critica de la entidad, en cumplimiento de la responsabilidad de la Alta dirección y del Comité mencionado.
Sin embargo la CVP aborda los temas relacionados en los comités del SIG y Comités Directivos. </t>
  </si>
  <si>
    <t xml:space="preserve">Existe el boletín informativo y la intranet de la entidad, en los cuales se socializa permanentemente las actividades diarias y de interés de la comunidad de la Caja de la Vivienda Popular. </t>
  </si>
  <si>
    <t>La entidad cuenta con Procesos, Políticas y Procedimientos estructurados, que permiten un lenguaje claro, para el desarrollo y comunicación de las diferentes actividades producto del ejercicio diario de los funcionarios . Parte de esta información se encuentra direccionada en la carpeta compartida de la Entidad y la otra se encuentra publicada en la respectiva página Web de la entidad en el siguiente link:http://www.cajaviviendapopular.gov.co.
Por otra parte la Entidad en su página Web cuenta con un banner denominado " "Sondeo Percepción Portal Web", el cual permite a los usuarios que en el ingresan, calificar si la información que allí se publica cumple con las características básicas  como son:
Encuentra fácilmente la información, Casi nunca encuentra la información,  el lenguaje es malo, regular, aceptable o excelente, el diseño del portal es atractivo y de fácil navegación o poco atractivo, rango de edad de consulta y frecuencia de consulta.</t>
  </si>
  <si>
    <t>Se hace a través de los seguimientos que se realizan a las diferentes herramientas de gestión previstas para los procesos de la entidad. También se hace a través de los diferentes informes que realiza la Oficina de Control Interno, los cuales son socializados en la Carpeta Calidad y publicados en la página Web de la entidad, en el siguiente link:http://www.cajaviviendapopular.gov.co</t>
  </si>
  <si>
    <t xml:space="preserve">La Oficina Asesora de Planeación como segunda línea de defensa, realizó con la colaboración de la Asesoría de Control Interno la socialización de los instrumentos para la gestión de riesgos. </t>
  </si>
  <si>
    <t>Se realiza mediante la formulación de los diferentes proyectos de inversión que se desarrollan al interior de la Entidad, los cuales contemplan metas, actividades, acciones y costos de ejecución presupuestal "FUSS" 
Además, la Caja de la Vivienda Popular mediante la Asesoría de Control Interno realiza seguimiento a todas las herramientas de gestión y proyectos de inversión de los procesos, de igual manera en cumplimiento al seguimiento efectuado a los diferentes proyectos de inversión se publica el Informe de Gestión y Resultados del periodo comprendido entre el 1º de enero y el 31 de marzo de 2018 en la página Web de la entidad en el siguiente link:
http://www.cajaviviendapopular.gov.co/?q=Nosotros/Informes/informes-de-gestion</t>
  </si>
  <si>
    <t>Se realiza a través de los diferentes canales de comunicación que tiene la Caja de La Vivienda Popular, tales como: Pagina web, Intranet, twitter, Instagram, Facebook, correos institucionales y Pantallas ubicadas en los diferentes pisos de la entidad y en la oficina de atención al ciudadano.
http://www.cajaviviendapopular.gov.co</t>
  </si>
  <si>
    <t>La entidad cuenta con el acceso al Sistema Distrital de Quejas y Soluciones (SDQS) en la página Web de la entidad, a través del cual se pueden realizar  las denuncias, la CVP también cuenta con el canal telefónico, correo electrónico y el escrito a través de los cordis que son radicados en atención al ciudadano.
En el periodo comprendido entre julio y diciembre de 2017, se reportaron cuatro (4) denuncias por actos de corrupción, la información es subida mensualmente a la página de la Veeduría Distrital, y remitido a la Secretaría General de la Alcaldía Mayor de Bogotá en cumplimiento del articulo 3 numeral 3 del Decreto 371 del 2010 (Evidencia Nº47 PQRS)</t>
  </si>
  <si>
    <t xml:space="preserve">A la fecha no se han realizado acciones vinculadas a la identificación de los elementos que se requieren fortalecer relacionada con elementos de información y comunicación. </t>
  </si>
  <si>
    <t xml:space="preserve">En cumplimiento de la Ley de Transparencia y del Derecho de Acceso a la Información Publica Nacional Ley 1712 de 2014, la  Caja de la Vivienda Popular publica en su página Web la información que es objeto de ser consultada por los usuarios la cual puede ser consultada en el siguiente link:
en: http://www.cajaviviendapopular.gov.co/?q=content/transparencia. Sin embargo es el único acercamiento con la evaluación de la confiabilidad y la integridad de la información. </t>
  </si>
  <si>
    <t>A continuación se presenta el informe pormenorizado del estado de Control Interno de la Caja de la Vivienda Popular-CVP correspondiente al cuatrimestre comprendido del primero de marzo de 2018 al 30 de junio de 2018, dando cumplimiento al artículo 9 de la ley 1474 de 2011.
El primer ejercicio de informe pormenorizado realizado para la vigencia 2018 se estableció como una línea base para la identificación del estado inicial del Control Interno en la Entidad a partir de la entrada en vigencia de la aplicación del Modelo Integrado de planeación y gestión para el Distrito Capital. En esta segunda versión se espera ahondar en la estructura propuesta para el Control Interno ejercido desde el esquema de la séptima dimensión del MIPG y su operación bajo la estructura de líneas de defensa.
Cabe recordar que  las líneas de defensa en el distrito se estructuran de la siguiente forma: (i) línea estratégica, conformada por la alta dirección y el equipo directivo; (ii) primera línea, conformada por los gerentes públicos y los líderes de proceso; (iii) segunda línea, conformada por servidores responsables de monitoreo y evaluación de controles y gestión del riesgo (jefe de planeación, supervisores e interventores de contratos o proyectos, comité de contratación, entre otros) y (iv) tercera línea, conformada por la Asesoría de control interno.</t>
  </si>
  <si>
    <t>CALIFICACIÓN PRIMER SEGUIMIENTO 2018</t>
  </si>
  <si>
    <t>CALIFICACIÓN SEGUNDO SEGUIMIENTO 2018</t>
  </si>
  <si>
    <t>INFORME PORMENORIZADO DE CONTROL INTERNO – Ley 1474 de 2011 - 1 de marzo al 30 de junio de 2018
AUTODIAGNÓSTICO GESTIÓN POLÍTICA DE CONTROL INTERNO</t>
  </si>
  <si>
    <t>Elaboró: Jonnathan Andrés Lara Herrera - Profesional Especializado de Control Interno Cto 213 de 2018 - fecha de elaboración: 12 de julio de 2018
Revisó y aprobó: Ivonne Andrea Torres Cruz - Asesora de Control Interno - Caja de la Vivienda Popular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</si>
</sst>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4"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b/>
      <sz val="11"/>
      <color rgb="FF002060"/>
      <name val="Arial"/>
      <family val="2"/>
    </font>
    <font>
      <sz val="10"/>
      <color rgb="FF002060"/>
      <name val="Arial"/>
      <family val="2"/>
    </font>
    <font>
      <b/>
      <sz val="14"/>
      <color theme="1"/>
      <name val="Arial"/>
      <family val="2"/>
    </font>
    <font>
      <b/>
      <sz val="14"/>
      <color theme="3"/>
      <name val="Arial"/>
      <family val="2"/>
    </font>
    <font>
      <b/>
      <sz val="12"/>
      <color theme="0"/>
      <name val="Arial"/>
      <family val="2"/>
    </font>
    <font>
      <sz val="12"/>
      <color theme="0"/>
      <name val="Calibri"/>
      <family val="2"/>
      <scheme val="minor"/>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
      <sz val="9"/>
      <color theme="1"/>
      <name val="Arial"/>
      <family val="2"/>
    </font>
    <font>
      <b/>
      <i/>
      <u/>
      <sz val="10"/>
      <color rgb="FFFF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rgb="FF002060"/>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rgb="FF002060"/>
      </left>
      <right style="thin">
        <color rgb="FF002060"/>
      </right>
      <top style="thin">
        <color rgb="FF002060"/>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thin">
        <color theme="4" tint="-0.499984740745262"/>
      </bottom>
      <diagonal/>
    </border>
    <border>
      <left style="thin">
        <color rgb="FF002060"/>
      </left>
      <right style="thin">
        <color rgb="FF002060"/>
      </right>
      <top style="dotted">
        <color theme="3"/>
      </top>
      <bottom style="thin">
        <color theme="4" tint="-0.499984740745262"/>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diagonal/>
    </border>
    <border>
      <left style="thin">
        <color rgb="FF002060"/>
      </left>
      <right style="thin">
        <color rgb="FF002060"/>
      </right>
      <top style="thin">
        <color theme="4" tint="-0.499984740745262"/>
      </top>
      <bottom style="dotted">
        <color theme="3"/>
      </bottom>
      <diagonal/>
    </border>
    <border>
      <left style="thin">
        <color rgb="FF002060"/>
      </left>
      <right style="thin">
        <color rgb="FF002060"/>
      </right>
      <top style="thin">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diagonal/>
    </border>
    <border>
      <left style="thin">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style="dotted">
        <color theme="3"/>
      </top>
      <bottom style="hair">
        <color theme="4" tint="-0.499984740745262"/>
      </bottom>
      <diagonal/>
    </border>
    <border>
      <left style="thin">
        <color rgb="FF002060"/>
      </left>
      <right style="thin">
        <color rgb="FF002060"/>
      </right>
      <top style="dotted">
        <color theme="3"/>
      </top>
      <bottom style="thin">
        <color rgb="FF002060"/>
      </bottom>
      <diagonal/>
    </border>
    <border>
      <left style="thin">
        <color rgb="FF002060"/>
      </left>
      <right style="thin">
        <color rgb="FF002060"/>
      </right>
      <top/>
      <bottom style="thin">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rgb="FF002060"/>
      </left>
      <right style="thin">
        <color rgb="FF002060"/>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rgb="FF002060"/>
      </left>
      <right style="thin">
        <color rgb="FF002060"/>
      </right>
      <top style="medium">
        <color theme="4" tint="-0.499984740745262"/>
      </top>
      <bottom style="dotted">
        <color theme="3"/>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rgb="FF002060"/>
      </left>
      <right style="thin">
        <color rgb="FF002060"/>
      </right>
      <top style="dotted">
        <color theme="3"/>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bottom style="medium">
        <color indexed="64"/>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rgb="FF002060"/>
      </right>
      <top style="thin">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medium">
        <color theme="4" tint="-0.499984740745262"/>
      </bottom>
      <diagonal/>
    </border>
    <border>
      <left style="dotted">
        <color rgb="FF002060"/>
      </left>
      <right style="dotted">
        <color rgb="FF002060"/>
      </right>
      <top style="dotted">
        <color rgb="FF002060"/>
      </top>
      <bottom style="dotted">
        <color rgb="FF002060"/>
      </bottom>
      <diagonal/>
    </border>
    <border>
      <left/>
      <right style="dott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thin">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thin">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theme="4" tint="-0.499984740745262"/>
      </right>
      <top style="thin">
        <color theme="4" tint="-0.499984740745262"/>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thin">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theme="4" tint="-0.499984740745262"/>
      </right>
      <top style="dotted">
        <color rgb="FF002060"/>
      </top>
      <bottom style="thin">
        <color theme="4" tint="-0.499984740745262"/>
      </bottom>
      <diagonal/>
    </border>
    <border>
      <left style="dotted">
        <color rgb="FF002060"/>
      </left>
      <right style="thin">
        <color theme="4" tint="-0.499984740745262"/>
      </right>
      <top style="dotted">
        <color rgb="FF002060"/>
      </top>
      <bottom/>
      <diagonal/>
    </border>
    <border>
      <left style="dotted">
        <color rgb="FF002060"/>
      </left>
      <right style="thin">
        <color theme="4" tint="-0.499984740745262"/>
      </right>
      <top/>
      <bottom style="dotted">
        <color rgb="FF002060"/>
      </bottom>
      <diagonal/>
    </border>
    <border>
      <left style="thin">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theme="4" tint="-0.499984740745262"/>
      </right>
      <top style="dotted">
        <color rgb="FF002060"/>
      </top>
      <bottom style="medium">
        <color theme="4" tint="-0.499984740745262"/>
      </bottom>
      <diagonal/>
    </border>
    <border>
      <left style="thin">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theme="4" tint="-0.499984740745262"/>
      </right>
      <top style="medium">
        <color theme="4" tint="-0.499984740745262"/>
      </top>
      <bottom style="dotted">
        <color rgb="FF002060"/>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thin">
        <color rgb="FF002060"/>
      </left>
      <right/>
      <top style="medium">
        <color rgb="FF002060"/>
      </top>
      <bottom style="thin">
        <color theme="4" tint="-0.499984740745262"/>
      </bottom>
      <diagonal/>
    </border>
    <border>
      <left style="thin">
        <color rgb="FF002060"/>
      </left>
      <right/>
      <top style="thin">
        <color theme="4" tint="-0.499984740745262"/>
      </top>
      <bottom style="medium">
        <color rgb="FF002060"/>
      </bottom>
      <diagonal/>
    </border>
    <border>
      <left style="thin">
        <color rgb="FF002060"/>
      </left>
      <right/>
      <top style="dotted">
        <color theme="4" tint="-0.499984740745262"/>
      </top>
      <bottom style="dotted">
        <color theme="4" tint="-0.499984740745262"/>
      </bottom>
      <diagonal/>
    </border>
    <border>
      <left style="thin">
        <color rgb="FF002060"/>
      </left>
      <right/>
      <top/>
      <bottom style="dotted">
        <color theme="4" tint="-0.499984740745262"/>
      </bottom>
      <diagonal/>
    </border>
    <border>
      <left style="thin">
        <color rgb="FF002060"/>
      </left>
      <right style="thin">
        <color indexed="64"/>
      </right>
      <top style="medium">
        <color rgb="FF002060"/>
      </top>
      <bottom style="dotted">
        <color theme="3"/>
      </bottom>
      <diagonal/>
    </border>
    <border>
      <left style="thin">
        <color rgb="FF002060"/>
      </left>
      <right style="thin">
        <color indexed="64"/>
      </right>
      <top style="dotted">
        <color theme="3"/>
      </top>
      <bottom style="dotted">
        <color theme="3"/>
      </bottom>
      <diagonal/>
    </border>
    <border>
      <left style="thin">
        <color rgb="FF002060"/>
      </left>
      <right style="thin">
        <color indexed="64"/>
      </right>
      <top style="dotted">
        <color theme="3"/>
      </top>
      <bottom style="thin">
        <color theme="4" tint="-0.499984740745262"/>
      </bottom>
      <diagonal/>
    </border>
    <border>
      <left style="thin">
        <color rgb="FF002060"/>
      </left>
      <right style="thin">
        <color indexed="64"/>
      </right>
      <top style="thin">
        <color theme="4" tint="-0.499984740745262"/>
      </top>
      <bottom style="dotted">
        <color theme="3"/>
      </bottom>
      <diagonal/>
    </border>
    <border>
      <left style="thin">
        <color rgb="FF002060"/>
      </left>
      <right style="thin">
        <color indexed="64"/>
      </right>
      <top style="thin">
        <color theme="4" tint="-0.499984740745262"/>
      </top>
      <bottom style="dotted">
        <color theme="4" tint="-0.499984740745262"/>
      </bottom>
      <diagonal/>
    </border>
    <border>
      <left style="thin">
        <color rgb="FF002060"/>
      </left>
      <right style="thin">
        <color indexed="64"/>
      </right>
      <top style="dotted">
        <color theme="4" tint="-0.499984740745262"/>
      </top>
      <bottom style="dotted">
        <color theme="4" tint="-0.499984740745262"/>
      </bottom>
      <diagonal/>
    </border>
    <border>
      <left style="thin">
        <color rgb="FF002060"/>
      </left>
      <right style="thin">
        <color indexed="64"/>
      </right>
      <top style="dotted">
        <color theme="4" tint="-0.499984740745262"/>
      </top>
      <bottom style="thin">
        <color theme="4" tint="-0.499984740745262"/>
      </bottom>
      <diagonal/>
    </border>
    <border>
      <left style="thin">
        <color rgb="FF002060"/>
      </left>
      <right style="thin">
        <color indexed="64"/>
      </right>
      <top style="dotted">
        <color theme="4" tint="-0.499984740745262"/>
      </top>
      <bottom style="medium">
        <color theme="4" tint="-0.499984740745262"/>
      </bottom>
      <diagonal/>
    </border>
    <border>
      <left style="thin">
        <color rgb="FF002060"/>
      </left>
      <right style="thin">
        <color indexed="64"/>
      </right>
      <top style="medium">
        <color theme="4" tint="-0.499984740745262"/>
      </top>
      <bottom style="dotted">
        <color theme="3"/>
      </bottom>
      <diagonal/>
    </border>
    <border>
      <left style="thin">
        <color rgb="FF002060"/>
      </left>
      <right style="thin">
        <color indexed="64"/>
      </right>
      <top style="dotted">
        <color theme="3"/>
      </top>
      <bottom style="thin">
        <color rgb="FF002060"/>
      </bottom>
      <diagonal/>
    </border>
    <border>
      <left style="thin">
        <color rgb="FF002060"/>
      </left>
      <right style="thin">
        <color indexed="64"/>
      </right>
      <top style="thin">
        <color rgb="FF002060"/>
      </top>
      <bottom style="dotted">
        <color theme="3"/>
      </bottom>
      <diagonal/>
    </border>
    <border>
      <left style="thin">
        <color rgb="FF002060"/>
      </left>
      <right style="thin">
        <color indexed="64"/>
      </right>
      <top style="dotted">
        <color theme="3"/>
      </top>
      <bottom style="hair">
        <color theme="4" tint="-0.499984740745262"/>
      </bottom>
      <diagonal/>
    </border>
    <border>
      <left style="thin">
        <color rgb="FF002060"/>
      </left>
      <right style="thin">
        <color indexed="64"/>
      </right>
      <top style="hair">
        <color theme="4" tint="-0.499984740745262"/>
      </top>
      <bottom style="thin">
        <color rgb="FF002060"/>
      </bottom>
      <diagonal/>
    </border>
    <border>
      <left style="thin">
        <color rgb="FF002060"/>
      </left>
      <right style="thin">
        <color indexed="64"/>
      </right>
      <top style="thin">
        <color rgb="FF002060"/>
      </top>
      <bottom style="dotted">
        <color theme="4" tint="-0.499984740745262"/>
      </bottom>
      <diagonal/>
    </border>
    <border>
      <left style="thin">
        <color rgb="FF002060"/>
      </left>
      <right style="thin">
        <color indexed="64"/>
      </right>
      <top style="medium">
        <color theme="4" tint="-0.499984740745262"/>
      </top>
      <bottom style="dotted">
        <color theme="4" tint="-0.499984740745262"/>
      </bottom>
      <diagonal/>
    </border>
    <border>
      <left style="thin">
        <color rgb="FF002060"/>
      </left>
      <right style="thin">
        <color indexed="64"/>
      </right>
      <top style="thin">
        <color theme="4" tint="-0.499984740745262"/>
      </top>
      <bottom style="thin">
        <color theme="4" tint="-0.499984740745262"/>
      </bottom>
      <diagonal/>
    </border>
    <border>
      <left style="thin">
        <color rgb="FF002060"/>
      </left>
      <right style="thin">
        <color indexed="64"/>
      </right>
      <top style="dotted">
        <color theme="4" tint="-0.499984740745262"/>
      </top>
      <bottom style="thin">
        <color indexed="64"/>
      </bottom>
      <diagonal/>
    </border>
    <border>
      <left style="thin">
        <color rgb="FF002060"/>
      </left>
      <right style="thin">
        <color indexed="64"/>
      </right>
      <top style="thin">
        <color indexed="64"/>
      </top>
      <bottom style="dotted">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4" tint="-0.499984740745262"/>
      </left>
      <right/>
      <top/>
      <bottom style="medium">
        <color rgb="FF002060"/>
      </bottom>
      <diagonal/>
    </border>
    <border>
      <left/>
      <right style="medium">
        <color indexed="64"/>
      </right>
      <top/>
      <bottom style="medium">
        <color rgb="FF002060"/>
      </bottom>
      <diagonal/>
    </border>
  </borders>
  <cellStyleXfs count="3">
    <xf numFmtId="0" fontId="0" fillId="0" borderId="0"/>
    <xf numFmtId="164" fontId="1" fillId="0" borderId="0" applyFont="0" applyFill="0" applyBorder="0" applyAlignment="0" applyProtection="0"/>
    <xf numFmtId="0" fontId="19" fillId="0" borderId="0" applyNumberFormat="0" applyFill="0" applyBorder="0" applyAlignment="0" applyProtection="0"/>
  </cellStyleXfs>
  <cellXfs count="37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6" xfId="0" applyFont="1" applyFill="1" applyBorder="1" applyAlignment="1">
      <alignment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vertical="center"/>
    </xf>
    <xf numFmtId="0" fontId="3" fillId="0" borderId="19" xfId="0" applyFont="1" applyFill="1" applyBorder="1" applyAlignment="1">
      <alignment vertical="center"/>
    </xf>
    <xf numFmtId="0" fontId="3" fillId="0" borderId="20" xfId="0" applyFont="1" applyBorder="1" applyAlignment="1">
      <alignment vertical="center"/>
    </xf>
    <xf numFmtId="0" fontId="6" fillId="0" borderId="19" xfId="0" applyFont="1" applyFill="1" applyBorder="1" applyAlignment="1">
      <alignment horizontal="center" vertical="center" wrapText="1"/>
    </xf>
    <xf numFmtId="0" fontId="3" fillId="0" borderId="21" xfId="0" applyFont="1" applyFill="1" applyBorder="1" applyAlignment="1">
      <alignment vertical="center"/>
    </xf>
    <xf numFmtId="0" fontId="3" fillId="0" borderId="22"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vertical="center"/>
    </xf>
    <xf numFmtId="0" fontId="11" fillId="0" borderId="0" xfId="0" applyFont="1" applyBorder="1" applyAlignment="1">
      <alignment horizontal="right"/>
    </xf>
    <xf numFmtId="0" fontId="3" fillId="0" borderId="16" xfId="0" applyFont="1" applyBorder="1"/>
    <xf numFmtId="0" fontId="3" fillId="0" borderId="17" xfId="0" applyFont="1" applyBorder="1"/>
    <xf numFmtId="0" fontId="3" fillId="0" borderId="18" xfId="0" applyFont="1" applyBorder="1"/>
    <xf numFmtId="0" fontId="3" fillId="0" borderId="0" xfId="0" applyFont="1"/>
    <xf numFmtId="0" fontId="3" fillId="0" borderId="19" xfId="0" applyFont="1" applyBorder="1"/>
    <xf numFmtId="0" fontId="3" fillId="0" borderId="20"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1" xfId="0" applyFont="1" applyBorder="1"/>
    <xf numFmtId="0" fontId="3" fillId="0" borderId="22" xfId="0" applyFont="1" applyBorder="1"/>
    <xf numFmtId="0" fontId="3" fillId="0" borderId="23"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12" fillId="0" borderId="0" xfId="0" applyFont="1" applyFill="1" applyBorder="1" applyAlignment="1">
      <alignment horizontal="center" vertical="center"/>
    </xf>
    <xf numFmtId="0" fontId="3" fillId="0" borderId="27" xfId="0" applyFont="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3" fillId="0" borderId="0" xfId="0" applyFont="1" applyBorder="1" applyAlignment="1">
      <alignment horizontal="center"/>
    </xf>
    <xf numFmtId="0" fontId="14" fillId="0" borderId="0" xfId="0" applyFont="1"/>
    <xf numFmtId="0" fontId="14" fillId="0" borderId="0" xfId="0" applyFont="1" applyBorder="1"/>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19" xfId="0" applyFill="1" applyBorder="1"/>
    <xf numFmtId="0" fontId="22" fillId="0" borderId="0" xfId="0" applyFont="1" applyFill="1" applyBorder="1" applyAlignment="1">
      <alignment horizontal="center" vertical="center"/>
    </xf>
    <xf numFmtId="0" fontId="0" fillId="0" borderId="20"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10" borderId="28" xfId="0" applyFont="1" applyFill="1" applyBorder="1" applyAlignment="1">
      <alignment vertical="center"/>
    </xf>
    <xf numFmtId="0" fontId="3" fillId="11" borderId="30" xfId="0" applyFont="1" applyFill="1" applyBorder="1" applyAlignment="1">
      <alignment vertical="center"/>
    </xf>
    <xf numFmtId="0" fontId="3" fillId="8" borderId="30" xfId="0" applyFont="1" applyFill="1" applyBorder="1" applyAlignment="1">
      <alignment vertical="center"/>
    </xf>
    <xf numFmtId="0" fontId="3" fillId="3" borderId="30" xfId="0" applyFont="1" applyFill="1" applyBorder="1" applyAlignment="1">
      <alignment vertical="center"/>
    </xf>
    <xf numFmtId="0" fontId="3" fillId="7" borderId="32" xfId="0" applyFont="1" applyFill="1" applyBorder="1" applyAlignment="1">
      <alignment vertical="center"/>
    </xf>
    <xf numFmtId="0" fontId="1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top"/>
    </xf>
    <xf numFmtId="0" fontId="26" fillId="0" borderId="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vertical="top"/>
    </xf>
    <xf numFmtId="0" fontId="21" fillId="0" borderId="0" xfId="0" applyFont="1" applyAlignment="1">
      <alignment horizontal="center" vertical="top"/>
    </xf>
    <xf numFmtId="0" fontId="10" fillId="0" borderId="19" xfId="0" applyFont="1" applyFill="1" applyBorder="1" applyAlignment="1">
      <alignment horizontal="center" vertical="center" wrapText="1"/>
    </xf>
    <xf numFmtId="0" fontId="31" fillId="5" borderId="55" xfId="0" applyFont="1" applyFill="1" applyBorder="1" applyAlignment="1">
      <alignment horizontal="center" vertical="center" wrapText="1"/>
    </xf>
    <xf numFmtId="0" fontId="31" fillId="5" borderId="56" xfId="0" applyFont="1" applyFill="1" applyBorder="1" applyAlignment="1">
      <alignment horizontal="center" vertical="center" wrapText="1"/>
    </xf>
    <xf numFmtId="0" fontId="30" fillId="0" borderId="57" xfId="0" applyFont="1" applyBorder="1" applyAlignment="1">
      <alignment horizontal="justify" vertical="center"/>
    </xf>
    <xf numFmtId="0" fontId="31" fillId="5" borderId="58" xfId="0" applyFont="1" applyFill="1" applyBorder="1" applyAlignment="1">
      <alignment horizontal="center" vertical="center" wrapText="1"/>
    </xf>
    <xf numFmtId="0" fontId="31" fillId="5" borderId="59" xfId="0" applyFont="1" applyFill="1" applyBorder="1" applyAlignment="1">
      <alignment horizontal="center" vertical="center" wrapText="1"/>
    </xf>
    <xf numFmtId="0" fontId="31" fillId="5" borderId="60" xfId="0" applyFont="1" applyFill="1" applyBorder="1" applyAlignment="1">
      <alignment horizontal="center" vertical="center" wrapText="1"/>
    </xf>
    <xf numFmtId="0" fontId="31" fillId="5" borderId="62" xfId="0" applyFont="1" applyFill="1" applyBorder="1" applyAlignment="1">
      <alignment horizontal="center" vertical="center" wrapText="1"/>
    </xf>
    <xf numFmtId="0" fontId="31" fillId="5" borderId="63" xfId="0" applyFont="1" applyFill="1" applyBorder="1" applyAlignment="1">
      <alignment horizontal="center" vertical="center" wrapText="1"/>
    </xf>
    <xf numFmtId="0" fontId="31" fillId="5" borderId="64" xfId="0" applyFont="1" applyFill="1" applyBorder="1" applyAlignment="1">
      <alignment horizontal="center" vertical="center" wrapText="1"/>
    </xf>
    <xf numFmtId="0" fontId="31" fillId="5" borderId="65" xfId="0" applyFont="1" applyFill="1" applyBorder="1" applyAlignment="1">
      <alignment horizontal="center" vertical="center" wrapText="1"/>
    </xf>
    <xf numFmtId="0" fontId="31" fillId="5" borderId="66" xfId="0" applyFont="1" applyFill="1" applyBorder="1" applyAlignment="1">
      <alignment horizontal="center" vertical="center" wrapText="1"/>
    </xf>
    <xf numFmtId="0" fontId="31" fillId="5" borderId="67" xfId="0" applyFont="1" applyFill="1" applyBorder="1" applyAlignment="1">
      <alignment horizontal="center" vertical="center" wrapText="1"/>
    </xf>
    <xf numFmtId="0" fontId="31" fillId="5" borderId="68" xfId="0" applyFont="1" applyFill="1" applyBorder="1" applyAlignment="1">
      <alignment horizontal="center" vertical="center" wrapText="1"/>
    </xf>
    <xf numFmtId="0" fontId="31" fillId="5" borderId="70" xfId="0" applyFont="1" applyFill="1" applyBorder="1" applyAlignment="1">
      <alignment horizontal="center" vertical="center" wrapText="1"/>
    </xf>
    <xf numFmtId="0" fontId="31" fillId="5" borderId="75" xfId="0" applyFont="1" applyFill="1" applyBorder="1" applyAlignment="1">
      <alignment horizontal="center" vertical="center" wrapText="1"/>
    </xf>
    <xf numFmtId="0" fontId="31" fillId="5" borderId="79" xfId="0" applyFont="1" applyFill="1" applyBorder="1" applyAlignment="1">
      <alignment horizontal="center" vertical="center" wrapText="1"/>
    </xf>
    <xf numFmtId="0" fontId="31" fillId="5" borderId="84" xfId="0" applyFont="1" applyFill="1" applyBorder="1" applyAlignment="1">
      <alignment horizontal="center" vertical="center" wrapText="1"/>
    </xf>
    <xf numFmtId="0" fontId="7" fillId="0" borderId="90" xfId="0" applyFont="1" applyFill="1" applyBorder="1" applyAlignment="1">
      <alignment horizontal="left" vertical="center" wrapText="1"/>
    </xf>
    <xf numFmtId="0" fontId="8" fillId="0" borderId="90" xfId="0" applyFont="1" applyBorder="1" applyAlignment="1">
      <alignment vertical="center"/>
    </xf>
    <xf numFmtId="0" fontId="3" fillId="0" borderId="90" xfId="0" applyFont="1" applyBorder="1" applyAlignment="1">
      <alignment vertical="center"/>
    </xf>
    <xf numFmtId="0" fontId="18" fillId="0" borderId="91" xfId="0" applyFont="1" applyFill="1" applyBorder="1" applyAlignment="1">
      <alignment horizontal="center" vertical="center" wrapText="1"/>
    </xf>
    <xf numFmtId="0" fontId="30" fillId="0" borderId="92" xfId="0" applyFont="1" applyFill="1" applyBorder="1" applyAlignment="1">
      <alignment vertical="top" wrapText="1"/>
    </xf>
    <xf numFmtId="0" fontId="30" fillId="0" borderId="93" xfId="0" applyFont="1" applyFill="1" applyBorder="1" applyAlignment="1">
      <alignment vertical="top" wrapText="1"/>
    </xf>
    <xf numFmtId="0" fontId="18" fillId="0" borderId="94" xfId="0" applyFont="1" applyFill="1" applyBorder="1" applyAlignment="1">
      <alignment horizontal="center" vertical="center" wrapText="1"/>
    </xf>
    <xf numFmtId="0" fontId="30" fillId="0" borderId="95" xfId="0" applyFont="1" applyFill="1" applyBorder="1" applyAlignment="1">
      <alignment vertical="top" wrapText="1"/>
    </xf>
    <xf numFmtId="0" fontId="18" fillId="0" borderId="96" xfId="0" applyFont="1" applyFill="1" applyBorder="1" applyAlignment="1">
      <alignment horizontal="center" vertical="center" wrapText="1"/>
    </xf>
    <xf numFmtId="0" fontId="7" fillId="0" borderId="97" xfId="0" applyFont="1" applyFill="1" applyBorder="1" applyAlignment="1">
      <alignment horizontal="left" vertical="center" wrapText="1"/>
    </xf>
    <xf numFmtId="0" fontId="8" fillId="0" borderId="97" xfId="0" applyFont="1" applyBorder="1" applyAlignment="1">
      <alignment vertical="center"/>
    </xf>
    <xf numFmtId="0" fontId="7" fillId="0" borderId="98" xfId="0" applyFont="1" applyFill="1" applyBorder="1" applyAlignment="1">
      <alignment horizontal="left" vertical="center" wrapText="1"/>
    </xf>
    <xf numFmtId="0" fontId="8" fillId="0" borderId="98" xfId="0" applyFont="1" applyBorder="1" applyAlignment="1">
      <alignment vertical="center"/>
    </xf>
    <xf numFmtId="0" fontId="30" fillId="0" borderId="99" xfId="0" applyFont="1" applyFill="1" applyBorder="1" applyAlignment="1">
      <alignment vertical="top" wrapText="1"/>
    </xf>
    <xf numFmtId="0" fontId="18" fillId="0" borderId="100" xfId="0" applyFont="1" applyFill="1" applyBorder="1" applyAlignment="1">
      <alignment horizontal="center" vertical="center" wrapText="1"/>
    </xf>
    <xf numFmtId="0" fontId="7" fillId="0" borderId="101" xfId="0" applyFont="1" applyFill="1" applyBorder="1" applyAlignment="1">
      <alignment horizontal="left" vertical="center" wrapText="1"/>
    </xf>
    <xf numFmtId="0" fontId="8" fillId="0" borderId="101" xfId="0" applyFont="1" applyBorder="1" applyAlignment="1">
      <alignment vertical="center"/>
    </xf>
    <xf numFmtId="0" fontId="8" fillId="0" borderId="102" xfId="0" applyFont="1" applyBorder="1" applyAlignment="1">
      <alignment vertical="center"/>
    </xf>
    <xf numFmtId="0" fontId="8" fillId="0" borderId="103" xfId="0" applyFont="1" applyBorder="1" applyAlignment="1">
      <alignment vertical="center"/>
    </xf>
    <xf numFmtId="0" fontId="30" fillId="0" borderId="104" xfId="0" applyFont="1" applyFill="1" applyBorder="1" applyAlignment="1">
      <alignment vertical="top" wrapText="1"/>
    </xf>
    <xf numFmtId="0" fontId="18" fillId="0" borderId="105" xfId="0" applyFont="1" applyFill="1" applyBorder="1" applyAlignment="1">
      <alignment horizontal="center" vertical="center" wrapText="1"/>
    </xf>
    <xf numFmtId="0" fontId="7" fillId="0" borderId="106" xfId="0" applyFont="1" applyFill="1" applyBorder="1" applyAlignment="1">
      <alignment horizontal="left" vertical="center" wrapText="1"/>
    </xf>
    <xf numFmtId="0" fontId="8" fillId="0" borderId="106" xfId="0" applyFont="1" applyBorder="1" applyAlignment="1">
      <alignment vertical="center"/>
    </xf>
    <xf numFmtId="0" fontId="8" fillId="0" borderId="107" xfId="0" applyFont="1" applyBorder="1" applyAlignment="1">
      <alignment vertical="center"/>
    </xf>
    <xf numFmtId="0" fontId="8" fillId="0" borderId="108" xfId="0" applyFont="1" applyBorder="1" applyAlignment="1">
      <alignment vertical="center"/>
    </xf>
    <xf numFmtId="0" fontId="8" fillId="0" borderId="109" xfId="0" applyFont="1" applyBorder="1" applyAlignment="1">
      <alignment vertical="center"/>
    </xf>
    <xf numFmtId="0" fontId="30" fillId="0" borderId="110" xfId="0" applyFont="1" applyFill="1" applyBorder="1" applyAlignment="1">
      <alignment vertical="top" wrapText="1"/>
    </xf>
    <xf numFmtId="0" fontId="18" fillId="0" borderId="111" xfId="0" applyFont="1" applyFill="1" applyBorder="1" applyAlignment="1">
      <alignment horizontal="center" vertical="center" wrapText="1"/>
    </xf>
    <xf numFmtId="0" fontId="7" fillId="0" borderId="112" xfId="0" applyFont="1" applyFill="1" applyBorder="1" applyAlignment="1">
      <alignment horizontal="left" vertical="center" wrapText="1"/>
    </xf>
    <xf numFmtId="0" fontId="8" fillId="0" borderId="112" xfId="0" applyFont="1" applyBorder="1" applyAlignment="1">
      <alignment vertical="center"/>
    </xf>
    <xf numFmtId="0" fontId="8" fillId="0" borderId="113" xfId="0" applyFont="1" applyBorder="1" applyAlignment="1">
      <alignment vertical="center"/>
    </xf>
    <xf numFmtId="0" fontId="30" fillId="0" borderId="114" xfId="0" applyFont="1" applyFill="1" applyBorder="1" applyAlignment="1">
      <alignment vertical="top" wrapText="1"/>
    </xf>
    <xf numFmtId="0" fontId="18" fillId="0" borderId="115" xfId="0" applyFont="1" applyFill="1" applyBorder="1" applyAlignment="1">
      <alignment horizontal="center" vertical="center" wrapText="1"/>
    </xf>
    <xf numFmtId="0" fontId="7" fillId="0" borderId="116" xfId="0" applyFont="1" applyFill="1" applyBorder="1" applyAlignment="1">
      <alignment horizontal="left" vertical="center" wrapText="1"/>
    </xf>
    <xf numFmtId="0" fontId="8" fillId="0" borderId="116" xfId="0" applyFont="1" applyBorder="1" applyAlignment="1">
      <alignment vertical="center"/>
    </xf>
    <xf numFmtId="0" fontId="8" fillId="0" borderId="117" xfId="0" applyFont="1" applyBorder="1" applyAlignment="1">
      <alignment vertical="center"/>
    </xf>
    <xf numFmtId="0" fontId="3" fillId="0" borderId="103" xfId="0" applyFont="1" applyBorder="1" applyAlignment="1">
      <alignment vertical="center"/>
    </xf>
    <xf numFmtId="0" fontId="3" fillId="0" borderId="106" xfId="0" applyFont="1" applyBorder="1" applyAlignment="1">
      <alignment vertical="center"/>
    </xf>
    <xf numFmtId="0" fontId="3" fillId="0" borderId="107" xfId="0" applyFont="1" applyBorder="1" applyAlignment="1">
      <alignment vertical="center"/>
    </xf>
    <xf numFmtId="0" fontId="3" fillId="0" borderId="97" xfId="0" applyFont="1" applyBorder="1" applyAlignment="1">
      <alignment vertical="center"/>
    </xf>
    <xf numFmtId="0" fontId="3" fillId="0" borderId="108" xfId="0" applyFont="1" applyBorder="1" applyAlignment="1">
      <alignment vertical="center"/>
    </xf>
    <xf numFmtId="0" fontId="3" fillId="0" borderId="98" xfId="0" applyFont="1" applyBorder="1" applyAlignment="1">
      <alignment vertical="center"/>
    </xf>
    <xf numFmtId="0" fontId="3" fillId="0" borderId="109" xfId="0" applyFont="1" applyBorder="1" applyAlignment="1">
      <alignment vertical="center"/>
    </xf>
    <xf numFmtId="0" fontId="21" fillId="0" borderId="101" xfId="0" applyFont="1" applyBorder="1" applyAlignment="1">
      <alignment horizontal="center" vertical="center"/>
    </xf>
    <xf numFmtId="0" fontId="3" fillId="0" borderId="101" xfId="0" applyFont="1" applyBorder="1" applyAlignment="1">
      <alignment vertical="center"/>
    </xf>
    <xf numFmtId="0" fontId="3" fillId="0" borderId="102" xfId="0" applyFont="1" applyBorder="1" applyAlignment="1">
      <alignment vertical="center"/>
    </xf>
    <xf numFmtId="0" fontId="29" fillId="5" borderId="0" xfId="0" applyFont="1" applyFill="1"/>
    <xf numFmtId="0" fontId="24" fillId="0" borderId="0" xfId="0" applyFont="1" applyAlignment="1">
      <alignment vertical="top" wrapText="1"/>
    </xf>
    <xf numFmtId="0" fontId="24" fillId="0" borderId="0" xfId="0" applyFont="1" applyBorder="1" applyAlignment="1">
      <alignment vertical="top" wrapText="1"/>
    </xf>
    <xf numFmtId="0" fontId="19" fillId="0" borderId="1" xfId="2" applyBorder="1" applyAlignment="1">
      <alignment vertical="top" wrapText="1"/>
    </xf>
    <xf numFmtId="0" fontId="31" fillId="5" borderId="138" xfId="0" applyFont="1" applyFill="1" applyBorder="1" applyAlignment="1">
      <alignment horizontal="center" vertical="center" wrapText="1"/>
    </xf>
    <xf numFmtId="0" fontId="32" fillId="0" borderId="1" xfId="0" applyFont="1" applyBorder="1" applyAlignment="1">
      <alignment horizontal="justify" vertical="center" wrapText="1"/>
    </xf>
    <xf numFmtId="0" fontId="31" fillId="5" borderId="137" xfId="0" applyFont="1" applyFill="1" applyBorder="1" applyAlignment="1">
      <alignment horizontal="center" vertical="center" wrapText="1"/>
    </xf>
    <xf numFmtId="0" fontId="42" fillId="0" borderId="0" xfId="0" applyFont="1" applyBorder="1" applyAlignment="1">
      <alignment horizontal="center" vertical="center" wrapText="1"/>
    </xf>
    <xf numFmtId="0" fontId="32" fillId="0" borderId="139" xfId="0" applyFont="1" applyBorder="1" applyAlignment="1">
      <alignment horizontal="justify" vertical="center" wrapText="1"/>
    </xf>
    <xf numFmtId="0" fontId="32" fillId="0" borderId="140" xfId="0" applyFont="1" applyBorder="1" applyAlignment="1">
      <alignment horizontal="justify" vertical="center" wrapText="1"/>
    </xf>
    <xf numFmtId="0" fontId="32" fillId="0" borderId="141" xfId="0" applyFont="1" applyBorder="1" applyAlignment="1">
      <alignment horizontal="justify" vertical="center" wrapText="1"/>
    </xf>
    <xf numFmtId="0" fontId="32" fillId="0" borderId="142" xfId="0" applyFont="1" applyBorder="1" applyAlignment="1">
      <alignment horizontal="justify" vertical="center" wrapText="1"/>
    </xf>
    <xf numFmtId="0" fontId="32" fillId="0" borderId="143" xfId="0" applyFont="1" applyBorder="1" applyAlignment="1">
      <alignment horizontal="justify" vertical="center" wrapText="1"/>
    </xf>
    <xf numFmtId="0" fontId="32" fillId="0" borderId="144" xfId="0" applyFont="1" applyBorder="1" applyAlignment="1">
      <alignment horizontal="justify" vertical="center" wrapText="1"/>
    </xf>
    <xf numFmtId="0" fontId="32" fillId="0" borderId="145" xfId="0" applyFont="1" applyBorder="1" applyAlignment="1">
      <alignment horizontal="justify" vertical="center" wrapText="1"/>
    </xf>
    <xf numFmtId="0" fontId="32" fillId="0" borderId="146" xfId="0" applyFont="1" applyBorder="1" applyAlignment="1">
      <alignment horizontal="justify" vertical="center" wrapText="1"/>
    </xf>
    <xf numFmtId="0" fontId="32" fillId="0" borderId="147" xfId="0" applyFont="1" applyBorder="1" applyAlignment="1">
      <alignment horizontal="justify" vertical="center" wrapText="1"/>
    </xf>
    <xf numFmtId="0" fontId="32" fillId="0" borderId="148" xfId="0" applyFont="1" applyBorder="1" applyAlignment="1">
      <alignment horizontal="justify" vertical="center" wrapText="1"/>
    </xf>
    <xf numFmtId="0" fontId="32" fillId="0" borderId="149" xfId="0" applyFont="1" applyBorder="1" applyAlignment="1">
      <alignment horizontal="justify" vertical="center" wrapText="1"/>
    </xf>
    <xf numFmtId="0" fontId="32" fillId="0" borderId="150" xfId="0" applyFont="1" applyBorder="1" applyAlignment="1">
      <alignment horizontal="justify" vertical="center" wrapText="1"/>
    </xf>
    <xf numFmtId="0" fontId="32" fillId="0" borderId="151" xfId="0" applyFont="1" applyBorder="1" applyAlignment="1">
      <alignment horizontal="justify" vertical="center" wrapText="1"/>
    </xf>
    <xf numFmtId="0" fontId="32" fillId="0" borderId="152" xfId="0" applyFont="1" applyBorder="1" applyAlignment="1">
      <alignment horizontal="justify" vertical="center" wrapText="1"/>
    </xf>
    <xf numFmtId="0" fontId="32" fillId="0" borderId="153" xfId="0" applyFont="1" applyBorder="1" applyAlignment="1">
      <alignment horizontal="justify" vertical="center" wrapText="1"/>
    </xf>
    <xf numFmtId="0" fontId="32" fillId="0" borderId="154" xfId="0" applyFont="1" applyBorder="1" applyAlignment="1">
      <alignment horizontal="justify" vertical="center" wrapText="1"/>
    </xf>
    <xf numFmtId="0" fontId="32" fillId="0" borderId="144" xfId="0" applyFont="1" applyBorder="1" applyAlignment="1">
      <alignment horizontal="justify" vertical="top" wrapText="1"/>
    </xf>
    <xf numFmtId="0" fontId="32" fillId="0" borderId="155" xfId="0" applyFont="1" applyBorder="1" applyAlignment="1">
      <alignment horizontal="justify" vertical="center" wrapText="1"/>
    </xf>
    <xf numFmtId="0" fontId="32" fillId="0" borderId="156" xfId="0" applyFont="1" applyBorder="1" applyAlignment="1">
      <alignment horizontal="justify" vertical="center" wrapText="1"/>
    </xf>
    <xf numFmtId="0" fontId="30" fillId="0" borderId="59" xfId="0" applyFont="1" applyFill="1" applyBorder="1" applyAlignment="1">
      <alignment vertical="center" wrapText="1"/>
    </xf>
    <xf numFmtId="0" fontId="30" fillId="0" borderId="56" xfId="0" applyFont="1" applyFill="1" applyBorder="1" applyAlignment="1">
      <alignment vertical="center" wrapText="1"/>
    </xf>
    <xf numFmtId="0" fontId="30" fillId="0" borderId="60" xfId="0" applyFont="1" applyFill="1" applyBorder="1" applyAlignment="1">
      <alignment vertical="center" wrapText="1"/>
    </xf>
    <xf numFmtId="0" fontId="30" fillId="0" borderId="61" xfId="0" applyFont="1" applyFill="1" applyBorder="1" applyAlignment="1">
      <alignment vertical="center" wrapText="1"/>
    </xf>
    <xf numFmtId="0" fontId="30" fillId="0" borderId="58" xfId="0" applyFont="1" applyFill="1" applyBorder="1" applyAlignment="1">
      <alignment vertical="center" wrapText="1"/>
    </xf>
    <xf numFmtId="0" fontId="30" fillId="9" borderId="60" xfId="0" applyFont="1" applyFill="1" applyBorder="1" applyAlignment="1">
      <alignment vertical="center" wrapText="1"/>
    </xf>
    <xf numFmtId="0" fontId="30" fillId="0" borderId="62" xfId="0" applyFont="1" applyFill="1" applyBorder="1" applyAlignment="1">
      <alignment vertical="center" wrapText="1"/>
    </xf>
    <xf numFmtId="0" fontId="30" fillId="0" borderId="63" xfId="0" applyFont="1" applyFill="1" applyBorder="1" applyAlignment="1">
      <alignment vertical="center" wrapText="1"/>
    </xf>
    <xf numFmtId="0" fontId="30" fillId="0" borderId="67" xfId="0" applyFont="1" applyFill="1" applyBorder="1" applyAlignment="1">
      <alignment vertical="center" wrapText="1"/>
    </xf>
    <xf numFmtId="0" fontId="30" fillId="0" borderId="79" xfId="0" applyFont="1" applyFill="1" applyBorder="1" applyAlignment="1">
      <alignment vertical="center" wrapText="1"/>
    </xf>
    <xf numFmtId="0" fontId="30" fillId="0" borderId="55" xfId="0" applyFont="1" applyFill="1" applyBorder="1" applyAlignment="1">
      <alignment vertical="center" wrapText="1"/>
    </xf>
    <xf numFmtId="0" fontId="30" fillId="0" borderId="69" xfId="0" applyFont="1" applyFill="1" applyBorder="1" applyAlignment="1">
      <alignment vertical="center" wrapText="1"/>
    </xf>
    <xf numFmtId="0" fontId="30" fillId="0" borderId="64" xfId="0" applyFont="1" applyFill="1" applyBorder="1" applyAlignment="1">
      <alignment vertical="center" wrapText="1"/>
    </xf>
    <xf numFmtId="0" fontId="30" fillId="0" borderId="82" xfId="0" applyFont="1" applyFill="1" applyBorder="1" applyAlignment="1">
      <alignment vertical="center" wrapText="1"/>
    </xf>
    <xf numFmtId="0" fontId="30" fillId="0" borderId="75" xfId="0" applyFont="1" applyFill="1" applyBorder="1" applyAlignment="1">
      <alignment vertical="center" wrapText="1"/>
    </xf>
    <xf numFmtId="0" fontId="9" fillId="12" borderId="0" xfId="0" applyFont="1" applyFill="1" applyBorder="1" applyAlignment="1">
      <alignment horizontal="center" vertical="center"/>
    </xf>
    <xf numFmtId="0" fontId="22" fillId="12" borderId="0" xfId="0" applyFont="1" applyFill="1" applyBorder="1" applyAlignment="1">
      <alignment horizontal="center" vertical="center"/>
    </xf>
    <xf numFmtId="49" fontId="41"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35" fillId="13" borderId="128" xfId="0" applyFont="1" applyFill="1" applyBorder="1" applyAlignment="1">
      <alignment horizontal="center" vertical="center" wrapText="1"/>
    </xf>
    <xf numFmtId="0" fontId="35" fillId="13" borderId="130" xfId="0" applyFont="1" applyFill="1" applyBorder="1" applyAlignment="1">
      <alignment horizontal="center" vertical="center" wrapText="1"/>
    </xf>
    <xf numFmtId="0" fontId="2" fillId="13" borderId="135" xfId="0" applyFont="1" applyFill="1" applyBorder="1" applyAlignment="1">
      <alignment horizontal="center" vertical="top" wrapText="1"/>
    </xf>
    <xf numFmtId="0" fontId="2" fillId="13" borderId="136" xfId="0" applyFont="1" applyFill="1" applyBorder="1" applyAlignment="1">
      <alignment horizontal="center" vertical="top" wrapText="1"/>
    </xf>
    <xf numFmtId="0" fontId="42" fillId="0" borderId="0" xfId="0" applyFont="1" applyBorder="1" applyAlignment="1">
      <alignment horizontal="left" vertical="center" wrapText="1"/>
    </xf>
    <xf numFmtId="165" fontId="37" fillId="0" borderId="52" xfId="0" applyNumberFormat="1" applyFont="1" applyBorder="1" applyAlignment="1">
      <alignment horizontal="center" vertical="center"/>
    </xf>
    <xf numFmtId="165" fontId="37" fillId="0" borderId="54" xfId="0" applyNumberFormat="1" applyFont="1" applyBorder="1" applyAlignment="1">
      <alignment horizontal="center" vertical="center"/>
    </xf>
    <xf numFmtId="165" fontId="37" fillId="0" borderId="77" xfId="0" applyNumberFormat="1" applyFont="1" applyBorder="1" applyAlignment="1">
      <alignment horizontal="center" vertical="center"/>
    </xf>
    <xf numFmtId="0" fontId="17" fillId="0" borderId="38"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76" xfId="0" applyFont="1" applyBorder="1" applyAlignment="1">
      <alignment horizontal="center" vertical="center" wrapText="1"/>
    </xf>
    <xf numFmtId="0" fontId="40" fillId="0" borderId="85"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78" xfId="0" applyFont="1" applyBorder="1" applyAlignment="1">
      <alignment horizontal="center" vertical="center" wrapText="1"/>
    </xf>
    <xf numFmtId="165" fontId="38" fillId="0" borderId="85" xfId="0" applyNumberFormat="1" applyFont="1" applyBorder="1" applyAlignment="1">
      <alignment horizontal="center" vertical="center"/>
    </xf>
    <xf numFmtId="165" fontId="38" fillId="0" borderId="45" xfId="0" applyNumberFormat="1" applyFont="1" applyBorder="1" applyAlignment="1">
      <alignment horizontal="center" vertical="center"/>
    </xf>
    <xf numFmtId="165" fontId="38" fillId="0" borderId="78" xfId="0" applyNumberFormat="1" applyFont="1" applyBorder="1" applyAlignment="1">
      <alignment horizontal="center" vertical="center"/>
    </xf>
    <xf numFmtId="165" fontId="37" fillId="0" borderId="71" xfId="0" applyNumberFormat="1" applyFont="1" applyBorder="1" applyAlignment="1">
      <alignment horizontal="center" vertical="center"/>
    </xf>
    <xf numFmtId="165" fontId="37" fillId="0" borderId="72" xfId="0" applyNumberFormat="1" applyFont="1" applyBorder="1" applyAlignment="1">
      <alignment horizontal="center" vertical="center"/>
    </xf>
    <xf numFmtId="165" fontId="37" fillId="0" borderId="73" xfId="0" applyNumberFormat="1" applyFont="1" applyBorder="1" applyAlignment="1">
      <alignment horizontal="center" vertical="center"/>
    </xf>
    <xf numFmtId="165" fontId="37" fillId="0" borderId="53" xfId="0" applyNumberFormat="1" applyFont="1" applyBorder="1" applyAlignment="1">
      <alignment horizontal="center" vertical="center"/>
    </xf>
    <xf numFmtId="0" fontId="17" fillId="0" borderId="39"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80" xfId="0" applyFont="1" applyBorder="1" applyAlignment="1">
      <alignment horizontal="center" vertical="center" wrapText="1"/>
    </xf>
    <xf numFmtId="165" fontId="37" fillId="0" borderId="81" xfId="0" applyNumberFormat="1" applyFont="1" applyBorder="1" applyAlignment="1">
      <alignment horizontal="center" vertical="center"/>
    </xf>
    <xf numFmtId="0" fontId="17" fillId="0" borderId="43" xfId="0" applyFont="1" applyBorder="1" applyAlignment="1">
      <alignment horizontal="center" vertical="center" wrapText="1"/>
    </xf>
    <xf numFmtId="165" fontId="37" fillId="0" borderId="83" xfId="0" applyNumberFormat="1" applyFont="1" applyBorder="1" applyAlignment="1">
      <alignment horizontal="center" vertical="center"/>
    </xf>
    <xf numFmtId="0" fontId="40" fillId="0" borderId="43"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80" xfId="0" applyFont="1" applyBorder="1" applyAlignment="1">
      <alignment horizontal="center" vertical="center" wrapText="1"/>
    </xf>
    <xf numFmtId="165" fontId="38" fillId="0" borderId="43" xfId="0" applyNumberFormat="1" applyFont="1" applyBorder="1" applyAlignment="1">
      <alignment horizontal="center" vertical="center"/>
    </xf>
    <xf numFmtId="165" fontId="38" fillId="0" borderId="44" xfId="0" applyNumberFormat="1" applyFont="1" applyBorder="1" applyAlignment="1">
      <alignment horizontal="center" vertical="center"/>
    </xf>
    <xf numFmtId="165" fontId="38" fillId="0" borderId="80" xfId="0" applyNumberFormat="1" applyFont="1" applyBorder="1" applyAlignment="1">
      <alignment horizontal="center" vertical="center"/>
    </xf>
    <xf numFmtId="165" fontId="29" fillId="0" borderId="71" xfId="0" applyNumberFormat="1" applyFont="1" applyBorder="1" applyAlignment="1">
      <alignment horizontal="center" vertical="center" wrapText="1"/>
    </xf>
    <xf numFmtId="165" fontId="29" fillId="0" borderId="72" xfId="0" applyNumberFormat="1" applyFont="1" applyBorder="1" applyAlignment="1">
      <alignment horizontal="center" vertical="center" wrapText="1"/>
    </xf>
    <xf numFmtId="165" fontId="29" fillId="0" borderId="73"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165" fontId="12" fillId="0" borderId="44" xfId="0" applyNumberFormat="1" applyFont="1" applyBorder="1" applyAlignment="1">
      <alignment horizontal="center" vertical="center" wrapText="1"/>
    </xf>
    <xf numFmtId="165" fontId="12" fillId="0" borderId="80" xfId="0" applyNumberFormat="1" applyFont="1" applyBorder="1" applyAlignment="1">
      <alignment horizontal="center" vertical="center" wrapText="1"/>
    </xf>
    <xf numFmtId="0" fontId="40" fillId="0" borderId="43"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40" fillId="0" borderId="80" xfId="0" applyFont="1" applyFill="1" applyBorder="1" applyAlignment="1">
      <alignment horizontal="center" vertical="center" wrapText="1"/>
    </xf>
    <xf numFmtId="165" fontId="29" fillId="0" borderId="52" xfId="0" applyNumberFormat="1" applyFont="1" applyBorder="1" applyAlignment="1">
      <alignment horizontal="center" vertical="center" wrapText="1"/>
    </xf>
    <xf numFmtId="165" fontId="29" fillId="0" borderId="54" xfId="0" applyNumberFormat="1" applyFont="1" applyBorder="1" applyAlignment="1">
      <alignment horizontal="center" vertical="center" wrapText="1"/>
    </xf>
    <xf numFmtId="165" fontId="29" fillId="0" borderId="81" xfId="0" applyNumberFormat="1" applyFont="1" applyBorder="1" applyAlignment="1">
      <alignment horizontal="center" vertical="center" wrapText="1"/>
    </xf>
    <xf numFmtId="165" fontId="29" fillId="0" borderId="83" xfId="0" applyNumberFormat="1" applyFont="1" applyBorder="1" applyAlignment="1">
      <alignment horizontal="center" vertical="center" wrapText="1"/>
    </xf>
    <xf numFmtId="165" fontId="29" fillId="0" borderId="53" xfId="0" applyNumberFormat="1" applyFont="1" applyBorder="1" applyAlignment="1">
      <alignment horizontal="center" vertical="center" wrapText="1"/>
    </xf>
    <xf numFmtId="0" fontId="17" fillId="0" borderId="41" xfId="0" applyFont="1" applyBorder="1" applyAlignment="1">
      <alignment horizontal="center" vertical="center" wrapText="1"/>
    </xf>
    <xf numFmtId="165" fontId="29" fillId="0" borderId="74" xfId="0" applyNumberFormat="1" applyFont="1" applyBorder="1" applyAlignment="1">
      <alignment horizontal="center" vertical="center" wrapText="1"/>
    </xf>
    <xf numFmtId="0" fontId="17" fillId="0" borderId="40"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42" xfId="0" applyFont="1" applyBorder="1" applyAlignment="1">
      <alignment horizontal="center" vertical="center" wrapText="1"/>
    </xf>
    <xf numFmtId="165" fontId="29" fillId="0" borderId="46" xfId="0" applyNumberFormat="1" applyFont="1" applyBorder="1" applyAlignment="1">
      <alignment horizontal="center" vertical="center" wrapText="1"/>
    </xf>
    <xf numFmtId="165" fontId="29" fillId="0" borderId="47" xfId="0" applyNumberFormat="1" applyFont="1" applyBorder="1" applyAlignment="1">
      <alignment horizontal="center" vertical="center" wrapText="1"/>
    </xf>
    <xf numFmtId="165" fontId="29" fillId="0" borderId="51" xfId="0" applyNumberFormat="1" applyFont="1" applyBorder="1" applyAlignment="1">
      <alignment horizontal="center" vertical="center" wrapText="1"/>
    </xf>
    <xf numFmtId="0" fontId="17" fillId="0" borderId="71"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86" xfId="0" applyFont="1" applyBorder="1" applyAlignment="1">
      <alignment horizontal="center" vertical="center" wrapText="1"/>
    </xf>
    <xf numFmtId="165" fontId="29" fillId="0" borderId="87" xfId="0" applyNumberFormat="1" applyFont="1" applyBorder="1" applyAlignment="1">
      <alignment horizontal="center" vertical="center" wrapText="1"/>
    </xf>
    <xf numFmtId="165" fontId="29" fillId="0" borderId="88" xfId="0" applyNumberFormat="1" applyFont="1" applyBorder="1" applyAlignment="1">
      <alignment horizontal="center" vertical="center" wrapText="1"/>
    </xf>
    <xf numFmtId="165" fontId="29" fillId="0" borderId="89" xfId="0" applyNumberFormat="1" applyFont="1" applyBorder="1" applyAlignment="1">
      <alignment horizontal="center" vertical="center" wrapText="1"/>
    </xf>
    <xf numFmtId="0" fontId="9" fillId="12" borderId="0" xfId="0" applyFont="1" applyFill="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8" fillId="5" borderId="11" xfId="0" applyFont="1" applyFill="1" applyBorder="1" applyAlignment="1">
      <alignment horizontal="center" vertical="center"/>
    </xf>
    <xf numFmtId="0" fontId="28" fillId="5" borderId="12" xfId="0" applyFont="1" applyFill="1" applyBorder="1" applyAlignment="1">
      <alignment horizontal="center" vertical="center"/>
    </xf>
    <xf numFmtId="165" fontId="27" fillId="0" borderId="11" xfId="0" applyNumberFormat="1" applyFont="1" applyBorder="1" applyAlignment="1">
      <alignment horizontal="center" vertical="center"/>
    </xf>
    <xf numFmtId="165" fontId="27" fillId="0" borderId="12" xfId="0" applyNumberFormat="1" applyFont="1" applyBorder="1" applyAlignment="1">
      <alignment horizontal="center" vertical="center"/>
    </xf>
    <xf numFmtId="0" fontId="35" fillId="13" borderId="127" xfId="0" applyFont="1" applyFill="1" applyBorder="1" applyAlignment="1">
      <alignment horizontal="center" vertical="center" wrapText="1"/>
    </xf>
    <xf numFmtId="0" fontId="36" fillId="13" borderId="129" xfId="0" applyFont="1" applyFill="1" applyBorder="1" applyAlignment="1">
      <alignment horizontal="center" vertical="center" wrapText="1"/>
    </xf>
    <xf numFmtId="0" fontId="36" fillId="13" borderId="130" xfId="0" applyFont="1" applyFill="1" applyBorder="1" applyAlignment="1">
      <alignment horizontal="center" vertical="center" wrapText="1"/>
    </xf>
    <xf numFmtId="0" fontId="27" fillId="0" borderId="24" xfId="0" applyFont="1" applyFill="1" applyBorder="1" applyAlignment="1">
      <alignment horizontal="center" vertical="center"/>
    </xf>
    <xf numFmtId="0" fontId="24" fillId="0" borderId="25" xfId="0" applyFont="1" applyBorder="1" applyAlignment="1">
      <alignment horizontal="center" vertical="center"/>
    </xf>
    <xf numFmtId="0" fontId="40" fillId="0" borderId="10" xfId="0" applyFont="1" applyFill="1" applyBorder="1" applyAlignment="1">
      <alignment horizontal="center" vertical="center" wrapText="1"/>
    </xf>
    <xf numFmtId="0" fontId="40" fillId="0" borderId="14" xfId="0" applyFont="1" applyFill="1" applyBorder="1" applyAlignment="1">
      <alignment horizontal="center" vertical="center" wrapText="1"/>
    </xf>
    <xf numFmtId="165" fontId="12" fillId="0" borderId="10" xfId="0" applyNumberFormat="1" applyFont="1" applyBorder="1" applyAlignment="1">
      <alignment horizontal="center" vertical="center" wrapText="1"/>
    </xf>
    <xf numFmtId="165" fontId="12" fillId="0" borderId="14" xfId="0" applyNumberFormat="1" applyFont="1" applyBorder="1" applyAlignment="1">
      <alignment horizontal="center" vertical="center" wrapText="1"/>
    </xf>
    <xf numFmtId="0" fontId="17" fillId="0" borderId="15" xfId="0" applyFont="1" applyBorder="1" applyAlignment="1">
      <alignment horizontal="center" vertical="center" wrapText="1"/>
    </xf>
    <xf numFmtId="165" fontId="29" fillId="0" borderId="50" xfId="0" applyNumberFormat="1" applyFont="1" applyBorder="1" applyAlignment="1">
      <alignment horizontal="center" vertical="center" wrapText="1"/>
    </xf>
    <xf numFmtId="0" fontId="17" fillId="0" borderId="26" xfId="0" applyFont="1" applyBorder="1" applyAlignment="1">
      <alignment horizontal="center" vertical="center" wrapText="1"/>
    </xf>
    <xf numFmtId="0" fontId="17" fillId="0" borderId="13" xfId="0" applyFont="1" applyBorder="1" applyAlignment="1">
      <alignment horizontal="center" vertical="center" wrapText="1"/>
    </xf>
    <xf numFmtId="165" fontId="29" fillId="0" borderId="49" xfId="0" applyNumberFormat="1" applyFont="1" applyBorder="1" applyAlignment="1">
      <alignment horizontal="center" vertical="center" wrapText="1"/>
    </xf>
    <xf numFmtId="165" fontId="29" fillId="0" borderId="48" xfId="0" applyNumberFormat="1" applyFont="1" applyBorder="1" applyAlignment="1">
      <alignment horizontal="center" vertical="center" wrapText="1"/>
    </xf>
    <xf numFmtId="165" fontId="29" fillId="9" borderId="47" xfId="0" applyNumberFormat="1" applyFont="1" applyFill="1" applyBorder="1" applyAlignment="1">
      <alignment horizontal="center" vertical="center" wrapText="1"/>
    </xf>
    <xf numFmtId="0" fontId="21" fillId="0" borderId="0" xfId="0" applyFont="1" applyAlignment="1">
      <alignment horizontal="center"/>
    </xf>
    <xf numFmtId="0" fontId="39" fillId="0" borderId="0" xfId="0" applyFont="1" applyBorder="1" applyAlignment="1">
      <alignment horizontal="center"/>
    </xf>
    <xf numFmtId="0" fontId="3" fillId="0" borderId="0" xfId="0" applyFont="1" applyBorder="1" applyAlignment="1">
      <alignment horizontal="center"/>
    </xf>
    <xf numFmtId="0" fontId="17" fillId="0" borderId="52"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3" xfId="0" applyFont="1" applyBorder="1" applyAlignment="1">
      <alignment horizontal="center" vertical="center" wrapText="1"/>
    </xf>
    <xf numFmtId="0" fontId="10" fillId="0" borderId="19" xfId="0" applyFont="1" applyFill="1" applyBorder="1" applyAlignment="1">
      <alignment horizontal="center" vertical="center" wrapText="1"/>
    </xf>
    <xf numFmtId="0" fontId="2" fillId="13" borderId="123" xfId="0" applyFont="1" applyFill="1" applyBorder="1" applyAlignment="1">
      <alignment horizontal="center" vertical="center" wrapText="1"/>
    </xf>
    <xf numFmtId="0" fontId="2" fillId="13" borderId="125" xfId="0" applyFont="1" applyFill="1" applyBorder="1" applyAlignment="1">
      <alignment horizontal="center" vertical="center" wrapText="1"/>
    </xf>
    <xf numFmtId="0" fontId="2" fillId="13" borderId="124" xfId="0" applyFont="1" applyFill="1" applyBorder="1" applyAlignment="1">
      <alignment horizontal="center" vertical="center" wrapText="1"/>
    </xf>
    <xf numFmtId="0" fontId="2" fillId="13" borderId="126" xfId="0" applyFont="1" applyFill="1" applyBorder="1" applyAlignment="1">
      <alignment horizontal="center" vertical="center" wrapText="1"/>
    </xf>
    <xf numFmtId="0" fontId="2" fillId="14" borderId="122" xfId="0" applyFont="1" applyFill="1" applyBorder="1" applyAlignment="1">
      <alignment horizontal="center" vertical="center" wrapText="1"/>
    </xf>
    <xf numFmtId="0" fontId="2" fillId="14" borderId="134" xfId="0" applyFont="1" applyFill="1" applyBorder="1" applyAlignment="1">
      <alignment horizontal="center" vertical="center" wrapText="1"/>
    </xf>
    <xf numFmtId="0" fontId="2" fillId="14" borderId="131" xfId="0" applyFont="1" applyFill="1" applyBorder="1" applyAlignment="1">
      <alignment horizontal="center" vertical="center" wrapText="1"/>
    </xf>
    <xf numFmtId="0" fontId="2" fillId="14" borderId="132" xfId="0" applyFont="1" applyFill="1" applyBorder="1" applyAlignment="1">
      <alignment horizontal="center" vertical="center" wrapText="1"/>
    </xf>
    <xf numFmtId="0" fontId="2" fillId="14" borderId="120" xfId="0" applyFont="1" applyFill="1" applyBorder="1" applyAlignment="1">
      <alignment horizontal="center" vertical="center" wrapText="1"/>
    </xf>
    <xf numFmtId="0" fontId="2" fillId="14" borderId="133" xfId="0" applyFont="1" applyFill="1" applyBorder="1" applyAlignment="1">
      <alignment horizontal="center" vertical="center" wrapText="1"/>
    </xf>
    <xf numFmtId="0" fontId="2" fillId="6" borderId="121"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120"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34" fillId="0" borderId="40"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18"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78"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119" xfId="0" applyFont="1" applyBorder="1" applyAlignment="1">
      <alignment horizontal="center" vertical="center" wrapText="1"/>
    </xf>
    <xf numFmtId="0" fontId="17" fillId="0" borderId="74" xfId="0" applyFont="1" applyBorder="1" applyAlignment="1">
      <alignment horizontal="center" vertical="center" wrapText="1"/>
    </xf>
    <xf numFmtId="0" fontId="34" fillId="0" borderId="43" xfId="0" applyFont="1" applyFill="1" applyBorder="1" applyAlignment="1">
      <alignment horizontal="center" vertical="center" wrapText="1"/>
    </xf>
    <xf numFmtId="0" fontId="34" fillId="0" borderId="44" xfId="0" applyFont="1" applyFill="1" applyBorder="1" applyAlignment="1">
      <alignment horizontal="center" vertical="center" wrapText="1"/>
    </xf>
    <xf numFmtId="0" fontId="34" fillId="0" borderId="80" xfId="0" applyFont="1" applyFill="1" applyBorder="1" applyAlignment="1">
      <alignment horizontal="center" vertical="center" wrapText="1"/>
    </xf>
    <xf numFmtId="0" fontId="34" fillId="0" borderId="38"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80" xfId="0" applyFont="1" applyBorder="1" applyAlignment="1">
      <alignment horizontal="center" vertical="center" wrapText="1"/>
    </xf>
    <xf numFmtId="0" fontId="17" fillId="0" borderId="50" xfId="0" applyFont="1" applyBorder="1" applyAlignment="1">
      <alignment horizontal="center" vertical="center" wrapText="1"/>
    </xf>
    <xf numFmtId="0" fontId="24" fillId="0" borderId="157" xfId="0" applyFont="1" applyBorder="1" applyAlignment="1">
      <alignment vertical="center"/>
    </xf>
    <xf numFmtId="0" fontId="24" fillId="0" borderId="158" xfId="0" applyFont="1" applyBorder="1" applyAlignment="1">
      <alignment vertical="center"/>
    </xf>
    <xf numFmtId="0" fontId="24" fillId="0" borderId="159" xfId="0" applyFont="1" applyBorder="1" applyAlignment="1">
      <alignment vertical="center"/>
    </xf>
    <xf numFmtId="0" fontId="24" fillId="0" borderId="160" xfId="0" applyFont="1" applyBorder="1" applyAlignment="1">
      <alignment vertical="center"/>
    </xf>
    <xf numFmtId="0" fontId="24" fillId="0" borderId="161" xfId="0" applyFont="1" applyBorder="1" applyAlignment="1">
      <alignment vertical="center"/>
    </xf>
    <xf numFmtId="0" fontId="26" fillId="0" borderId="161" xfId="0" applyFont="1" applyFill="1" applyBorder="1" applyAlignment="1">
      <alignment horizontal="center" vertical="center"/>
    </xf>
    <xf numFmtId="164" fontId="24" fillId="0" borderId="0" xfId="1" applyFont="1" applyBorder="1" applyAlignment="1">
      <alignment vertical="center"/>
    </xf>
    <xf numFmtId="0" fontId="33" fillId="0" borderId="161" xfId="0" applyFont="1" applyBorder="1" applyAlignment="1">
      <alignment horizontal="center" vertical="top"/>
    </xf>
    <xf numFmtId="0" fontId="21" fillId="0" borderId="161" xfId="0" applyFont="1" applyBorder="1" applyAlignment="1">
      <alignment horizontal="center" vertical="top"/>
    </xf>
    <xf numFmtId="0" fontId="33" fillId="0" borderId="161" xfId="0" applyFont="1" applyBorder="1" applyAlignment="1">
      <alignment horizontal="center" vertical="center"/>
    </xf>
    <xf numFmtId="0" fontId="24" fillId="0" borderId="162" xfId="0" applyFont="1" applyBorder="1" applyAlignment="1">
      <alignment vertical="center"/>
    </xf>
    <xf numFmtId="0" fontId="24" fillId="0" borderId="163" xfId="0" applyFont="1" applyBorder="1" applyAlignment="1">
      <alignment vertical="center"/>
    </xf>
    <xf numFmtId="0" fontId="33" fillId="0" borderId="163" xfId="0" applyFont="1" applyBorder="1" applyAlignment="1">
      <alignment vertical="center"/>
    </xf>
    <xf numFmtId="0" fontId="24" fillId="0" borderId="163" xfId="0" applyFont="1" applyBorder="1" applyAlignment="1">
      <alignment vertical="top"/>
    </xf>
    <xf numFmtId="0" fontId="24" fillId="0" borderId="163" xfId="0" applyFont="1" applyBorder="1" applyAlignment="1">
      <alignment vertical="top" wrapText="1"/>
    </xf>
    <xf numFmtId="0" fontId="24" fillId="0" borderId="164" xfId="0" applyFont="1" applyBorder="1" applyAlignment="1">
      <alignment vertical="center"/>
    </xf>
    <xf numFmtId="0" fontId="3" fillId="0" borderId="158" xfId="0" applyFont="1" applyBorder="1" applyAlignment="1">
      <alignment horizontal="justify" vertical="center" wrapText="1"/>
    </xf>
    <xf numFmtId="0" fontId="24" fillId="0" borderId="158" xfId="0" applyFont="1" applyBorder="1" applyAlignment="1">
      <alignment horizontal="justify" vertical="center"/>
    </xf>
    <xf numFmtId="0" fontId="27" fillId="0" borderId="165" xfId="0" applyFont="1" applyBorder="1" applyAlignment="1">
      <alignment horizontal="center" vertical="center"/>
    </xf>
    <xf numFmtId="0" fontId="27" fillId="0" borderId="166" xfId="0" applyFont="1" applyBorder="1" applyAlignment="1">
      <alignment horizontal="center" vertical="center"/>
    </xf>
    <xf numFmtId="0" fontId="27" fillId="3" borderId="165" xfId="0" applyFont="1" applyFill="1" applyBorder="1" applyAlignment="1" applyProtection="1">
      <alignment horizontal="center" vertical="center"/>
      <protection locked="0"/>
    </xf>
    <xf numFmtId="0" fontId="27" fillId="3" borderId="166" xfId="0" applyFont="1" applyFill="1" applyBorder="1" applyAlignment="1" applyProtection="1">
      <alignment horizontal="center" vertical="center"/>
      <protection locked="0"/>
    </xf>
    <xf numFmtId="0" fontId="28" fillId="0" borderId="167" xfId="0" applyFont="1" applyFill="1" applyBorder="1" applyAlignment="1">
      <alignment horizontal="left" vertical="center" wrapText="1"/>
    </xf>
    <xf numFmtId="0" fontId="28" fillId="0" borderId="22" xfId="0" applyFont="1" applyFill="1" applyBorder="1" applyAlignment="1">
      <alignment horizontal="left" vertical="center" wrapText="1"/>
    </xf>
    <xf numFmtId="0" fontId="28" fillId="0" borderId="168" xfId="0" applyFont="1" applyFill="1" applyBorder="1" applyAlignment="1">
      <alignment horizontal="left" vertical="center" wrapText="1"/>
    </xf>
    <xf numFmtId="0" fontId="9" fillId="12" borderId="0"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73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100566144"/>
        <c:axId val="100567680"/>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xmlns:c16r2="http://schemas.microsoft.com/office/drawing/2015/06/char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73.2</c:v>
                </c:pt>
                <c:pt idx="1">
                  <c:v>96.521739130434781</c:v>
                </c:pt>
                <c:pt idx="2">
                  <c:v>64.523809523809518</c:v>
                </c:pt>
                <c:pt idx="3">
                  <c:v>72</c:v>
                </c:pt>
                <c:pt idx="4">
                  <c:v>78.095238095238102</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100566144"/>
        <c:axId val="100567680"/>
      </c:scatterChart>
      <c:catAx>
        <c:axId val="10056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567680"/>
        <c:crosses val="autoZero"/>
        <c:auto val="1"/>
        <c:lblAlgn val="ctr"/>
        <c:lblOffset val="100"/>
        <c:noMultiLvlLbl val="0"/>
      </c:catAx>
      <c:valAx>
        <c:axId val="1005676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566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39685120"/>
        <c:axId val="3969100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72</c:v>
                </c:pt>
                <c:pt idx="1">
                  <c:v>70</c:v>
                </c:pt>
                <c:pt idx="2">
                  <c:v>66</c:v>
                </c:pt>
                <c:pt idx="3">
                  <c:v>71.666666666666671</c:v>
                </c:pt>
                <c:pt idx="4" formatCode="0.00">
                  <c:v>86</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39685120"/>
        <c:axId val="39691008"/>
      </c:scatterChart>
      <c:catAx>
        <c:axId val="3968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691008"/>
        <c:crosses val="autoZero"/>
        <c:auto val="1"/>
        <c:lblAlgn val="ctr"/>
        <c:lblOffset val="100"/>
        <c:noMultiLvlLbl val="0"/>
      </c:catAx>
      <c:valAx>
        <c:axId val="396910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685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xmlns:c16r2="http://schemas.microsoft.com/office/drawing/2015/06/char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09613440"/>
        <c:axId val="10961497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77.13636363636364</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09613440"/>
        <c:axId val="109614976"/>
      </c:scatterChart>
      <c:catAx>
        <c:axId val="10961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614976"/>
        <c:crosses val="autoZero"/>
        <c:auto val="1"/>
        <c:lblAlgn val="ctr"/>
        <c:lblOffset val="100"/>
        <c:noMultiLvlLbl val="0"/>
      </c:catAx>
      <c:valAx>
        <c:axId val="109614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6134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109664512"/>
        <c:axId val="10967449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100</c:v>
                </c:pt>
                <c:pt idx="1">
                  <c:v>97.5</c:v>
                </c:pt>
                <c:pt idx="2" formatCode="General">
                  <c:v>100</c:v>
                </c:pt>
                <c:pt idx="3">
                  <c:v>90</c:v>
                </c:pt>
                <c:pt idx="4" formatCode="General">
                  <c:v>100</c:v>
                </c:pt>
              </c:numCache>
            </c:numRef>
          </c:yVal>
          <c:smooth val="0"/>
          <c:extLst xmlns:c16r2="http://schemas.microsoft.com/office/drawing/2015/06/char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109664512"/>
        <c:axId val="109674496"/>
      </c:scatterChart>
      <c:catAx>
        <c:axId val="109664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674496"/>
        <c:crosses val="autoZero"/>
        <c:auto val="1"/>
        <c:lblAlgn val="ctr"/>
        <c:lblOffset val="100"/>
        <c:noMultiLvlLbl val="0"/>
      </c:catAx>
      <c:valAx>
        <c:axId val="1096744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6645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108267776"/>
        <c:axId val="108277760"/>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56.666666666666664</c:v>
                </c:pt>
                <c:pt idx="1">
                  <c:v>80</c:v>
                </c:pt>
                <c:pt idx="2">
                  <c:v>83</c:v>
                </c:pt>
                <c:pt idx="3">
                  <c:v>65.625</c:v>
                </c:pt>
                <c:pt idx="4" formatCode="General">
                  <c:v>41.25</c:v>
                </c:pt>
              </c:numCache>
            </c:numRef>
          </c:yVal>
          <c:smooth val="0"/>
          <c:extLst xmlns:c16r2="http://schemas.microsoft.com/office/drawing/2015/06/char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108267776"/>
        <c:axId val="108277760"/>
      </c:scatterChart>
      <c:catAx>
        <c:axId val="108267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8277760"/>
        <c:crosses val="autoZero"/>
        <c:auto val="1"/>
        <c:lblAlgn val="ctr"/>
        <c:lblOffset val="100"/>
        <c:noMultiLvlLbl val="0"/>
      </c:catAx>
      <c:valAx>
        <c:axId val="1082777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82677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108318720"/>
        <c:axId val="10832025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90</c:v>
                </c:pt>
                <c:pt idx="1">
                  <c:v>52.5</c:v>
                </c:pt>
                <c:pt idx="2">
                  <c:v>89.166666666666671</c:v>
                </c:pt>
                <c:pt idx="3">
                  <c:v>86</c:v>
                </c:pt>
                <c:pt idx="4">
                  <c:v>25</c:v>
                </c:pt>
              </c:numCache>
            </c:numRef>
          </c:yVal>
          <c:smooth val="0"/>
          <c:extLst xmlns:c16r2="http://schemas.microsoft.com/office/drawing/2015/06/char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108318720"/>
        <c:axId val="108320256"/>
      </c:scatterChart>
      <c:catAx>
        <c:axId val="10831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8320256"/>
        <c:crosses val="autoZero"/>
        <c:auto val="1"/>
        <c:lblAlgn val="ctr"/>
        <c:lblOffset val="100"/>
        <c:noMultiLvlLbl val="0"/>
      </c:catAx>
      <c:valAx>
        <c:axId val="1083202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83187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108369792"/>
        <c:axId val="10837132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87.777777777777771</c:v>
                </c:pt>
                <c:pt idx="1">
                  <c:v>90</c:v>
                </c:pt>
                <c:pt idx="2">
                  <c:v>65</c:v>
                </c:pt>
                <c:pt idx="3">
                  <c:v>50</c:v>
                </c:pt>
                <c:pt idx="4">
                  <c:v>85</c:v>
                </c:pt>
              </c:numCache>
            </c:numRef>
          </c:yVal>
          <c:smooth val="0"/>
          <c:extLst xmlns:c16r2="http://schemas.microsoft.com/office/drawing/2015/06/char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108369792"/>
        <c:axId val="108371328"/>
      </c:scatterChart>
      <c:catAx>
        <c:axId val="10836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8371328"/>
        <c:crosses val="autoZero"/>
        <c:auto val="1"/>
        <c:lblAlgn val="ctr"/>
        <c:lblOffset val="100"/>
        <c:noMultiLvlLbl val="0"/>
      </c:catAx>
      <c:valAx>
        <c:axId val="1083713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836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7.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 xmlns:a16="http://schemas.microsoft.com/office/drawing/2014/main"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209021</xdr:colOff>
      <xdr:row>10</xdr:row>
      <xdr:rowOff>84665</xdr:rowOff>
    </xdr:from>
    <xdr:to>
      <xdr:col>12</xdr:col>
      <xdr:colOff>1004456</xdr:colOff>
      <xdr:row>12</xdr:row>
      <xdr:rowOff>478594</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11</xdr:col>
      <xdr:colOff>254000</xdr:colOff>
      <xdr:row>14</xdr:row>
      <xdr:rowOff>317501</xdr:rowOff>
    </xdr:from>
    <xdr:to>
      <xdr:col>12</xdr:col>
      <xdr:colOff>982534</xdr:colOff>
      <xdr:row>14</xdr:row>
      <xdr:rowOff>1362151</xdr:rowOff>
    </xdr:to>
    <xdr:pic>
      <xdr:nvPicPr>
        <xdr:cNvPr id="3" name="Gráfico 2" descr="Gráfico de barras">
          <a:hlinkClick xmlns:r="http://schemas.openxmlformats.org/officeDocument/2006/relationships" r:id="rId4"/>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430250" y="4455584"/>
          <a:ext cx="1098952" cy="1050660"/>
        </a:xfrm>
        <a:prstGeom prst="rect">
          <a:avLst/>
        </a:prstGeom>
      </xdr:spPr>
    </xdr:pic>
    <xdr:clientData/>
  </xdr:twoCellAnchor>
  <xdr:twoCellAnchor editAs="oneCell">
    <xdr:from>
      <xdr:col>2</xdr:col>
      <xdr:colOff>197827</xdr:colOff>
      <xdr:row>65</xdr:row>
      <xdr:rowOff>139211</xdr:rowOff>
    </xdr:from>
    <xdr:to>
      <xdr:col>3</xdr:col>
      <xdr:colOff>23925</xdr:colOff>
      <xdr:row>65</xdr:row>
      <xdr:rowOff>637442</xdr:rowOff>
    </xdr:to>
    <xdr:pic>
      <xdr:nvPicPr>
        <xdr:cNvPr id="6" name="Imagen 5">
          <a:extLst>
            <a:ext uri="{FF2B5EF4-FFF2-40B4-BE49-F238E27FC236}">
              <a16:creationId xmlns="" xmlns:a16="http://schemas.microsoft.com/office/drawing/2014/main"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2981" y="90040557"/>
          <a:ext cx="1091712" cy="4982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 xmlns:a16="http://schemas.microsoft.com/office/drawing/2014/main"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 xmlns:a16="http://schemas.microsoft.com/office/drawing/2014/main"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 xmlns:a16="http://schemas.microsoft.com/office/drawing/2014/main"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 xmlns:a16="http://schemas.microsoft.com/office/drawing/2014/main"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 xmlns:a16="http://schemas.microsoft.com/office/drawing/2014/main"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1454445</xdr:colOff>
      <xdr:row>2</xdr:row>
      <xdr:rowOff>35719</xdr:rowOff>
    </xdr:to>
    <xdr:pic>
      <xdr:nvPicPr>
        <xdr:cNvPr id="4" name="Imagen 3">
          <a:extLst>
            <a:ext uri="{FF2B5EF4-FFF2-40B4-BE49-F238E27FC236}">
              <a16:creationId xmlns="" xmlns:a16="http://schemas.microsoft.com/office/drawing/2014/main"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10</xdr:col>
      <xdr:colOff>104874</xdr:colOff>
      <xdr:row>135</xdr:row>
      <xdr:rowOff>38465</xdr:rowOff>
    </xdr:to>
    <xdr:pic>
      <xdr:nvPicPr>
        <xdr:cNvPr id="5" name="Gráfico 4" descr="Lista de comprobación">
          <a:hlinkClick xmlns:r="http://schemas.openxmlformats.org/officeDocument/2006/relationships" r:id="rId2"/>
          <a:extLst>
            <a:ext uri="{FF2B5EF4-FFF2-40B4-BE49-F238E27FC236}">
              <a16:creationId xmlns="" xmlns:a16="http://schemas.microsoft.com/office/drawing/2014/main"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11\control%20interno\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serv-cv11\calidad\34.%20RENDICI&#211;N%20DE%20CUENTAS%20-%20AREAS" TargetMode="External"/><Relationship Id="rId1" Type="http://schemas.openxmlformats.org/officeDocument/2006/relationships/hyperlink" Target="http://www.cajaviviendapopular.gov.co/"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90" zoomScaleNormal="90" workbookViewId="0">
      <selection activeCell="D7" sqref="D7:P7"/>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52"/>
      <c r="C1" s="53"/>
      <c r="D1" s="53"/>
      <c r="E1" s="53"/>
      <c r="F1" s="53"/>
      <c r="G1" s="53"/>
      <c r="H1" s="53"/>
      <c r="I1" s="53"/>
      <c r="J1" s="53"/>
      <c r="K1" s="53"/>
      <c r="L1" s="53"/>
      <c r="M1" s="53"/>
      <c r="N1" s="53"/>
      <c r="O1" s="53"/>
      <c r="P1" s="53"/>
      <c r="Q1" s="53"/>
      <c r="R1" s="54"/>
    </row>
    <row r="2" spans="2:18" ht="27.95" customHeight="1" x14ac:dyDescent="0.25">
      <c r="B2" s="55"/>
      <c r="C2" s="204" t="s">
        <v>29</v>
      </c>
      <c r="D2" s="204"/>
      <c r="E2" s="204"/>
      <c r="F2" s="204"/>
      <c r="G2" s="204"/>
      <c r="H2" s="204"/>
      <c r="I2" s="204"/>
      <c r="J2" s="204"/>
      <c r="K2" s="204"/>
      <c r="L2" s="204"/>
      <c r="M2" s="204"/>
      <c r="N2" s="204"/>
      <c r="O2" s="204"/>
      <c r="P2" s="204"/>
      <c r="Q2" s="204"/>
      <c r="R2" s="56"/>
    </row>
    <row r="3" spans="2:18" s="78" customFormat="1" ht="3.95" customHeight="1" x14ac:dyDescent="0.25">
      <c r="B3" s="79"/>
      <c r="C3" s="80"/>
      <c r="D3" s="80"/>
      <c r="E3" s="80"/>
      <c r="F3" s="80"/>
      <c r="G3" s="80"/>
      <c r="H3" s="80"/>
      <c r="I3" s="80"/>
      <c r="J3" s="80"/>
      <c r="K3" s="80"/>
      <c r="L3" s="80"/>
      <c r="M3" s="80"/>
      <c r="N3" s="80"/>
      <c r="O3" s="80"/>
      <c r="P3" s="80"/>
      <c r="Q3" s="80"/>
      <c r="R3" s="81"/>
    </row>
    <row r="4" spans="2:18" ht="27.95" customHeight="1" x14ac:dyDescent="0.25">
      <c r="B4" s="55"/>
      <c r="C4" s="204" t="s">
        <v>41</v>
      </c>
      <c r="D4" s="204"/>
      <c r="E4" s="204"/>
      <c r="F4" s="204"/>
      <c r="G4" s="204"/>
      <c r="H4" s="204"/>
      <c r="I4" s="204"/>
      <c r="J4" s="204"/>
      <c r="K4" s="204"/>
      <c r="L4" s="204"/>
      <c r="M4" s="204"/>
      <c r="N4" s="204"/>
      <c r="O4" s="204"/>
      <c r="P4" s="204"/>
      <c r="Q4" s="204"/>
      <c r="R4" s="56"/>
    </row>
    <row r="5" spans="2:18" x14ac:dyDescent="0.25">
      <c r="B5" s="55"/>
      <c r="C5" s="51"/>
      <c r="D5" s="51"/>
      <c r="E5" s="51"/>
      <c r="F5" s="51"/>
      <c r="G5" s="51"/>
      <c r="H5" s="51"/>
      <c r="I5" s="51"/>
      <c r="J5" s="51"/>
      <c r="K5" s="51"/>
      <c r="L5" s="51"/>
      <c r="M5" s="51"/>
      <c r="N5" s="51"/>
      <c r="O5" s="51"/>
      <c r="P5" s="51"/>
      <c r="Q5" s="51"/>
      <c r="R5" s="56"/>
    </row>
    <row r="6" spans="2:18" x14ac:dyDescent="0.25">
      <c r="B6" s="55"/>
      <c r="C6" s="51"/>
      <c r="D6" s="51"/>
      <c r="E6" s="51"/>
      <c r="F6" s="51"/>
      <c r="G6" s="51"/>
      <c r="H6" s="51"/>
      <c r="I6" s="51"/>
      <c r="J6" s="51"/>
      <c r="K6" s="51"/>
      <c r="L6" s="51"/>
      <c r="M6" s="51"/>
      <c r="N6" s="51"/>
      <c r="O6" s="51"/>
      <c r="P6" s="51"/>
      <c r="Q6" s="51"/>
      <c r="R6" s="56"/>
    </row>
    <row r="7" spans="2:18" ht="24.75" customHeight="1" x14ac:dyDescent="0.25">
      <c r="B7" s="55"/>
      <c r="D7" s="205" t="s">
        <v>6</v>
      </c>
      <c r="E7" s="205"/>
      <c r="F7" s="205"/>
      <c r="G7" s="205"/>
      <c r="H7" s="205"/>
      <c r="I7" s="205"/>
      <c r="J7" s="205"/>
      <c r="K7" s="205"/>
      <c r="L7" s="205"/>
      <c r="M7" s="205"/>
      <c r="N7" s="205"/>
      <c r="O7" s="205"/>
      <c r="P7" s="205"/>
      <c r="Q7" s="60"/>
      <c r="R7" s="56"/>
    </row>
    <row r="8" spans="2:18" ht="20.100000000000001" customHeight="1" x14ac:dyDescent="0.25">
      <c r="B8" s="55"/>
      <c r="C8" s="51"/>
      <c r="D8" s="51"/>
      <c r="E8" s="51"/>
      <c r="F8" s="51"/>
      <c r="G8" s="51"/>
      <c r="H8" s="51"/>
      <c r="I8" s="51"/>
      <c r="J8" s="51"/>
      <c r="K8" s="51"/>
      <c r="L8" s="51"/>
      <c r="M8" s="51"/>
      <c r="N8" s="51"/>
      <c r="O8" s="51"/>
      <c r="P8" s="51"/>
      <c r="Q8" s="51"/>
      <c r="R8" s="56"/>
    </row>
    <row r="9" spans="2:18" ht="20.100000000000001" customHeight="1" x14ac:dyDescent="0.25">
      <c r="B9" s="55"/>
      <c r="C9" s="51"/>
      <c r="D9" s="51"/>
      <c r="E9" s="51"/>
      <c r="F9" s="51"/>
      <c r="G9" s="51"/>
      <c r="H9" s="51"/>
      <c r="I9" s="51"/>
      <c r="J9" s="51"/>
      <c r="K9" s="51"/>
      <c r="L9" s="51"/>
      <c r="M9" s="51"/>
      <c r="N9" s="51"/>
      <c r="O9" s="51"/>
      <c r="P9" s="51"/>
      <c r="Q9" s="51"/>
      <c r="R9" s="56"/>
    </row>
    <row r="10" spans="2:18" ht="24.75" customHeight="1" x14ac:dyDescent="0.25">
      <c r="B10" s="55"/>
      <c r="D10" s="205" t="s">
        <v>74</v>
      </c>
      <c r="E10" s="205"/>
      <c r="F10" s="205"/>
      <c r="G10" s="205"/>
      <c r="H10" s="205"/>
      <c r="I10" s="205"/>
      <c r="J10" s="205"/>
      <c r="K10" s="205"/>
      <c r="L10" s="205"/>
      <c r="M10" s="205"/>
      <c r="N10" s="205"/>
      <c r="O10" s="205"/>
      <c r="P10" s="205"/>
      <c r="Q10" s="60"/>
      <c r="R10" s="56"/>
    </row>
    <row r="11" spans="2:18" ht="20.100000000000001" customHeight="1" x14ac:dyDescent="0.25">
      <c r="B11" s="55"/>
      <c r="C11" s="51"/>
      <c r="D11" s="51"/>
      <c r="E11" s="51"/>
      <c r="F11" s="51"/>
      <c r="G11" s="51"/>
      <c r="H11" s="51"/>
      <c r="I11" s="51"/>
      <c r="J11" s="51"/>
      <c r="K11" s="51"/>
      <c r="L11" s="51"/>
      <c r="M11" s="51"/>
      <c r="N11" s="51"/>
      <c r="O11" s="51"/>
      <c r="P11" s="51"/>
      <c r="Q11" s="51"/>
      <c r="R11" s="56"/>
    </row>
    <row r="12" spans="2:18" ht="20.100000000000001" customHeight="1" x14ac:dyDescent="0.25">
      <c r="B12" s="55"/>
      <c r="C12" s="51"/>
      <c r="D12" s="51"/>
      <c r="E12" s="51"/>
      <c r="F12" s="51"/>
      <c r="G12" s="51"/>
      <c r="H12" s="51"/>
      <c r="I12" s="51"/>
      <c r="J12" s="51"/>
      <c r="K12" s="51"/>
      <c r="L12" s="51"/>
      <c r="M12" s="51"/>
      <c r="N12" s="51"/>
      <c r="O12" s="51"/>
      <c r="P12" s="51"/>
      <c r="Q12" s="51"/>
      <c r="R12" s="56"/>
    </row>
    <row r="13" spans="2:18" ht="24.75" customHeight="1" x14ac:dyDescent="0.25">
      <c r="B13" s="55"/>
      <c r="D13" s="205" t="s">
        <v>44</v>
      </c>
      <c r="E13" s="205"/>
      <c r="F13" s="205"/>
      <c r="G13" s="205"/>
      <c r="H13" s="205"/>
      <c r="I13" s="205"/>
      <c r="J13" s="205"/>
      <c r="K13" s="205"/>
      <c r="L13" s="205"/>
      <c r="M13" s="205"/>
      <c r="N13" s="205"/>
      <c r="O13" s="205"/>
      <c r="P13" s="205"/>
      <c r="Q13" s="60"/>
      <c r="R13" s="56"/>
    </row>
    <row r="14" spans="2:18" ht="20.100000000000001" customHeight="1" x14ac:dyDescent="0.25">
      <c r="B14" s="55"/>
      <c r="C14" s="51"/>
      <c r="D14" s="51"/>
      <c r="E14" s="51"/>
      <c r="F14" s="51"/>
      <c r="G14" s="51"/>
      <c r="H14" s="51"/>
      <c r="I14" s="51"/>
      <c r="J14" s="51"/>
      <c r="K14" s="51"/>
      <c r="L14" s="51"/>
      <c r="M14" s="51"/>
      <c r="N14" s="51"/>
      <c r="O14" s="51"/>
      <c r="P14" s="51"/>
      <c r="Q14" s="51"/>
      <c r="R14" s="56"/>
    </row>
    <row r="15" spans="2:18" ht="18.75" customHeight="1" thickBot="1" x14ac:dyDescent="0.3">
      <c r="B15" s="57"/>
      <c r="C15" s="58"/>
      <c r="D15" s="58"/>
      <c r="E15" s="58"/>
      <c r="F15" s="58"/>
      <c r="G15" s="58"/>
      <c r="H15" s="58"/>
      <c r="I15" s="58"/>
      <c r="J15" s="58"/>
      <c r="K15" s="58"/>
      <c r="L15" s="58"/>
      <c r="M15" s="58"/>
      <c r="N15" s="58"/>
      <c r="O15" s="58"/>
      <c r="P15" s="58"/>
      <c r="Q15" s="58"/>
      <c r="R15" s="59"/>
    </row>
    <row r="16" spans="2:18"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topLeftCell="A16" zoomScale="90" zoomScaleNormal="90" workbookViewId="0"/>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4</v>
      </c>
    </row>
    <row r="2" spans="2:25" ht="94.5" customHeight="1" x14ac:dyDescent="0.25">
      <c r="B2" s="14"/>
      <c r="C2" s="15"/>
      <c r="D2" s="8"/>
      <c r="E2" s="8"/>
      <c r="F2" s="8"/>
      <c r="G2" s="8"/>
      <c r="H2" s="8"/>
      <c r="I2" s="8"/>
      <c r="J2" s="8"/>
      <c r="K2" s="16"/>
      <c r="L2" s="8"/>
      <c r="M2" s="17"/>
      <c r="N2" s="8"/>
      <c r="O2" s="8"/>
      <c r="P2" s="8"/>
      <c r="Q2" s="8"/>
      <c r="R2" s="8"/>
      <c r="S2" s="8"/>
      <c r="T2" s="9"/>
    </row>
    <row r="3" spans="2:25" ht="27" x14ac:dyDescent="0.25">
      <c r="B3" s="18"/>
      <c r="C3" s="204" t="s">
        <v>42</v>
      </c>
      <c r="D3" s="204"/>
      <c r="E3" s="204"/>
      <c r="F3" s="204"/>
      <c r="G3" s="204"/>
      <c r="H3" s="204"/>
      <c r="I3" s="204"/>
      <c r="J3" s="204"/>
      <c r="K3" s="204"/>
      <c r="L3" s="204"/>
      <c r="M3" s="204"/>
      <c r="N3" s="204"/>
      <c r="O3" s="204"/>
      <c r="P3" s="204"/>
      <c r="Q3" s="204"/>
      <c r="R3" s="204"/>
      <c r="S3" s="204"/>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07" t="s">
        <v>6</v>
      </c>
      <c r="D5" s="207"/>
      <c r="E5" s="207"/>
      <c r="F5" s="207"/>
      <c r="G5" s="207"/>
      <c r="H5" s="207"/>
      <c r="I5" s="207"/>
      <c r="J5" s="207"/>
      <c r="K5" s="207"/>
      <c r="L5" s="207"/>
      <c r="M5" s="207"/>
      <c r="N5" s="207"/>
      <c r="O5" s="207"/>
      <c r="P5" s="207"/>
      <c r="Q5" s="207"/>
      <c r="R5" s="207"/>
      <c r="S5" s="207"/>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08" t="s">
        <v>45</v>
      </c>
      <c r="D7" s="208"/>
      <c r="E7" s="208"/>
      <c r="F7" s="208"/>
      <c r="G7" s="208"/>
      <c r="H7" s="208"/>
      <c r="I7" s="208"/>
      <c r="J7" s="208"/>
      <c r="K7" s="208"/>
      <c r="L7" s="208"/>
      <c r="M7" s="208"/>
      <c r="N7" s="208"/>
      <c r="O7" s="208"/>
      <c r="P7" s="208"/>
      <c r="Q7" s="208"/>
      <c r="R7" s="208"/>
      <c r="S7" s="208"/>
      <c r="T7" s="10"/>
    </row>
    <row r="8" spans="2:25" ht="15" customHeight="1" x14ac:dyDescent="0.25">
      <c r="B8" s="18"/>
      <c r="C8" s="208"/>
      <c r="D8" s="208"/>
      <c r="E8" s="208"/>
      <c r="F8" s="208"/>
      <c r="G8" s="208"/>
      <c r="H8" s="208"/>
      <c r="I8" s="208"/>
      <c r="J8" s="208"/>
      <c r="K8" s="208"/>
      <c r="L8" s="208"/>
      <c r="M8" s="208"/>
      <c r="N8" s="208"/>
      <c r="O8" s="208"/>
      <c r="P8" s="208"/>
      <c r="Q8" s="208"/>
      <c r="R8" s="208"/>
      <c r="S8" s="208"/>
      <c r="T8" s="10"/>
    </row>
    <row r="9" spans="2:25" ht="15" customHeight="1" x14ac:dyDescent="0.25">
      <c r="B9" s="18"/>
      <c r="C9" s="208"/>
      <c r="D9" s="208"/>
      <c r="E9" s="208"/>
      <c r="F9" s="208"/>
      <c r="G9" s="208"/>
      <c r="H9" s="208"/>
      <c r="I9" s="208"/>
      <c r="J9" s="208"/>
      <c r="K9" s="208"/>
      <c r="L9" s="208"/>
      <c r="M9" s="208"/>
      <c r="N9" s="208"/>
      <c r="O9" s="208"/>
      <c r="P9" s="208"/>
      <c r="Q9" s="208"/>
      <c r="R9" s="208"/>
      <c r="S9" s="208"/>
      <c r="T9" s="10"/>
    </row>
    <row r="10" spans="2:25" ht="15" customHeight="1" x14ac:dyDescent="0.25">
      <c r="B10" s="18"/>
      <c r="C10" s="208"/>
      <c r="D10" s="208"/>
      <c r="E10" s="208"/>
      <c r="F10" s="208"/>
      <c r="G10" s="208"/>
      <c r="H10" s="208"/>
      <c r="I10" s="208"/>
      <c r="J10" s="208"/>
      <c r="K10" s="208"/>
      <c r="L10" s="208"/>
      <c r="M10" s="208"/>
      <c r="N10" s="208"/>
      <c r="O10" s="208"/>
      <c r="P10" s="208"/>
      <c r="Q10" s="208"/>
      <c r="R10" s="208"/>
      <c r="S10" s="208"/>
      <c r="T10" s="10"/>
    </row>
    <row r="11" spans="2:25" ht="15" customHeight="1" x14ac:dyDescent="0.25">
      <c r="B11" s="18"/>
      <c r="C11" s="67"/>
      <c r="D11" s="6"/>
      <c r="E11" s="6"/>
      <c r="F11" s="6"/>
      <c r="G11" s="6"/>
      <c r="H11" s="6"/>
      <c r="I11" s="6"/>
      <c r="J11" s="6"/>
      <c r="L11" s="6"/>
      <c r="M11" s="7"/>
      <c r="N11" s="6"/>
      <c r="O11" s="6"/>
      <c r="P11" s="6"/>
      <c r="Q11" s="6"/>
      <c r="R11" s="6"/>
      <c r="S11" s="6"/>
      <c r="T11" s="10"/>
    </row>
    <row r="12" spans="2:25" ht="15" customHeight="1" x14ac:dyDescent="0.25">
      <c r="B12" s="18"/>
      <c r="C12" s="209" t="s">
        <v>46</v>
      </c>
      <c r="D12" s="210"/>
      <c r="E12" s="210"/>
      <c r="F12" s="210"/>
      <c r="G12" s="210"/>
      <c r="H12" s="210"/>
      <c r="I12" s="210"/>
      <c r="J12" s="210"/>
      <c r="K12" s="210"/>
      <c r="L12" s="210"/>
      <c r="M12" s="210"/>
      <c r="N12" s="210"/>
      <c r="O12" s="210"/>
      <c r="P12" s="210"/>
      <c r="Q12" s="210"/>
      <c r="R12" s="210"/>
      <c r="S12" s="210"/>
      <c r="T12" s="10"/>
    </row>
    <row r="13" spans="2:25" ht="15" customHeight="1" x14ac:dyDescent="0.25">
      <c r="B13" s="18"/>
      <c r="C13" s="210"/>
      <c r="D13" s="210"/>
      <c r="E13" s="210"/>
      <c r="F13" s="210"/>
      <c r="G13" s="210"/>
      <c r="H13" s="210"/>
      <c r="I13" s="210"/>
      <c r="J13" s="210"/>
      <c r="K13" s="210"/>
      <c r="L13" s="210"/>
      <c r="M13" s="210"/>
      <c r="N13" s="210"/>
      <c r="O13" s="210"/>
      <c r="P13" s="210"/>
      <c r="Q13" s="210"/>
      <c r="R13" s="210"/>
      <c r="S13" s="210"/>
      <c r="T13" s="10"/>
    </row>
    <row r="14" spans="2:25" ht="15" customHeight="1" x14ac:dyDescent="0.25">
      <c r="B14" s="18"/>
      <c r="C14" s="67"/>
      <c r="D14" s="6"/>
      <c r="E14" s="6"/>
      <c r="F14" s="6"/>
      <c r="G14" s="6"/>
      <c r="H14" s="6"/>
      <c r="I14" s="6"/>
      <c r="J14" s="6"/>
      <c r="L14" s="6"/>
      <c r="M14" s="7"/>
      <c r="N14" s="6"/>
      <c r="O14" s="6"/>
      <c r="P14" s="6"/>
      <c r="Q14" s="6"/>
      <c r="R14" s="6"/>
      <c r="S14" s="6"/>
      <c r="T14" s="10"/>
    </row>
    <row r="15" spans="2:25" ht="15" customHeight="1" x14ac:dyDescent="0.25">
      <c r="B15" s="18"/>
      <c r="C15" s="69" t="s">
        <v>47</v>
      </c>
      <c r="D15" s="6"/>
      <c r="E15" s="6"/>
      <c r="F15" s="6"/>
      <c r="G15" s="6"/>
      <c r="H15" s="6"/>
      <c r="I15" s="6"/>
      <c r="J15" s="6"/>
      <c r="L15" s="6"/>
      <c r="M15" s="7"/>
      <c r="N15" s="6"/>
      <c r="O15" s="6"/>
      <c r="P15" s="6"/>
      <c r="Q15" s="6"/>
      <c r="R15" s="6"/>
      <c r="S15" s="6"/>
      <c r="T15" s="10"/>
    </row>
    <row r="16" spans="2:25" ht="14.25" customHeight="1" x14ac:dyDescent="0.25">
      <c r="B16" s="18"/>
      <c r="C16" s="67"/>
      <c r="D16" s="6"/>
      <c r="E16" s="6"/>
      <c r="F16" s="6"/>
      <c r="G16" s="6"/>
      <c r="H16" s="6"/>
      <c r="I16" s="6"/>
      <c r="J16" s="6"/>
      <c r="L16" s="6"/>
      <c r="M16" s="7"/>
      <c r="N16" s="6"/>
      <c r="O16" s="6"/>
      <c r="P16" s="6"/>
      <c r="Q16" s="6"/>
      <c r="R16" s="6"/>
      <c r="S16" s="6"/>
      <c r="T16" s="10"/>
    </row>
    <row r="17" spans="2:20" ht="15" customHeight="1" x14ac:dyDescent="0.2">
      <c r="B17" s="18"/>
      <c r="C17" s="6" t="s">
        <v>23</v>
      </c>
      <c r="D17" s="73"/>
      <c r="E17" s="73"/>
      <c r="F17" s="73"/>
      <c r="G17" s="82"/>
      <c r="H17" s="82"/>
      <c r="I17" s="82"/>
      <c r="J17" s="82"/>
      <c r="K17" s="82"/>
      <c r="L17" s="82"/>
      <c r="M17" s="82"/>
      <c r="N17" s="82"/>
      <c r="O17" s="82"/>
      <c r="P17" s="82"/>
      <c r="Q17" s="82"/>
      <c r="R17" s="82"/>
      <c r="S17" s="82"/>
      <c r="T17" s="10"/>
    </row>
    <row r="18" spans="2:20" ht="15" customHeight="1" x14ac:dyDescent="0.2">
      <c r="B18" s="18"/>
      <c r="C18" s="73"/>
      <c r="D18" s="73"/>
      <c r="E18" s="73"/>
      <c r="F18" s="73"/>
      <c r="G18" s="82"/>
      <c r="H18" s="82"/>
      <c r="I18" s="82"/>
      <c r="J18" s="82"/>
      <c r="K18" s="82"/>
      <c r="L18" s="82"/>
      <c r="M18" s="82"/>
      <c r="N18" s="82"/>
      <c r="O18" s="82"/>
      <c r="P18" s="82"/>
      <c r="Q18" s="82"/>
      <c r="R18" s="82"/>
      <c r="S18" s="82"/>
      <c r="T18" s="10"/>
    </row>
    <row r="19" spans="2:20" ht="15" customHeight="1" x14ac:dyDescent="0.2">
      <c r="B19" s="18"/>
      <c r="C19" s="74" t="s">
        <v>12</v>
      </c>
      <c r="D19" s="67" t="s">
        <v>48</v>
      </c>
      <c r="E19" s="73"/>
      <c r="F19" s="73"/>
      <c r="G19" s="6"/>
      <c r="H19" s="6"/>
      <c r="I19" s="6"/>
      <c r="J19" s="6"/>
      <c r="L19" s="6"/>
      <c r="M19" s="7"/>
      <c r="N19" s="6"/>
      <c r="O19" s="6"/>
      <c r="P19" s="6"/>
      <c r="Q19" s="6"/>
      <c r="R19" s="6"/>
      <c r="S19" s="6"/>
      <c r="T19" s="10"/>
    </row>
    <row r="20" spans="2:20" ht="15" customHeight="1" x14ac:dyDescent="0.2">
      <c r="B20" s="18"/>
      <c r="C20" s="74" t="s">
        <v>12</v>
      </c>
      <c r="D20" s="6" t="s">
        <v>49</v>
      </c>
      <c r="E20" s="73"/>
      <c r="F20" s="73"/>
      <c r="G20" s="6"/>
      <c r="H20" s="6"/>
      <c r="I20" s="6"/>
      <c r="J20" s="6"/>
      <c r="L20" s="6"/>
      <c r="M20" s="7"/>
      <c r="N20" s="6"/>
      <c r="O20" s="6"/>
      <c r="P20" s="6"/>
      <c r="Q20" s="6"/>
      <c r="R20" s="6"/>
      <c r="S20" s="6"/>
      <c r="T20" s="10"/>
    </row>
    <row r="21" spans="2:20" ht="15" customHeight="1" x14ac:dyDescent="0.2">
      <c r="B21" s="18"/>
      <c r="C21" s="74" t="s">
        <v>12</v>
      </c>
      <c r="D21" s="6" t="s">
        <v>35</v>
      </c>
      <c r="E21" s="73"/>
      <c r="F21" s="73"/>
      <c r="G21" s="6"/>
      <c r="H21" s="6"/>
      <c r="I21" s="6"/>
      <c r="J21" s="6"/>
      <c r="L21" s="6"/>
      <c r="M21" s="7"/>
      <c r="N21" s="6"/>
      <c r="O21" s="6"/>
      <c r="P21" s="6"/>
      <c r="Q21" s="6"/>
      <c r="R21" s="6"/>
      <c r="S21" s="6"/>
      <c r="T21" s="10"/>
    </row>
    <row r="22" spans="2:20" ht="15" customHeight="1" x14ac:dyDescent="0.2">
      <c r="B22" s="18"/>
      <c r="C22" s="74" t="s">
        <v>12</v>
      </c>
      <c r="D22" s="6" t="s">
        <v>34</v>
      </c>
      <c r="E22" s="73"/>
      <c r="F22" s="73"/>
      <c r="G22" s="6"/>
      <c r="H22" s="6"/>
      <c r="I22" s="6"/>
      <c r="J22" s="6"/>
      <c r="L22" s="6"/>
      <c r="M22" s="7"/>
      <c r="N22" s="6"/>
      <c r="O22" s="6"/>
      <c r="P22" s="6"/>
      <c r="Q22" s="6"/>
      <c r="R22" s="6"/>
      <c r="S22" s="6"/>
      <c r="T22" s="10"/>
    </row>
    <row r="23" spans="2:20" ht="15" customHeight="1" x14ac:dyDescent="0.2">
      <c r="B23" s="18"/>
      <c r="C23" s="74" t="s">
        <v>12</v>
      </c>
      <c r="D23" s="6" t="s">
        <v>36</v>
      </c>
      <c r="E23" s="73"/>
      <c r="F23" s="73"/>
      <c r="G23" s="6"/>
      <c r="H23" s="6"/>
      <c r="I23" s="6"/>
      <c r="J23" s="6"/>
      <c r="L23" s="6"/>
      <c r="M23" s="7"/>
      <c r="N23" s="6"/>
      <c r="O23" s="6"/>
      <c r="P23" s="6"/>
      <c r="Q23" s="6"/>
      <c r="R23" s="6"/>
      <c r="S23" s="6"/>
      <c r="T23" s="10"/>
    </row>
    <row r="24" spans="2:20" ht="15" customHeight="1" x14ac:dyDescent="0.2">
      <c r="B24" s="18"/>
      <c r="C24" s="74" t="s">
        <v>12</v>
      </c>
      <c r="D24" s="3" t="s">
        <v>213</v>
      </c>
      <c r="E24" s="73"/>
      <c r="F24" s="73"/>
      <c r="G24" s="6"/>
      <c r="H24" s="6"/>
      <c r="I24" s="6"/>
      <c r="J24" s="6"/>
      <c r="L24" s="6"/>
      <c r="M24" s="7"/>
      <c r="N24" s="6"/>
      <c r="O24" s="6"/>
      <c r="P24" s="6"/>
      <c r="Q24" s="6"/>
      <c r="R24" s="6"/>
      <c r="S24" s="6"/>
      <c r="T24" s="10"/>
    </row>
    <row r="25" spans="2:20" ht="15" customHeight="1" x14ac:dyDescent="0.2">
      <c r="B25" s="18"/>
      <c r="C25" s="74" t="s">
        <v>12</v>
      </c>
      <c r="D25" s="68" t="s">
        <v>37</v>
      </c>
      <c r="E25" s="75"/>
      <c r="F25" s="75"/>
      <c r="G25" s="3"/>
      <c r="H25" s="6"/>
      <c r="I25" s="6"/>
      <c r="J25" s="6"/>
      <c r="L25" s="6"/>
      <c r="M25" s="7"/>
      <c r="N25" s="6"/>
      <c r="O25" s="6"/>
      <c r="P25" s="6"/>
      <c r="Q25" s="6"/>
      <c r="R25" s="6"/>
      <c r="S25" s="6"/>
      <c r="T25" s="10"/>
    </row>
    <row r="26" spans="2:20" ht="15" customHeight="1" x14ac:dyDescent="0.2">
      <c r="B26" s="18"/>
      <c r="C26" s="74"/>
      <c r="D26" s="6"/>
      <c r="E26" s="73"/>
      <c r="F26" s="73"/>
      <c r="G26" s="6"/>
      <c r="H26" s="6"/>
      <c r="I26" s="6"/>
      <c r="J26" s="6"/>
      <c r="L26" s="6"/>
      <c r="M26" s="7"/>
      <c r="N26" s="6"/>
      <c r="O26" s="6"/>
      <c r="P26" s="6"/>
      <c r="Q26" s="6"/>
      <c r="R26" s="6"/>
      <c r="S26" s="6"/>
      <c r="T26" s="10"/>
    </row>
    <row r="27" spans="2:20" ht="15" customHeight="1" x14ac:dyDescent="0.25">
      <c r="B27" s="18"/>
      <c r="C27" s="6" t="s">
        <v>50</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22</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83" t="s">
        <v>13</v>
      </c>
      <c r="D31" s="83" t="s">
        <v>14</v>
      </c>
      <c r="E31" s="83" t="s">
        <v>15</v>
      </c>
      <c r="F31" s="6"/>
      <c r="G31" s="6"/>
      <c r="H31" s="6"/>
      <c r="I31" s="6"/>
      <c r="J31" s="6"/>
      <c r="L31" s="6"/>
      <c r="M31" s="7"/>
      <c r="N31" s="6"/>
      <c r="O31" s="6"/>
      <c r="P31" s="6"/>
      <c r="Q31" s="6"/>
      <c r="R31" s="6"/>
      <c r="S31" s="6"/>
      <c r="T31" s="10"/>
    </row>
    <row r="32" spans="2:20" ht="15" customHeight="1" x14ac:dyDescent="0.25">
      <c r="B32" s="18"/>
      <c r="C32" s="61" t="s">
        <v>16</v>
      </c>
      <c r="D32" s="62">
        <v>1</v>
      </c>
      <c r="E32" s="84"/>
      <c r="F32" s="6"/>
      <c r="G32" s="6"/>
      <c r="H32" s="6"/>
      <c r="I32" s="6"/>
      <c r="J32" s="6"/>
      <c r="L32" s="6"/>
      <c r="M32" s="7"/>
      <c r="N32" s="6"/>
      <c r="O32" s="6"/>
      <c r="P32" s="6"/>
      <c r="Q32" s="6"/>
      <c r="R32" s="6"/>
      <c r="S32" s="6"/>
      <c r="T32" s="10"/>
    </row>
    <row r="33" spans="2:20" ht="15" customHeight="1" x14ac:dyDescent="0.25">
      <c r="B33" s="18"/>
      <c r="C33" s="63" t="s">
        <v>17</v>
      </c>
      <c r="D33" s="64">
        <v>2</v>
      </c>
      <c r="E33" s="85"/>
      <c r="F33" s="6"/>
      <c r="G33" s="6"/>
      <c r="H33" s="6"/>
      <c r="I33" s="6"/>
      <c r="J33" s="6"/>
      <c r="L33" s="6"/>
      <c r="M33" s="7"/>
      <c r="N33" s="6"/>
      <c r="O33" s="6"/>
      <c r="P33" s="6"/>
      <c r="Q33" s="6"/>
      <c r="R33" s="6"/>
      <c r="S33" s="6"/>
      <c r="T33" s="10"/>
    </row>
    <row r="34" spans="2:20" ht="15" customHeight="1" x14ac:dyDescent="0.25">
      <c r="B34" s="18"/>
      <c r="C34" s="63" t="s">
        <v>18</v>
      </c>
      <c r="D34" s="64">
        <v>3</v>
      </c>
      <c r="E34" s="86"/>
      <c r="F34" s="6"/>
      <c r="G34" s="6"/>
      <c r="H34" s="6"/>
      <c r="I34" s="6"/>
      <c r="J34" s="6"/>
      <c r="L34" s="6"/>
      <c r="M34" s="7"/>
      <c r="N34" s="6"/>
      <c r="O34" s="6"/>
      <c r="P34" s="6"/>
      <c r="Q34" s="6"/>
      <c r="R34" s="6"/>
      <c r="S34" s="6"/>
      <c r="T34" s="10"/>
    </row>
    <row r="35" spans="2:20" ht="15" customHeight="1" x14ac:dyDescent="0.25">
      <c r="B35" s="18"/>
      <c r="C35" s="63" t="s">
        <v>19</v>
      </c>
      <c r="D35" s="64">
        <v>4</v>
      </c>
      <c r="E35" s="87"/>
      <c r="F35" s="6"/>
      <c r="G35" s="6"/>
      <c r="H35" s="6"/>
      <c r="I35" s="6"/>
      <c r="J35" s="6"/>
      <c r="L35" s="6"/>
      <c r="M35" s="7"/>
      <c r="N35" s="6"/>
      <c r="O35" s="6"/>
      <c r="P35" s="6"/>
      <c r="Q35" s="6"/>
      <c r="R35" s="6"/>
      <c r="S35" s="6"/>
      <c r="T35" s="10"/>
    </row>
    <row r="36" spans="2:20" ht="15" customHeight="1" x14ac:dyDescent="0.25">
      <c r="B36" s="18"/>
      <c r="C36" s="65" t="s">
        <v>20</v>
      </c>
      <c r="D36" s="66">
        <v>5</v>
      </c>
      <c r="E36" s="88"/>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09" t="s">
        <v>51</v>
      </c>
      <c r="D38" s="210"/>
      <c r="E38" s="210"/>
      <c r="F38" s="210"/>
      <c r="G38" s="210"/>
      <c r="H38" s="210"/>
      <c r="I38" s="210"/>
      <c r="J38" s="210"/>
      <c r="K38" s="210"/>
      <c r="L38" s="210"/>
      <c r="M38" s="210"/>
      <c r="N38" s="210"/>
      <c r="O38" s="210"/>
      <c r="P38" s="210"/>
      <c r="Q38" s="210"/>
      <c r="R38" s="210"/>
      <c r="S38" s="210"/>
      <c r="T38" s="10"/>
    </row>
    <row r="39" spans="2:20" ht="15" customHeight="1" x14ac:dyDescent="0.25">
      <c r="B39" s="18"/>
      <c r="C39" s="210"/>
      <c r="D39" s="210"/>
      <c r="E39" s="210"/>
      <c r="F39" s="210"/>
      <c r="G39" s="210"/>
      <c r="H39" s="210"/>
      <c r="I39" s="210"/>
      <c r="J39" s="210"/>
      <c r="K39" s="210"/>
      <c r="L39" s="210"/>
      <c r="M39" s="210"/>
      <c r="N39" s="210"/>
      <c r="O39" s="210"/>
      <c r="P39" s="210"/>
      <c r="Q39" s="210"/>
      <c r="R39" s="210"/>
      <c r="S39" s="210"/>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89" t="s">
        <v>52</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12" t="s">
        <v>53</v>
      </c>
      <c r="D43" s="213"/>
      <c r="E43" s="213"/>
      <c r="F43" s="213"/>
      <c r="G43" s="213"/>
      <c r="H43" s="213"/>
      <c r="I43" s="213"/>
      <c r="J43" s="213"/>
      <c r="K43" s="213"/>
      <c r="L43" s="213"/>
      <c r="M43" s="213"/>
      <c r="N43" s="213"/>
      <c r="O43" s="213"/>
      <c r="P43" s="213"/>
      <c r="Q43" s="213"/>
      <c r="R43" s="213"/>
      <c r="S43" s="213"/>
      <c r="T43" s="10"/>
    </row>
    <row r="44" spans="2:20" ht="15" customHeight="1" x14ac:dyDescent="0.25">
      <c r="B44" s="18"/>
      <c r="C44" s="213"/>
      <c r="D44" s="213"/>
      <c r="E44" s="213"/>
      <c r="F44" s="213"/>
      <c r="G44" s="213"/>
      <c r="H44" s="213"/>
      <c r="I44" s="213"/>
      <c r="J44" s="213"/>
      <c r="K44" s="213"/>
      <c r="L44" s="213"/>
      <c r="M44" s="213"/>
      <c r="N44" s="213"/>
      <c r="O44" s="213"/>
      <c r="P44" s="213"/>
      <c r="Q44" s="213"/>
      <c r="R44" s="213"/>
      <c r="S44" s="213"/>
      <c r="T44" s="10"/>
    </row>
    <row r="45" spans="2:20" ht="15" customHeight="1" x14ac:dyDescent="0.25">
      <c r="B45" s="18"/>
      <c r="C45" s="213"/>
      <c r="D45" s="213"/>
      <c r="E45" s="213"/>
      <c r="F45" s="213"/>
      <c r="G45" s="213"/>
      <c r="H45" s="213"/>
      <c r="I45" s="213"/>
      <c r="J45" s="213"/>
      <c r="K45" s="213"/>
      <c r="L45" s="213"/>
      <c r="M45" s="213"/>
      <c r="N45" s="213"/>
      <c r="O45" s="213"/>
      <c r="P45" s="213"/>
      <c r="Q45" s="213"/>
      <c r="R45" s="213"/>
      <c r="S45" s="213"/>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09" t="s">
        <v>54</v>
      </c>
      <c r="D47" s="210"/>
      <c r="E47" s="210"/>
      <c r="F47" s="210"/>
      <c r="G47" s="210"/>
      <c r="H47" s="210"/>
      <c r="I47" s="210"/>
      <c r="J47" s="210"/>
      <c r="K47" s="210"/>
      <c r="L47" s="210"/>
      <c r="M47" s="210"/>
      <c r="N47" s="210"/>
      <c r="O47" s="210"/>
      <c r="P47" s="210"/>
      <c r="Q47" s="210"/>
      <c r="R47" s="210"/>
      <c r="S47" s="210"/>
      <c r="T47" s="10"/>
    </row>
    <row r="48" spans="2:20" ht="15" customHeight="1" x14ac:dyDescent="0.25">
      <c r="B48" s="18"/>
      <c r="C48" s="210"/>
      <c r="D48" s="210"/>
      <c r="E48" s="210"/>
      <c r="F48" s="210"/>
      <c r="G48" s="210"/>
      <c r="H48" s="210"/>
      <c r="I48" s="210"/>
      <c r="J48" s="210"/>
      <c r="K48" s="210"/>
      <c r="L48" s="210"/>
      <c r="M48" s="210"/>
      <c r="N48" s="210"/>
      <c r="O48" s="210"/>
      <c r="P48" s="210"/>
      <c r="Q48" s="210"/>
      <c r="R48" s="210"/>
      <c r="S48" s="210"/>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24</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7"/>
      <c r="D52" s="6"/>
      <c r="E52" s="6"/>
      <c r="F52" s="6"/>
      <c r="G52" s="6"/>
      <c r="H52" s="6"/>
      <c r="I52" s="6"/>
      <c r="J52" s="6"/>
      <c r="L52" s="6"/>
      <c r="M52" s="7"/>
      <c r="N52" s="6"/>
      <c r="O52" s="6"/>
      <c r="P52" s="6"/>
      <c r="Q52" s="6"/>
      <c r="R52" s="6"/>
      <c r="S52" s="6"/>
      <c r="T52" s="10"/>
    </row>
    <row r="53" spans="2:20" ht="15" customHeight="1" x14ac:dyDescent="0.25">
      <c r="B53" s="18"/>
      <c r="C53" s="69" t="s">
        <v>25</v>
      </c>
      <c r="D53" s="6"/>
      <c r="E53" s="6"/>
      <c r="F53" s="6"/>
      <c r="G53" s="6"/>
      <c r="H53" s="6"/>
      <c r="I53" s="6"/>
      <c r="J53" s="6"/>
      <c r="L53" s="6"/>
      <c r="M53" s="7"/>
      <c r="N53" s="6"/>
      <c r="O53" s="6"/>
      <c r="P53" s="6"/>
      <c r="Q53" s="6"/>
      <c r="R53" s="6"/>
      <c r="S53" s="6"/>
      <c r="T53" s="10"/>
    </row>
    <row r="54" spans="2:20" ht="15" customHeight="1" x14ac:dyDescent="0.25">
      <c r="B54" s="18"/>
      <c r="C54" s="67"/>
      <c r="D54" s="6"/>
      <c r="E54" s="6"/>
      <c r="F54" s="6"/>
      <c r="G54" s="6"/>
      <c r="H54" s="6"/>
      <c r="I54" s="6"/>
      <c r="J54" s="6"/>
      <c r="L54" s="6"/>
      <c r="M54" s="7"/>
      <c r="N54" s="6"/>
      <c r="O54" s="6"/>
      <c r="P54" s="6"/>
      <c r="Q54" s="6"/>
      <c r="R54" s="6"/>
      <c r="S54" s="6"/>
      <c r="T54" s="10"/>
    </row>
    <row r="55" spans="2:20" ht="15" customHeight="1" x14ac:dyDescent="0.25">
      <c r="B55" s="18"/>
      <c r="C55" s="209" t="s">
        <v>55</v>
      </c>
      <c r="D55" s="210"/>
      <c r="E55" s="210"/>
      <c r="F55" s="210"/>
      <c r="G55" s="210"/>
      <c r="H55" s="210"/>
      <c r="I55" s="210"/>
      <c r="J55" s="210"/>
      <c r="K55" s="210"/>
      <c r="L55" s="210"/>
      <c r="M55" s="210"/>
      <c r="N55" s="210"/>
      <c r="O55" s="210"/>
      <c r="P55" s="210"/>
      <c r="Q55" s="210"/>
      <c r="R55" s="210"/>
      <c r="S55" s="210"/>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09" t="s">
        <v>56</v>
      </c>
      <c r="D57" s="210"/>
      <c r="E57" s="210"/>
      <c r="F57" s="210"/>
      <c r="G57" s="210"/>
      <c r="H57" s="210"/>
      <c r="I57" s="210"/>
      <c r="J57" s="210"/>
      <c r="K57" s="210"/>
      <c r="L57" s="210"/>
      <c r="M57" s="210"/>
      <c r="N57" s="210"/>
      <c r="O57" s="210"/>
      <c r="P57" s="210"/>
      <c r="Q57" s="210"/>
      <c r="R57" s="210"/>
      <c r="S57" s="210"/>
      <c r="T57" s="10"/>
    </row>
    <row r="58" spans="2:20" ht="15" customHeight="1" x14ac:dyDescent="0.25">
      <c r="B58" s="18"/>
      <c r="C58" s="210"/>
      <c r="D58" s="210"/>
      <c r="E58" s="210"/>
      <c r="F58" s="210"/>
      <c r="G58" s="210"/>
      <c r="H58" s="210"/>
      <c r="I58" s="210"/>
      <c r="J58" s="210"/>
      <c r="K58" s="210"/>
      <c r="L58" s="210"/>
      <c r="M58" s="210"/>
      <c r="N58" s="210"/>
      <c r="O58" s="210"/>
      <c r="P58" s="210"/>
      <c r="Q58" s="210"/>
      <c r="R58" s="210"/>
      <c r="S58" s="210"/>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57</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09" t="s">
        <v>58</v>
      </c>
      <c r="D62" s="210"/>
      <c r="E62" s="210"/>
      <c r="F62" s="210"/>
      <c r="G62" s="210"/>
      <c r="H62" s="210"/>
      <c r="I62" s="210"/>
      <c r="J62" s="210"/>
      <c r="K62" s="210"/>
      <c r="L62" s="210"/>
      <c r="M62" s="210"/>
      <c r="N62" s="210"/>
      <c r="O62" s="210"/>
      <c r="P62" s="210"/>
      <c r="Q62" s="210"/>
      <c r="R62" s="210"/>
      <c r="S62" s="210"/>
      <c r="T62" s="10"/>
    </row>
    <row r="63" spans="2:20" ht="15" customHeight="1" x14ac:dyDescent="0.25">
      <c r="B63" s="18"/>
      <c r="C63" s="210"/>
      <c r="D63" s="210"/>
      <c r="E63" s="210"/>
      <c r="F63" s="210"/>
      <c r="G63" s="210"/>
      <c r="H63" s="210"/>
      <c r="I63" s="210"/>
      <c r="J63" s="210"/>
      <c r="K63" s="210"/>
      <c r="L63" s="210"/>
      <c r="M63" s="210"/>
      <c r="N63" s="210"/>
      <c r="O63" s="210"/>
      <c r="P63" s="210"/>
      <c r="Q63" s="210"/>
      <c r="R63" s="210"/>
      <c r="S63" s="210"/>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09" t="s">
        <v>59</v>
      </c>
      <c r="D65" s="210"/>
      <c r="E65" s="210"/>
      <c r="F65" s="210"/>
      <c r="G65" s="210"/>
      <c r="H65" s="210"/>
      <c r="I65" s="210"/>
      <c r="J65" s="210"/>
      <c r="K65" s="210"/>
      <c r="L65" s="210"/>
      <c r="M65" s="210"/>
      <c r="N65" s="210"/>
      <c r="O65" s="210"/>
      <c r="P65" s="210"/>
      <c r="Q65" s="210"/>
      <c r="R65" s="210"/>
      <c r="S65" s="210"/>
      <c r="T65" s="10"/>
    </row>
    <row r="66" spans="2:20" ht="15" customHeight="1" x14ac:dyDescent="0.25">
      <c r="B66" s="18"/>
      <c r="C66" s="210"/>
      <c r="D66" s="210"/>
      <c r="E66" s="210"/>
      <c r="F66" s="210"/>
      <c r="G66" s="210"/>
      <c r="H66" s="210"/>
      <c r="I66" s="210"/>
      <c r="J66" s="210"/>
      <c r="K66" s="210"/>
      <c r="L66" s="210"/>
      <c r="M66" s="210"/>
      <c r="N66" s="210"/>
      <c r="O66" s="210"/>
      <c r="P66" s="210"/>
      <c r="Q66" s="210"/>
      <c r="R66" s="210"/>
      <c r="S66" s="210"/>
      <c r="T66" s="10"/>
    </row>
    <row r="67" spans="2:20" ht="15" customHeight="1" x14ac:dyDescent="0.25">
      <c r="B67" s="18"/>
      <c r="C67" s="50"/>
      <c r="D67" s="50"/>
      <c r="E67" s="50"/>
      <c r="F67" s="50"/>
      <c r="G67" s="50"/>
      <c r="H67" s="50"/>
      <c r="I67" s="50"/>
      <c r="J67" s="50"/>
      <c r="K67" s="50"/>
      <c r="L67" s="50"/>
      <c r="M67" s="50"/>
      <c r="N67" s="50"/>
      <c r="O67" s="50"/>
      <c r="P67" s="50"/>
      <c r="Q67" s="50"/>
      <c r="R67" s="50"/>
      <c r="S67" s="50"/>
      <c r="T67" s="10"/>
    </row>
    <row r="68" spans="2:20" ht="15" customHeight="1" x14ac:dyDescent="0.25">
      <c r="B68" s="18"/>
      <c r="C68" s="67"/>
      <c r="D68" s="6"/>
      <c r="E68" s="6"/>
      <c r="F68" s="6"/>
      <c r="G68" s="6"/>
      <c r="H68" s="6"/>
      <c r="I68" s="6"/>
      <c r="J68" s="6"/>
      <c r="L68" s="6"/>
      <c r="M68" s="7"/>
      <c r="N68" s="6"/>
      <c r="O68" s="6"/>
      <c r="P68" s="6"/>
      <c r="Q68" s="6"/>
      <c r="R68" s="6"/>
      <c r="S68" s="6"/>
      <c r="T68" s="10"/>
    </row>
    <row r="69" spans="2:20" ht="15" customHeight="1" x14ac:dyDescent="0.25">
      <c r="B69" s="18"/>
      <c r="C69" s="69" t="s">
        <v>60</v>
      </c>
      <c r="D69" s="6"/>
      <c r="E69" s="6"/>
      <c r="F69" s="6"/>
      <c r="G69" s="6"/>
      <c r="H69" s="6"/>
      <c r="I69" s="6"/>
      <c r="J69" s="6"/>
      <c r="L69" s="6"/>
      <c r="M69" s="7"/>
      <c r="N69" s="6"/>
      <c r="O69" s="6"/>
      <c r="P69" s="6"/>
      <c r="Q69" s="6"/>
      <c r="R69" s="6"/>
      <c r="S69" s="6"/>
      <c r="T69" s="10"/>
    </row>
    <row r="70" spans="2:20" ht="15.75" customHeight="1" x14ac:dyDescent="0.25">
      <c r="B70" s="18"/>
      <c r="C70" s="67"/>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211</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212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74" t="s">
        <v>12</v>
      </c>
      <c r="D77" s="6" t="s">
        <v>61</v>
      </c>
      <c r="E77" s="6"/>
      <c r="F77" s="6"/>
      <c r="G77" s="6"/>
      <c r="H77" s="6"/>
      <c r="I77" s="6"/>
      <c r="J77" s="6"/>
      <c r="L77" s="6"/>
      <c r="M77" s="7"/>
      <c r="N77" s="6"/>
      <c r="O77" s="6"/>
      <c r="P77" s="6"/>
      <c r="Q77" s="6"/>
      <c r="R77" s="6"/>
      <c r="S77" s="6"/>
      <c r="T77" s="10"/>
    </row>
    <row r="78" spans="2:20" ht="15" customHeight="1" x14ac:dyDescent="0.2">
      <c r="B78" s="18"/>
      <c r="C78" s="74" t="s">
        <v>12</v>
      </c>
      <c r="D78" s="6" t="s">
        <v>62</v>
      </c>
      <c r="E78" s="6"/>
      <c r="F78" s="6"/>
      <c r="G78" s="6"/>
      <c r="H78" s="6"/>
      <c r="I78" s="6"/>
      <c r="J78" s="6"/>
      <c r="L78" s="6"/>
      <c r="M78" s="7"/>
      <c r="N78" s="6"/>
      <c r="O78" s="6"/>
      <c r="P78" s="6"/>
      <c r="Q78" s="6"/>
      <c r="R78" s="6"/>
      <c r="S78" s="6"/>
      <c r="T78" s="10"/>
    </row>
    <row r="79" spans="2:20" ht="15" customHeight="1" x14ac:dyDescent="0.2">
      <c r="B79" s="18"/>
      <c r="C79" s="74" t="s">
        <v>12</v>
      </c>
      <c r="D79" s="6" t="s">
        <v>63</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209" t="s">
        <v>32</v>
      </c>
      <c r="D81" s="211"/>
      <c r="E81" s="211"/>
      <c r="F81" s="211"/>
      <c r="G81" s="211"/>
      <c r="H81" s="211"/>
      <c r="I81" s="211"/>
      <c r="J81" s="211"/>
      <c r="K81" s="211"/>
      <c r="L81" s="211"/>
      <c r="M81" s="211"/>
      <c r="N81" s="211"/>
      <c r="O81" s="211"/>
      <c r="P81" s="211"/>
      <c r="Q81" s="211"/>
      <c r="R81" s="211"/>
      <c r="S81" s="211"/>
      <c r="T81" s="10"/>
    </row>
    <row r="82" spans="2:20" ht="15" customHeight="1" x14ac:dyDescent="0.25">
      <c r="B82" s="18"/>
      <c r="C82" s="211"/>
      <c r="D82" s="211"/>
      <c r="E82" s="211"/>
      <c r="F82" s="211"/>
      <c r="G82" s="211"/>
      <c r="H82" s="211"/>
      <c r="I82" s="211"/>
      <c r="J82" s="211"/>
      <c r="K82" s="211"/>
      <c r="L82" s="211"/>
      <c r="M82" s="211"/>
      <c r="N82" s="211"/>
      <c r="O82" s="211"/>
      <c r="P82" s="211"/>
      <c r="Q82" s="211"/>
      <c r="R82" s="211"/>
      <c r="S82" s="211"/>
      <c r="T82" s="10"/>
    </row>
    <row r="83" spans="2:20" ht="15" customHeight="1" x14ac:dyDescent="0.2">
      <c r="B83" s="18"/>
      <c r="C83" s="74"/>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32"/>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206" t="s">
        <v>27</v>
      </c>
      <c r="L92" s="206"/>
    </row>
    <row r="93" spans="2:20" x14ac:dyDescent="0.25"/>
    <row r="94" spans="2:20" hidden="1" x14ac:dyDescent="0.25">
      <c r="K94" s="1"/>
      <c r="M94" s="1"/>
    </row>
    <row r="95" spans="2:20" hidden="1" x14ac:dyDescent="0.2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0866141732283472" right="0.70866141732283472" top="0.74803149606299213" bottom="0.74803149606299213" header="0.31496062992125984" footer="0.31496062992125984"/>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4"/>
  <sheetViews>
    <sheetView showGridLines="0" showZeros="0" tabSelected="1" topLeftCell="B3" zoomScale="70" zoomScaleNormal="70" workbookViewId="0">
      <pane xSplit="5" ySplit="10" topLeftCell="G13" activePane="bottomRight" state="frozen"/>
      <selection activeCell="B3" sqref="B3"/>
      <selection pane="topRight" activeCell="G3" sqref="G3"/>
      <selection pane="bottomLeft" activeCell="B13" sqref="B13"/>
      <selection pane="bottomRight" activeCell="G13" sqref="G13"/>
    </sheetView>
  </sheetViews>
  <sheetFormatPr baseColWidth="10" defaultColWidth="0" defaultRowHeight="14.25" x14ac:dyDescent="0.25"/>
  <cols>
    <col min="1" max="1" width="1.7109375" style="94" hidden="1" customWidth="1"/>
    <col min="2" max="2" width="1.28515625" style="94" customWidth="1"/>
    <col min="3" max="3" width="19.28515625" style="94" customWidth="1"/>
    <col min="4" max="4" width="18.42578125" style="94" customWidth="1"/>
    <col min="5" max="5" width="23" style="94" customWidth="1"/>
    <col min="6" max="6" width="18.42578125" style="94" customWidth="1"/>
    <col min="7" max="7" width="53.7109375" style="95" customWidth="1"/>
    <col min="8" max="8" width="12.140625" style="94" customWidth="1"/>
    <col min="9" max="9" width="66.5703125" style="163" customWidth="1"/>
    <col min="10" max="10" width="12.140625" style="94" customWidth="1"/>
    <col min="11" max="11" width="72.85546875" style="163" customWidth="1"/>
    <col min="12" max="12" width="5.5703125" style="94" customWidth="1"/>
    <col min="13" max="13" width="16" style="94" customWidth="1"/>
    <col min="14" max="14" width="1.28515625" style="94" customWidth="1"/>
    <col min="15" max="21" width="0" style="94" hidden="1" customWidth="1"/>
    <col min="22" max="16384" width="11.42578125" style="94" hidden="1"/>
  </cols>
  <sheetData>
    <row r="1" spans="2:15" s="90" customFormat="1" ht="9" hidden="1" customHeight="1" x14ac:dyDescent="0.25">
      <c r="G1" s="91"/>
      <c r="I1" s="162"/>
      <c r="K1" s="162"/>
    </row>
    <row r="2" spans="2:15" s="90" customFormat="1" hidden="1" x14ac:dyDescent="0.25">
      <c r="G2" s="91"/>
      <c r="I2" s="162"/>
      <c r="K2" s="162"/>
    </row>
    <row r="3" spans="2:15" s="90" customFormat="1" ht="9" customHeight="1" thickBot="1" x14ac:dyDescent="0.3">
      <c r="G3" s="91"/>
      <c r="I3" s="162"/>
      <c r="K3" s="162"/>
    </row>
    <row r="4" spans="2:15" s="90" customFormat="1" ht="115.5" customHeight="1" x14ac:dyDescent="0.25">
      <c r="B4" s="346"/>
      <c r="C4" s="362" t="s">
        <v>438</v>
      </c>
      <c r="D4" s="363"/>
      <c r="E4" s="363"/>
      <c r="F4" s="363"/>
      <c r="G4" s="363"/>
      <c r="H4" s="363"/>
      <c r="I4" s="363"/>
      <c r="J4" s="363"/>
      <c r="K4" s="363"/>
      <c r="L4" s="347"/>
      <c r="M4" s="348"/>
    </row>
    <row r="5" spans="2:15" s="90" customFormat="1" ht="13.5" customHeight="1" x14ac:dyDescent="0.25">
      <c r="B5" s="349"/>
      <c r="C5" s="93"/>
      <c r="D5" s="94"/>
      <c r="E5" s="94"/>
      <c r="F5" s="94"/>
      <c r="G5" s="95"/>
      <c r="H5" s="94"/>
      <c r="I5" s="163"/>
      <c r="J5" s="94"/>
      <c r="K5" s="163"/>
      <c r="L5" s="94"/>
      <c r="M5" s="350"/>
    </row>
    <row r="6" spans="2:15" s="90" customFormat="1" ht="62.25" customHeight="1" x14ac:dyDescent="0.25">
      <c r="B6" s="349"/>
      <c r="C6" s="371" t="s">
        <v>441</v>
      </c>
      <c r="D6" s="277"/>
      <c r="E6" s="277"/>
      <c r="F6" s="277"/>
      <c r="G6" s="277"/>
      <c r="H6" s="277"/>
      <c r="I6" s="277"/>
      <c r="J6" s="203"/>
      <c r="K6" s="203"/>
      <c r="L6" s="92"/>
      <c r="M6" s="351"/>
      <c r="N6" s="92"/>
      <c r="O6" s="92"/>
    </row>
    <row r="7" spans="2:15" s="90" customFormat="1" ht="9.75" customHeight="1" thickBot="1" x14ac:dyDescent="0.3">
      <c r="B7" s="349"/>
      <c r="C7" s="93"/>
      <c r="D7" s="94"/>
      <c r="E7" s="94"/>
      <c r="F7" s="94"/>
      <c r="G7" s="95"/>
      <c r="H7" s="94"/>
      <c r="I7" s="163"/>
      <c r="J7" s="94"/>
      <c r="K7" s="163"/>
      <c r="L7" s="94"/>
      <c r="M7" s="350"/>
    </row>
    <row r="8" spans="2:15" s="90" customFormat="1" ht="23.25" customHeight="1" thickBot="1" x14ac:dyDescent="0.3">
      <c r="B8" s="349"/>
      <c r="C8" s="287" t="s">
        <v>5</v>
      </c>
      <c r="D8" s="288"/>
      <c r="E8" s="288"/>
      <c r="F8" s="288"/>
      <c r="G8" s="278" t="s">
        <v>440</v>
      </c>
      <c r="H8" s="279"/>
      <c r="I8" s="279"/>
      <c r="J8" s="364" t="s">
        <v>439</v>
      </c>
      <c r="K8" s="365"/>
      <c r="L8" s="94"/>
      <c r="M8" s="350"/>
    </row>
    <row r="9" spans="2:15" s="90" customFormat="1" ht="24" customHeight="1" thickBot="1" x14ac:dyDescent="0.3">
      <c r="B9" s="349"/>
      <c r="C9" s="280" t="s">
        <v>214</v>
      </c>
      <c r="D9" s="281"/>
      <c r="E9" s="281"/>
      <c r="F9" s="281"/>
      <c r="G9" s="282">
        <f>IF(SUM(H13:H131)=0,"",AVERAGE(H13:H131))</f>
        <v>77.13636363636364</v>
      </c>
      <c r="H9" s="283"/>
      <c r="I9" s="283"/>
      <c r="J9" s="366">
        <v>66.3</v>
      </c>
      <c r="K9" s="367"/>
      <c r="L9" s="94"/>
      <c r="M9" s="350"/>
    </row>
    <row r="10" spans="2:15" s="90" customFormat="1" ht="54.75" customHeight="1" thickBot="1" x14ac:dyDescent="0.3">
      <c r="B10" s="349"/>
      <c r="C10" s="368" t="s">
        <v>442</v>
      </c>
      <c r="D10" s="369"/>
      <c r="E10" s="369"/>
      <c r="F10" s="369"/>
      <c r="G10" s="369"/>
      <c r="H10" s="369"/>
      <c r="I10" s="369"/>
      <c r="J10" s="369"/>
      <c r="K10" s="370"/>
      <c r="L10" s="94"/>
      <c r="M10" s="350"/>
    </row>
    <row r="11" spans="2:15" s="90" customFormat="1" ht="21" customHeight="1" x14ac:dyDescent="0.25">
      <c r="B11" s="349"/>
      <c r="C11" s="284" t="s">
        <v>64</v>
      </c>
      <c r="D11" s="214" t="s">
        <v>209</v>
      </c>
      <c r="E11" s="214" t="s">
        <v>210</v>
      </c>
      <c r="F11" s="214" t="s">
        <v>209</v>
      </c>
      <c r="G11" s="214" t="s">
        <v>3</v>
      </c>
      <c r="H11" s="214" t="s">
        <v>9</v>
      </c>
      <c r="I11" s="216" t="s">
        <v>354</v>
      </c>
      <c r="J11" s="214" t="s">
        <v>9</v>
      </c>
      <c r="K11" s="216" t="s">
        <v>330</v>
      </c>
      <c r="L11" s="352"/>
      <c r="M11" s="350"/>
    </row>
    <row r="12" spans="2:15" s="90" customFormat="1" ht="30.75" customHeight="1" thickBot="1" x14ac:dyDescent="0.3">
      <c r="B12" s="349"/>
      <c r="C12" s="285"/>
      <c r="D12" s="215"/>
      <c r="E12" s="286"/>
      <c r="F12" s="215"/>
      <c r="G12" s="215"/>
      <c r="H12" s="215"/>
      <c r="I12" s="217"/>
      <c r="J12" s="215"/>
      <c r="K12" s="217"/>
      <c r="L12" s="352"/>
      <c r="M12" s="350"/>
    </row>
    <row r="13" spans="2:15" s="90" customFormat="1" ht="187.5" customHeight="1" x14ac:dyDescent="0.25">
      <c r="B13" s="349"/>
      <c r="C13" s="289" t="s">
        <v>76</v>
      </c>
      <c r="D13" s="291">
        <f>IF(SUM(H13:H37)=0,"",AVERAGE(H13:H37))</f>
        <v>73.2</v>
      </c>
      <c r="E13" s="266" t="s">
        <v>81</v>
      </c>
      <c r="F13" s="269">
        <f>IF(SUM(H13:H17)=0,"",AVERAGE(H13:H17))</f>
        <v>72</v>
      </c>
      <c r="G13" s="188" t="s">
        <v>204</v>
      </c>
      <c r="H13" s="102">
        <v>65</v>
      </c>
      <c r="I13" s="169" t="s">
        <v>364</v>
      </c>
      <c r="J13" s="102">
        <v>50</v>
      </c>
      <c r="K13" s="169" t="s">
        <v>251</v>
      </c>
      <c r="L13" s="352"/>
      <c r="M13" s="353"/>
    </row>
    <row r="14" spans="2:15" s="90" customFormat="1" ht="210" customHeight="1" x14ac:dyDescent="0.25">
      <c r="B14" s="349"/>
      <c r="C14" s="289"/>
      <c r="D14" s="291"/>
      <c r="E14" s="266"/>
      <c r="F14" s="269"/>
      <c r="G14" s="189" t="s">
        <v>77</v>
      </c>
      <c r="H14" s="99">
        <v>70</v>
      </c>
      <c r="I14" s="170" t="s">
        <v>365</v>
      </c>
      <c r="J14" s="99">
        <v>65</v>
      </c>
      <c r="K14" s="170" t="s">
        <v>329</v>
      </c>
      <c r="L14" s="352"/>
      <c r="M14" s="354" t="s">
        <v>27</v>
      </c>
    </row>
    <row r="15" spans="2:15" s="90" customFormat="1" ht="117" customHeight="1" x14ac:dyDescent="0.25">
      <c r="B15" s="349"/>
      <c r="C15" s="289"/>
      <c r="D15" s="291"/>
      <c r="E15" s="266"/>
      <c r="F15" s="269"/>
      <c r="G15" s="189" t="s">
        <v>78</v>
      </c>
      <c r="H15" s="99">
        <v>55</v>
      </c>
      <c r="I15" s="170" t="s">
        <v>331</v>
      </c>
      <c r="J15" s="99">
        <v>50</v>
      </c>
      <c r="K15" s="170" t="s">
        <v>252</v>
      </c>
      <c r="L15" s="352"/>
      <c r="M15" s="353"/>
    </row>
    <row r="16" spans="2:15" s="90" customFormat="1" ht="163.5" customHeight="1" x14ac:dyDescent="0.25">
      <c r="B16" s="349"/>
      <c r="C16" s="289"/>
      <c r="D16" s="291"/>
      <c r="E16" s="266"/>
      <c r="F16" s="269"/>
      <c r="G16" s="189" t="s">
        <v>79</v>
      </c>
      <c r="H16" s="99">
        <v>85</v>
      </c>
      <c r="I16" s="170" t="s">
        <v>332</v>
      </c>
      <c r="J16" s="99">
        <v>80</v>
      </c>
      <c r="K16" s="170" t="s">
        <v>253</v>
      </c>
      <c r="L16" s="352"/>
      <c r="M16" s="350"/>
    </row>
    <row r="17" spans="2:13" s="90" customFormat="1" ht="93.75" customHeight="1" x14ac:dyDescent="0.25">
      <c r="B17" s="349"/>
      <c r="C17" s="289"/>
      <c r="D17" s="291"/>
      <c r="E17" s="296"/>
      <c r="F17" s="298"/>
      <c r="G17" s="100" t="s">
        <v>80</v>
      </c>
      <c r="H17" s="101">
        <v>85</v>
      </c>
      <c r="I17" s="171" t="s">
        <v>333</v>
      </c>
      <c r="J17" s="101">
        <v>75</v>
      </c>
      <c r="K17" s="171" t="s">
        <v>254</v>
      </c>
      <c r="L17" s="352"/>
      <c r="M17" s="354" t="s">
        <v>75</v>
      </c>
    </row>
    <row r="18" spans="2:13" s="90" customFormat="1" ht="60" customHeight="1" x14ac:dyDescent="0.25">
      <c r="B18" s="349"/>
      <c r="C18" s="289"/>
      <c r="D18" s="291"/>
      <c r="E18" s="266" t="s">
        <v>205</v>
      </c>
      <c r="F18" s="299">
        <f>IF(SUM(H18:H21)=0,"",AVERAGE(H18:H21))</f>
        <v>70</v>
      </c>
      <c r="G18" s="188" t="s">
        <v>82</v>
      </c>
      <c r="H18" s="102">
        <v>65</v>
      </c>
      <c r="I18" s="172" t="s">
        <v>366</v>
      </c>
      <c r="J18" s="102">
        <v>35</v>
      </c>
      <c r="K18" s="172" t="s">
        <v>221</v>
      </c>
      <c r="L18" s="352"/>
      <c r="M18" s="350"/>
    </row>
    <row r="19" spans="2:13" s="90" customFormat="1" ht="84" customHeight="1" x14ac:dyDescent="0.25">
      <c r="B19" s="349"/>
      <c r="C19" s="289"/>
      <c r="D19" s="291"/>
      <c r="E19" s="266"/>
      <c r="F19" s="299"/>
      <c r="G19" s="189" t="s">
        <v>83</v>
      </c>
      <c r="H19" s="99">
        <v>65</v>
      </c>
      <c r="I19" s="170" t="s">
        <v>334</v>
      </c>
      <c r="J19" s="99">
        <v>65</v>
      </c>
      <c r="K19" s="170" t="s">
        <v>255</v>
      </c>
      <c r="L19" s="352"/>
      <c r="M19" s="355"/>
    </row>
    <row r="20" spans="2:13" s="90" customFormat="1" ht="73.5" customHeight="1" x14ac:dyDescent="0.25">
      <c r="B20" s="349"/>
      <c r="C20" s="289"/>
      <c r="D20" s="291"/>
      <c r="E20" s="266"/>
      <c r="F20" s="299"/>
      <c r="G20" s="189" t="s">
        <v>84</v>
      </c>
      <c r="H20" s="99">
        <v>90</v>
      </c>
      <c r="I20" s="170" t="s">
        <v>335</v>
      </c>
      <c r="J20" s="99">
        <v>90</v>
      </c>
      <c r="K20" s="170" t="s">
        <v>256</v>
      </c>
      <c r="L20" s="352"/>
      <c r="M20" s="350"/>
    </row>
    <row r="21" spans="2:13" s="90" customFormat="1" ht="195" customHeight="1" x14ac:dyDescent="0.25">
      <c r="B21" s="349"/>
      <c r="C21" s="289"/>
      <c r="D21" s="291"/>
      <c r="E21" s="266"/>
      <c r="F21" s="299"/>
      <c r="G21" s="190" t="s">
        <v>85</v>
      </c>
      <c r="H21" s="103">
        <v>60</v>
      </c>
      <c r="I21" s="171" t="s">
        <v>367</v>
      </c>
      <c r="J21" s="103">
        <v>45</v>
      </c>
      <c r="K21" s="171" t="s">
        <v>222</v>
      </c>
      <c r="L21" s="352"/>
      <c r="M21" s="350"/>
    </row>
    <row r="22" spans="2:13" s="90" customFormat="1" ht="160.5" customHeight="1" x14ac:dyDescent="0.25">
      <c r="B22" s="349"/>
      <c r="C22" s="289"/>
      <c r="D22" s="291"/>
      <c r="E22" s="295" t="s">
        <v>207</v>
      </c>
      <c r="F22" s="297">
        <f>IF(SUM(H22:H26)=0,"",AVERAGE(H22:H26))</f>
        <v>66</v>
      </c>
      <c r="G22" s="191" t="s">
        <v>87</v>
      </c>
      <c r="H22" s="104">
        <v>50</v>
      </c>
      <c r="I22" s="173" t="s">
        <v>336</v>
      </c>
      <c r="J22" s="104">
        <v>15</v>
      </c>
      <c r="K22" s="173" t="s">
        <v>257</v>
      </c>
      <c r="L22" s="94"/>
      <c r="M22" s="350"/>
    </row>
    <row r="23" spans="2:13" s="90" customFormat="1" ht="56.25" customHeight="1" x14ac:dyDescent="0.25">
      <c r="B23" s="349"/>
      <c r="C23" s="289"/>
      <c r="D23" s="291"/>
      <c r="E23" s="266"/>
      <c r="F23" s="269"/>
      <c r="G23" s="189" t="s">
        <v>88</v>
      </c>
      <c r="H23" s="105">
        <v>60</v>
      </c>
      <c r="I23" s="174" t="s">
        <v>368</v>
      </c>
      <c r="J23" s="105">
        <v>36</v>
      </c>
      <c r="K23" s="174" t="s">
        <v>316</v>
      </c>
      <c r="L23" s="94"/>
      <c r="M23" s="350"/>
    </row>
    <row r="24" spans="2:13" s="90" customFormat="1" ht="113.25" customHeight="1" x14ac:dyDescent="0.25">
      <c r="B24" s="349"/>
      <c r="C24" s="289"/>
      <c r="D24" s="291"/>
      <c r="E24" s="266"/>
      <c r="F24" s="269"/>
      <c r="G24" s="189" t="s">
        <v>89</v>
      </c>
      <c r="H24" s="105">
        <v>85</v>
      </c>
      <c r="I24" s="174" t="s">
        <v>369</v>
      </c>
      <c r="J24" s="105">
        <v>80</v>
      </c>
      <c r="K24" s="174" t="s">
        <v>258</v>
      </c>
      <c r="L24" s="94"/>
      <c r="M24" s="350"/>
    </row>
    <row r="25" spans="2:13" s="90" customFormat="1" ht="178.5" customHeight="1" x14ac:dyDescent="0.25">
      <c r="B25" s="349"/>
      <c r="C25" s="289"/>
      <c r="D25" s="291"/>
      <c r="E25" s="266"/>
      <c r="F25" s="269"/>
      <c r="G25" s="189" t="s">
        <v>90</v>
      </c>
      <c r="H25" s="105">
        <v>75</v>
      </c>
      <c r="I25" s="174" t="s">
        <v>370</v>
      </c>
      <c r="J25" s="105">
        <v>75</v>
      </c>
      <c r="K25" s="174" t="s">
        <v>337</v>
      </c>
      <c r="L25" s="94"/>
      <c r="M25" s="350"/>
    </row>
    <row r="26" spans="2:13" s="90" customFormat="1" ht="278.25" customHeight="1" x14ac:dyDescent="0.25">
      <c r="B26" s="349"/>
      <c r="C26" s="289"/>
      <c r="D26" s="291"/>
      <c r="E26" s="296"/>
      <c r="F26" s="298"/>
      <c r="G26" s="192" t="s">
        <v>91</v>
      </c>
      <c r="H26" s="106">
        <v>60</v>
      </c>
      <c r="I26" s="175" t="s">
        <v>371</v>
      </c>
      <c r="J26" s="106">
        <v>42</v>
      </c>
      <c r="K26" s="175" t="s">
        <v>223</v>
      </c>
      <c r="L26" s="94"/>
      <c r="M26" s="350"/>
    </row>
    <row r="27" spans="2:13" s="90" customFormat="1" ht="105.75" customHeight="1" x14ac:dyDescent="0.25">
      <c r="B27" s="349"/>
      <c r="C27" s="289"/>
      <c r="D27" s="291"/>
      <c r="E27" s="266" t="s">
        <v>206</v>
      </c>
      <c r="F27" s="269">
        <f>IF(SUM(H27:H32)=0,"",AVERAGE(H27:H32))</f>
        <v>71.666666666666671</v>
      </c>
      <c r="G27" s="188" t="s">
        <v>92</v>
      </c>
      <c r="H27" s="107">
        <v>70</v>
      </c>
      <c r="I27" s="173" t="s">
        <v>338</v>
      </c>
      <c r="J27" s="107">
        <v>70</v>
      </c>
      <c r="K27" s="173" t="s">
        <v>259</v>
      </c>
      <c r="L27" s="94"/>
      <c r="M27" s="350"/>
    </row>
    <row r="28" spans="2:13" s="90" customFormat="1" ht="147" customHeight="1" x14ac:dyDescent="0.25">
      <c r="B28" s="349"/>
      <c r="C28" s="289"/>
      <c r="D28" s="291"/>
      <c r="E28" s="266"/>
      <c r="F28" s="269"/>
      <c r="G28" s="189" t="s">
        <v>93</v>
      </c>
      <c r="H28" s="105">
        <v>80</v>
      </c>
      <c r="I28" s="174" t="s">
        <v>372</v>
      </c>
      <c r="J28" s="105">
        <v>71</v>
      </c>
      <c r="K28" s="174" t="s">
        <v>224</v>
      </c>
      <c r="L28" s="94"/>
      <c r="M28" s="350"/>
    </row>
    <row r="29" spans="2:13" s="90" customFormat="1" ht="148.5" customHeight="1" x14ac:dyDescent="0.25">
      <c r="B29" s="349"/>
      <c r="C29" s="289"/>
      <c r="D29" s="291"/>
      <c r="E29" s="266"/>
      <c r="F29" s="269"/>
      <c r="G29" s="189" t="s">
        <v>94</v>
      </c>
      <c r="H29" s="105">
        <v>90</v>
      </c>
      <c r="I29" s="174" t="s">
        <v>373</v>
      </c>
      <c r="J29" s="105">
        <v>73</v>
      </c>
      <c r="K29" s="174" t="s">
        <v>260</v>
      </c>
      <c r="L29" s="94"/>
      <c r="M29" s="350"/>
    </row>
    <row r="30" spans="2:13" s="90" customFormat="1" ht="109.5" customHeight="1" x14ac:dyDescent="0.25">
      <c r="B30" s="349"/>
      <c r="C30" s="289"/>
      <c r="D30" s="291"/>
      <c r="E30" s="266"/>
      <c r="F30" s="269"/>
      <c r="G30" s="189" t="s">
        <v>95</v>
      </c>
      <c r="H30" s="105">
        <v>90</v>
      </c>
      <c r="I30" s="174" t="s">
        <v>261</v>
      </c>
      <c r="J30" s="105">
        <v>85</v>
      </c>
      <c r="K30" s="174" t="s">
        <v>261</v>
      </c>
      <c r="L30" s="94"/>
      <c r="M30" s="350"/>
    </row>
    <row r="31" spans="2:13" s="90" customFormat="1" ht="103.5" customHeight="1" x14ac:dyDescent="0.25">
      <c r="B31" s="349"/>
      <c r="C31" s="289"/>
      <c r="D31" s="291"/>
      <c r="E31" s="266"/>
      <c r="F31" s="269"/>
      <c r="G31" s="189" t="s">
        <v>96</v>
      </c>
      <c r="H31" s="105">
        <v>70</v>
      </c>
      <c r="I31" s="174" t="s">
        <v>374</v>
      </c>
      <c r="J31" s="105">
        <v>65</v>
      </c>
      <c r="K31" s="174" t="s">
        <v>225</v>
      </c>
      <c r="L31" s="94"/>
      <c r="M31" s="350"/>
    </row>
    <row r="32" spans="2:13" s="90" customFormat="1" ht="87.75" customHeight="1" x14ac:dyDescent="0.25">
      <c r="B32" s="349"/>
      <c r="C32" s="289"/>
      <c r="D32" s="291"/>
      <c r="E32" s="266"/>
      <c r="F32" s="269"/>
      <c r="G32" s="193" t="s">
        <v>97</v>
      </c>
      <c r="H32" s="108">
        <v>30</v>
      </c>
      <c r="I32" s="175" t="s">
        <v>375</v>
      </c>
      <c r="J32" s="108">
        <v>53</v>
      </c>
      <c r="K32" s="175" t="s">
        <v>226</v>
      </c>
      <c r="L32" s="94"/>
      <c r="M32" s="350"/>
    </row>
    <row r="33" spans="2:13" s="90" customFormat="1" ht="94.5" customHeight="1" x14ac:dyDescent="0.25">
      <c r="B33" s="349"/>
      <c r="C33" s="289"/>
      <c r="D33" s="291"/>
      <c r="E33" s="271" t="s">
        <v>208</v>
      </c>
      <c r="F33" s="274">
        <f>IF(SUM(H33:H37)=0,"",AVERAGE(H33:H37))</f>
        <v>86</v>
      </c>
      <c r="G33" s="194" t="s">
        <v>98</v>
      </c>
      <c r="H33" s="104">
        <v>80</v>
      </c>
      <c r="I33" s="173" t="s">
        <v>368</v>
      </c>
      <c r="J33" s="104">
        <v>50</v>
      </c>
      <c r="K33" s="173" t="s">
        <v>262</v>
      </c>
      <c r="L33" s="94"/>
      <c r="M33" s="350"/>
    </row>
    <row r="34" spans="2:13" s="90" customFormat="1" ht="123.75" customHeight="1" x14ac:dyDescent="0.25">
      <c r="B34" s="349"/>
      <c r="C34" s="289"/>
      <c r="D34" s="291"/>
      <c r="E34" s="272"/>
      <c r="F34" s="275"/>
      <c r="G34" s="195" t="s">
        <v>99</v>
      </c>
      <c r="H34" s="105">
        <v>90</v>
      </c>
      <c r="I34" s="174" t="s">
        <v>376</v>
      </c>
      <c r="J34" s="105">
        <v>80</v>
      </c>
      <c r="K34" s="174" t="s">
        <v>263</v>
      </c>
      <c r="L34" s="94"/>
      <c r="M34" s="350"/>
    </row>
    <row r="35" spans="2:13" s="90" customFormat="1" ht="159.75" customHeight="1" x14ac:dyDescent="0.25">
      <c r="B35" s="349"/>
      <c r="C35" s="289"/>
      <c r="D35" s="291"/>
      <c r="E35" s="272"/>
      <c r="F35" s="275"/>
      <c r="G35" s="195" t="s">
        <v>100</v>
      </c>
      <c r="H35" s="105">
        <v>80</v>
      </c>
      <c r="I35" s="174" t="s">
        <v>339</v>
      </c>
      <c r="J35" s="105">
        <v>58</v>
      </c>
      <c r="K35" s="174" t="s">
        <v>227</v>
      </c>
      <c r="L35" s="94"/>
      <c r="M35" s="350"/>
    </row>
    <row r="36" spans="2:13" s="90" customFormat="1" ht="210" customHeight="1" x14ac:dyDescent="0.25">
      <c r="B36" s="349"/>
      <c r="C36" s="289"/>
      <c r="D36" s="291"/>
      <c r="E36" s="272"/>
      <c r="F36" s="275"/>
      <c r="G36" s="195" t="s">
        <v>101</v>
      </c>
      <c r="H36" s="105">
        <v>90</v>
      </c>
      <c r="I36" s="174" t="s">
        <v>377</v>
      </c>
      <c r="J36" s="105">
        <v>76</v>
      </c>
      <c r="K36" s="174" t="s">
        <v>264</v>
      </c>
      <c r="L36" s="94"/>
      <c r="M36" s="350"/>
    </row>
    <row r="37" spans="2:13" s="90" customFormat="1" ht="92.25" customHeight="1" thickBot="1" x14ac:dyDescent="0.3">
      <c r="B37" s="349"/>
      <c r="C37" s="290"/>
      <c r="D37" s="292"/>
      <c r="E37" s="273"/>
      <c r="F37" s="276"/>
      <c r="G37" s="196" t="s">
        <v>102</v>
      </c>
      <c r="H37" s="109">
        <v>90</v>
      </c>
      <c r="I37" s="176" t="s">
        <v>340</v>
      </c>
      <c r="J37" s="109">
        <v>83</v>
      </c>
      <c r="K37" s="176" t="s">
        <v>220</v>
      </c>
      <c r="L37" s="94"/>
      <c r="M37" s="350"/>
    </row>
    <row r="38" spans="2:13" s="90" customFormat="1" ht="102" customHeight="1" x14ac:dyDescent="0.25">
      <c r="B38" s="349"/>
      <c r="C38" s="255" t="s">
        <v>103</v>
      </c>
      <c r="D38" s="252">
        <f>IF(SUM(H38:H65)=0,"",AVERAGE(H38:H65))</f>
        <v>96.521739130434781</v>
      </c>
      <c r="E38" s="293" t="s">
        <v>104</v>
      </c>
      <c r="F38" s="294">
        <f>IF(SUM(H38:H42)=0,"",AVERAGE(H38:H42))</f>
        <v>100</v>
      </c>
      <c r="G38" s="197" t="s">
        <v>108</v>
      </c>
      <c r="H38" s="113">
        <v>100</v>
      </c>
      <c r="I38" s="177" t="s">
        <v>341</v>
      </c>
      <c r="J38" s="113">
        <v>79</v>
      </c>
      <c r="K38" s="177" t="s">
        <v>215</v>
      </c>
      <c r="L38" s="94"/>
      <c r="M38" s="350"/>
    </row>
    <row r="39" spans="2:13" s="90" customFormat="1" ht="56.25" customHeight="1" x14ac:dyDescent="0.25">
      <c r="B39" s="349"/>
      <c r="C39" s="256"/>
      <c r="D39" s="253"/>
      <c r="E39" s="266"/>
      <c r="F39" s="269"/>
      <c r="G39" s="189" t="s">
        <v>105</v>
      </c>
      <c r="H39" s="99">
        <v>100</v>
      </c>
      <c r="I39" s="170" t="s">
        <v>342</v>
      </c>
      <c r="J39" s="99">
        <v>65</v>
      </c>
      <c r="K39" s="170" t="s">
        <v>228</v>
      </c>
      <c r="L39" s="94"/>
      <c r="M39" s="350"/>
    </row>
    <row r="40" spans="2:13" s="90" customFormat="1" ht="66" customHeight="1" x14ac:dyDescent="0.25">
      <c r="B40" s="349"/>
      <c r="C40" s="256"/>
      <c r="D40" s="253"/>
      <c r="E40" s="266"/>
      <c r="F40" s="269"/>
      <c r="G40" s="189" t="s">
        <v>106</v>
      </c>
      <c r="H40" s="99">
        <v>100</v>
      </c>
      <c r="I40" s="170" t="s">
        <v>378</v>
      </c>
      <c r="J40" s="99">
        <v>78</v>
      </c>
      <c r="K40" s="170" t="s">
        <v>312</v>
      </c>
      <c r="L40" s="94"/>
      <c r="M40" s="350"/>
    </row>
    <row r="41" spans="2:13" s="90" customFormat="1" ht="79.5" customHeight="1" x14ac:dyDescent="0.25">
      <c r="B41" s="349"/>
      <c r="C41" s="256"/>
      <c r="D41" s="253"/>
      <c r="E41" s="266"/>
      <c r="F41" s="269"/>
      <c r="G41" s="189" t="s">
        <v>107</v>
      </c>
      <c r="H41" s="99">
        <v>100</v>
      </c>
      <c r="I41" s="170" t="s">
        <v>379</v>
      </c>
      <c r="J41" s="99">
        <v>35</v>
      </c>
      <c r="K41" s="170" t="s">
        <v>230</v>
      </c>
      <c r="L41" s="94"/>
      <c r="M41" s="350"/>
    </row>
    <row r="42" spans="2:13" s="90" customFormat="1" ht="131.25" customHeight="1" x14ac:dyDescent="0.25">
      <c r="B42" s="349"/>
      <c r="C42" s="256"/>
      <c r="D42" s="253"/>
      <c r="E42" s="266"/>
      <c r="F42" s="269"/>
      <c r="G42" s="190" t="s">
        <v>109</v>
      </c>
      <c r="H42" s="103">
        <v>100</v>
      </c>
      <c r="I42" s="178" t="s">
        <v>343</v>
      </c>
      <c r="J42" s="103">
        <v>74</v>
      </c>
      <c r="K42" s="178" t="s">
        <v>229</v>
      </c>
      <c r="L42" s="94"/>
      <c r="M42" s="350"/>
    </row>
    <row r="43" spans="2:13" s="90" customFormat="1" ht="188.25" customHeight="1" x14ac:dyDescent="0.25">
      <c r="B43" s="349"/>
      <c r="C43" s="256"/>
      <c r="D43" s="253"/>
      <c r="E43" s="265" t="s">
        <v>205</v>
      </c>
      <c r="F43" s="268">
        <f>IF(SUM(H43:H47)=0,"",AVERAGE(H43:H47))</f>
        <v>97.5</v>
      </c>
      <c r="G43" s="198" t="s">
        <v>110</v>
      </c>
      <c r="H43" s="98">
        <v>90</v>
      </c>
      <c r="I43" s="179" t="s">
        <v>380</v>
      </c>
      <c r="J43" s="98">
        <v>90</v>
      </c>
      <c r="K43" s="179" t="s">
        <v>231</v>
      </c>
      <c r="L43" s="94"/>
      <c r="M43" s="350"/>
    </row>
    <row r="44" spans="2:13" s="90" customFormat="1" ht="110.25" customHeight="1" x14ac:dyDescent="0.25">
      <c r="B44" s="349"/>
      <c r="C44" s="256"/>
      <c r="D44" s="253"/>
      <c r="E44" s="266"/>
      <c r="F44" s="269"/>
      <c r="G44" s="189" t="s">
        <v>111</v>
      </c>
      <c r="H44" s="99">
        <v>100</v>
      </c>
      <c r="I44" s="170" t="s">
        <v>381</v>
      </c>
      <c r="J44" s="99">
        <v>100</v>
      </c>
      <c r="K44" s="170" t="s">
        <v>216</v>
      </c>
      <c r="L44" s="94"/>
      <c r="M44" s="350"/>
    </row>
    <row r="45" spans="2:13" s="90" customFormat="1" ht="54.75" customHeight="1" x14ac:dyDescent="0.25">
      <c r="B45" s="349"/>
      <c r="C45" s="256"/>
      <c r="D45" s="253"/>
      <c r="E45" s="266"/>
      <c r="F45" s="269"/>
      <c r="G45" s="189" t="s">
        <v>112</v>
      </c>
      <c r="H45" s="99">
        <v>100</v>
      </c>
      <c r="I45" s="170" t="s">
        <v>345</v>
      </c>
      <c r="J45" s="99">
        <v>50</v>
      </c>
      <c r="K45" s="170" t="s">
        <v>320</v>
      </c>
      <c r="L45" s="94"/>
      <c r="M45" s="350"/>
    </row>
    <row r="46" spans="2:13" s="90" customFormat="1" ht="72.75" customHeight="1" x14ac:dyDescent="0.25">
      <c r="B46" s="349"/>
      <c r="C46" s="256"/>
      <c r="D46" s="253"/>
      <c r="E46" s="266"/>
      <c r="F46" s="269"/>
      <c r="G46" s="189" t="s">
        <v>113</v>
      </c>
      <c r="H46" s="110">
        <v>100</v>
      </c>
      <c r="I46" s="180" t="s">
        <v>344</v>
      </c>
      <c r="J46" s="110">
        <v>53</v>
      </c>
      <c r="K46" s="180" t="s">
        <v>317</v>
      </c>
      <c r="L46" s="94"/>
      <c r="M46" s="350"/>
    </row>
    <row r="47" spans="2:13" s="90" customFormat="1" ht="81.75" customHeight="1" x14ac:dyDescent="0.25">
      <c r="B47" s="349"/>
      <c r="C47" s="256"/>
      <c r="D47" s="253"/>
      <c r="E47" s="267"/>
      <c r="F47" s="270"/>
      <c r="G47" s="199" t="s">
        <v>114</v>
      </c>
      <c r="H47" s="111"/>
      <c r="I47" s="181" t="s">
        <v>346</v>
      </c>
      <c r="J47" s="111">
        <v>50</v>
      </c>
      <c r="K47" s="181" t="s">
        <v>232</v>
      </c>
      <c r="L47" s="94"/>
      <c r="M47" s="350"/>
    </row>
    <row r="48" spans="2:13" s="90" customFormat="1" ht="80.25" customHeight="1" x14ac:dyDescent="0.25">
      <c r="B48" s="349"/>
      <c r="C48" s="256"/>
      <c r="D48" s="253"/>
      <c r="E48" s="266" t="s">
        <v>207</v>
      </c>
      <c r="F48" s="269">
        <f>IF(SUM(H48:H51)=0,"",AVERAGE(H48:H51))</f>
        <v>100</v>
      </c>
      <c r="G48" s="188" t="s">
        <v>115</v>
      </c>
      <c r="H48" s="107">
        <v>100</v>
      </c>
      <c r="I48" s="182" t="s">
        <v>382</v>
      </c>
      <c r="J48" s="107">
        <v>50</v>
      </c>
      <c r="K48" s="182" t="s">
        <v>237</v>
      </c>
      <c r="L48" s="94"/>
      <c r="M48" s="350"/>
    </row>
    <row r="49" spans="2:13" s="90" customFormat="1" ht="77.25" customHeight="1" x14ac:dyDescent="0.25">
      <c r="B49" s="349"/>
      <c r="C49" s="256"/>
      <c r="D49" s="253"/>
      <c r="E49" s="266"/>
      <c r="F49" s="269"/>
      <c r="G49" s="189" t="s">
        <v>116</v>
      </c>
      <c r="H49" s="105">
        <v>100</v>
      </c>
      <c r="I49" s="174" t="s">
        <v>383</v>
      </c>
      <c r="J49" s="105">
        <v>70</v>
      </c>
      <c r="K49" s="174" t="s">
        <v>235</v>
      </c>
      <c r="L49" s="94"/>
      <c r="M49" s="350"/>
    </row>
    <row r="50" spans="2:13" s="90" customFormat="1" ht="70.5" customHeight="1" x14ac:dyDescent="0.25">
      <c r="B50" s="349"/>
      <c r="C50" s="256"/>
      <c r="D50" s="253"/>
      <c r="E50" s="266"/>
      <c r="F50" s="269"/>
      <c r="G50" s="189" t="s">
        <v>117</v>
      </c>
      <c r="H50" s="105">
        <v>100</v>
      </c>
      <c r="I50" s="174" t="s">
        <v>347</v>
      </c>
      <c r="J50" s="105">
        <v>90</v>
      </c>
      <c r="K50" s="174" t="s">
        <v>236</v>
      </c>
      <c r="L50" s="94"/>
      <c r="M50" s="350"/>
    </row>
    <row r="51" spans="2:13" s="90" customFormat="1" ht="107.25" customHeight="1" x14ac:dyDescent="0.25">
      <c r="B51" s="349"/>
      <c r="C51" s="256"/>
      <c r="D51" s="253"/>
      <c r="E51" s="266"/>
      <c r="F51" s="269"/>
      <c r="G51" s="190" t="s">
        <v>118</v>
      </c>
      <c r="H51" s="108">
        <v>100</v>
      </c>
      <c r="I51" s="175" t="s">
        <v>378</v>
      </c>
      <c r="J51" s="108">
        <v>90</v>
      </c>
      <c r="K51" s="175" t="s">
        <v>238</v>
      </c>
      <c r="L51" s="94"/>
      <c r="M51" s="350"/>
    </row>
    <row r="52" spans="2:13" s="90" customFormat="1" ht="60.75" customHeight="1" x14ac:dyDescent="0.25">
      <c r="B52" s="349"/>
      <c r="C52" s="256"/>
      <c r="D52" s="253"/>
      <c r="E52" s="236" t="s">
        <v>206</v>
      </c>
      <c r="F52" s="249">
        <f>IF(SUM(H52:H60)=0,"",AVERAGE(H52:H60))</f>
        <v>90</v>
      </c>
      <c r="G52" s="194" t="s">
        <v>119</v>
      </c>
      <c r="H52" s="104">
        <v>100</v>
      </c>
      <c r="I52" s="173" t="s">
        <v>348</v>
      </c>
      <c r="J52" s="104">
        <v>50</v>
      </c>
      <c r="K52" s="173" t="s">
        <v>318</v>
      </c>
      <c r="L52" s="94"/>
      <c r="M52" s="350"/>
    </row>
    <row r="53" spans="2:13" s="90" customFormat="1" ht="71.25" customHeight="1" x14ac:dyDescent="0.25">
      <c r="B53" s="349"/>
      <c r="C53" s="256"/>
      <c r="D53" s="253"/>
      <c r="E53" s="237"/>
      <c r="F53" s="250"/>
      <c r="G53" s="195" t="s">
        <v>120</v>
      </c>
      <c r="H53" s="105">
        <v>100</v>
      </c>
      <c r="I53" s="174" t="s">
        <v>384</v>
      </c>
      <c r="J53" s="105">
        <v>35</v>
      </c>
      <c r="K53" s="174" t="s">
        <v>239</v>
      </c>
      <c r="L53" s="94"/>
      <c r="M53" s="350"/>
    </row>
    <row r="54" spans="2:13" s="90" customFormat="1" ht="62.25" customHeight="1" x14ac:dyDescent="0.25">
      <c r="B54" s="349"/>
      <c r="C54" s="256"/>
      <c r="D54" s="253"/>
      <c r="E54" s="237"/>
      <c r="F54" s="250"/>
      <c r="G54" s="195" t="s">
        <v>121</v>
      </c>
      <c r="H54" s="105">
        <v>100</v>
      </c>
      <c r="I54" s="174" t="s">
        <v>357</v>
      </c>
      <c r="J54" s="105">
        <v>85</v>
      </c>
      <c r="K54" s="174" t="s">
        <v>321</v>
      </c>
      <c r="L54" s="94"/>
      <c r="M54" s="350"/>
    </row>
    <row r="55" spans="2:13" s="90" customFormat="1" ht="56.25" customHeight="1" x14ac:dyDescent="0.25">
      <c r="B55" s="349"/>
      <c r="C55" s="256"/>
      <c r="D55" s="253"/>
      <c r="E55" s="237"/>
      <c r="F55" s="250"/>
      <c r="G55" s="195" t="s">
        <v>122</v>
      </c>
      <c r="H55" s="105">
        <v>100</v>
      </c>
      <c r="I55" s="174" t="s">
        <v>357</v>
      </c>
      <c r="J55" s="105">
        <v>90</v>
      </c>
      <c r="K55" s="174" t="s">
        <v>240</v>
      </c>
      <c r="L55" s="94"/>
      <c r="M55" s="350"/>
    </row>
    <row r="56" spans="2:13" s="90" customFormat="1" ht="85.5" customHeight="1" x14ac:dyDescent="0.25">
      <c r="B56" s="349"/>
      <c r="C56" s="256"/>
      <c r="D56" s="253"/>
      <c r="E56" s="237"/>
      <c r="F56" s="250"/>
      <c r="G56" s="195" t="s">
        <v>123</v>
      </c>
      <c r="H56" s="105">
        <v>100</v>
      </c>
      <c r="I56" s="174" t="s">
        <v>349</v>
      </c>
      <c r="J56" s="105">
        <v>90</v>
      </c>
      <c r="K56" s="174" t="s">
        <v>233</v>
      </c>
      <c r="L56" s="94"/>
      <c r="M56" s="350"/>
    </row>
    <row r="57" spans="2:13" s="90" customFormat="1" ht="174.75" customHeight="1" x14ac:dyDescent="0.25">
      <c r="B57" s="349"/>
      <c r="C57" s="256"/>
      <c r="D57" s="253"/>
      <c r="E57" s="237"/>
      <c r="F57" s="250"/>
      <c r="G57" s="195" t="s">
        <v>124</v>
      </c>
      <c r="H57" s="105">
        <v>100</v>
      </c>
      <c r="I57" s="174" t="s">
        <v>385</v>
      </c>
      <c r="J57" s="105">
        <v>90</v>
      </c>
      <c r="K57" s="174" t="s">
        <v>241</v>
      </c>
      <c r="L57" s="94"/>
      <c r="M57" s="350"/>
    </row>
    <row r="58" spans="2:13" s="90" customFormat="1" ht="73.5" customHeight="1" x14ac:dyDescent="0.25">
      <c r="B58" s="349"/>
      <c r="C58" s="256"/>
      <c r="D58" s="253"/>
      <c r="E58" s="237"/>
      <c r="F58" s="250"/>
      <c r="G58" s="195" t="s">
        <v>125</v>
      </c>
      <c r="H58" s="105"/>
      <c r="I58" s="181" t="s">
        <v>350</v>
      </c>
      <c r="J58" s="105">
        <v>85</v>
      </c>
      <c r="K58" s="174" t="s">
        <v>234</v>
      </c>
      <c r="L58" s="94"/>
      <c r="M58" s="350"/>
    </row>
    <row r="59" spans="2:13" s="90" customFormat="1" ht="81.75" customHeight="1" x14ac:dyDescent="0.25">
      <c r="B59" s="349"/>
      <c r="C59" s="256"/>
      <c r="D59" s="253"/>
      <c r="E59" s="237"/>
      <c r="F59" s="250"/>
      <c r="G59" s="195" t="s">
        <v>126</v>
      </c>
      <c r="H59" s="105"/>
      <c r="I59" s="181" t="s">
        <v>350</v>
      </c>
      <c r="J59" s="105">
        <v>65</v>
      </c>
      <c r="K59" s="174" t="s">
        <v>245</v>
      </c>
      <c r="L59" s="94"/>
      <c r="M59" s="350"/>
    </row>
    <row r="60" spans="2:13" s="90" customFormat="1" ht="94.5" customHeight="1" x14ac:dyDescent="0.25">
      <c r="B60" s="349"/>
      <c r="C60" s="256"/>
      <c r="D60" s="253"/>
      <c r="E60" s="238"/>
      <c r="F60" s="251"/>
      <c r="G60" s="200" t="s">
        <v>127</v>
      </c>
      <c r="H60" s="106">
        <v>30</v>
      </c>
      <c r="I60" s="175" t="s">
        <v>386</v>
      </c>
      <c r="J60" s="106">
        <v>25</v>
      </c>
      <c r="K60" s="175" t="s">
        <v>246</v>
      </c>
      <c r="L60" s="94"/>
      <c r="M60" s="350"/>
    </row>
    <row r="61" spans="2:13" s="90" customFormat="1" ht="96" customHeight="1" x14ac:dyDescent="0.25">
      <c r="B61" s="349"/>
      <c r="C61" s="256"/>
      <c r="D61" s="253"/>
      <c r="E61" s="222" t="s">
        <v>86</v>
      </c>
      <c r="F61" s="258">
        <f>IF(SUM(H61:H65)=0,"",AVERAGE(H61:H65))</f>
        <v>100</v>
      </c>
      <c r="G61" s="188" t="s">
        <v>128</v>
      </c>
      <c r="H61" s="107">
        <v>100</v>
      </c>
      <c r="I61" s="173" t="s">
        <v>351</v>
      </c>
      <c r="J61" s="107">
        <v>30</v>
      </c>
      <c r="K61" s="173" t="s">
        <v>247</v>
      </c>
      <c r="L61" s="94"/>
      <c r="M61" s="350"/>
    </row>
    <row r="62" spans="2:13" s="90" customFormat="1" ht="58.5" customHeight="1" x14ac:dyDescent="0.25">
      <c r="B62" s="349"/>
      <c r="C62" s="256"/>
      <c r="D62" s="253"/>
      <c r="E62" s="223"/>
      <c r="F62" s="259"/>
      <c r="G62" s="189" t="s">
        <v>129</v>
      </c>
      <c r="H62" s="105">
        <v>100</v>
      </c>
      <c r="I62" s="174" t="s">
        <v>357</v>
      </c>
      <c r="J62" s="105">
        <v>90</v>
      </c>
      <c r="K62" s="174" t="s">
        <v>248</v>
      </c>
      <c r="L62" s="94"/>
      <c r="M62" s="350"/>
    </row>
    <row r="63" spans="2:13" s="90" customFormat="1" ht="61.5" customHeight="1" x14ac:dyDescent="0.25">
      <c r="B63" s="349"/>
      <c r="C63" s="256"/>
      <c r="D63" s="253"/>
      <c r="E63" s="223"/>
      <c r="F63" s="259"/>
      <c r="G63" s="189" t="s">
        <v>130</v>
      </c>
      <c r="H63" s="105">
        <v>100</v>
      </c>
      <c r="I63" s="174" t="s">
        <v>357</v>
      </c>
      <c r="J63" s="105">
        <v>60</v>
      </c>
      <c r="K63" s="174" t="s">
        <v>249</v>
      </c>
      <c r="L63" s="94"/>
      <c r="M63" s="350"/>
    </row>
    <row r="64" spans="2:13" s="90" customFormat="1" ht="57" customHeight="1" x14ac:dyDescent="0.25">
      <c r="B64" s="349"/>
      <c r="C64" s="256"/>
      <c r="D64" s="253"/>
      <c r="E64" s="223"/>
      <c r="F64" s="259"/>
      <c r="G64" s="189" t="s">
        <v>131</v>
      </c>
      <c r="H64" s="105"/>
      <c r="I64" s="174" t="s">
        <v>352</v>
      </c>
      <c r="J64" s="105">
        <v>42</v>
      </c>
      <c r="K64" s="174" t="s">
        <v>265</v>
      </c>
      <c r="L64" s="94"/>
      <c r="M64" s="350"/>
    </row>
    <row r="65" spans="2:13" s="90" customFormat="1" ht="60.75" customHeight="1" thickBot="1" x14ac:dyDescent="0.3">
      <c r="B65" s="349"/>
      <c r="C65" s="257"/>
      <c r="D65" s="254"/>
      <c r="E65" s="239"/>
      <c r="F65" s="260"/>
      <c r="G65" s="201" t="s">
        <v>132</v>
      </c>
      <c r="H65" s="109"/>
      <c r="I65" s="176" t="s">
        <v>353</v>
      </c>
      <c r="J65" s="109">
        <v>50</v>
      </c>
      <c r="K65" s="176" t="s">
        <v>250</v>
      </c>
      <c r="L65" s="94"/>
      <c r="M65" s="350"/>
    </row>
    <row r="66" spans="2:13" s="90" customFormat="1" ht="157.5" customHeight="1" x14ac:dyDescent="0.25">
      <c r="B66" s="349"/>
      <c r="C66" s="243" t="s">
        <v>133</v>
      </c>
      <c r="D66" s="252">
        <f>IF(SUM(H66:H88)=0,"",AVERAGE(H66:H88))</f>
        <v>64.523809523809518</v>
      </c>
      <c r="E66" s="241" t="s">
        <v>175</v>
      </c>
      <c r="F66" s="261">
        <f>IF(SUM(H66:H68)=0,"",AVERAGE(H66:H68))</f>
        <v>56.666666666666664</v>
      </c>
      <c r="G66" s="197" t="s">
        <v>134</v>
      </c>
      <c r="H66" s="114">
        <v>70</v>
      </c>
      <c r="I66" s="183" t="s">
        <v>413</v>
      </c>
      <c r="J66" s="114">
        <v>76</v>
      </c>
      <c r="K66" s="183" t="s">
        <v>266</v>
      </c>
      <c r="L66" s="94"/>
      <c r="M66" s="350"/>
    </row>
    <row r="67" spans="2:13" s="90" customFormat="1" ht="127.5" customHeight="1" x14ac:dyDescent="0.25">
      <c r="B67" s="349"/>
      <c r="C67" s="244"/>
      <c r="D67" s="253"/>
      <c r="E67" s="223"/>
      <c r="F67" s="259"/>
      <c r="G67" s="189" t="s">
        <v>135</v>
      </c>
      <c r="H67" s="105">
        <v>30</v>
      </c>
      <c r="I67" s="174" t="s">
        <v>414</v>
      </c>
      <c r="J67" s="105">
        <v>22</v>
      </c>
      <c r="K67" s="174" t="s">
        <v>267</v>
      </c>
      <c r="L67" s="94"/>
      <c r="M67" s="350"/>
    </row>
    <row r="68" spans="2:13" s="90" customFormat="1" ht="105" customHeight="1" x14ac:dyDescent="0.25">
      <c r="B68" s="349"/>
      <c r="C68" s="244"/>
      <c r="D68" s="253"/>
      <c r="E68" s="235"/>
      <c r="F68" s="262"/>
      <c r="G68" s="190" t="s">
        <v>136</v>
      </c>
      <c r="H68" s="108">
        <v>70</v>
      </c>
      <c r="I68" s="175" t="s">
        <v>399</v>
      </c>
      <c r="J68" s="108">
        <v>81</v>
      </c>
      <c r="K68" s="175" t="s">
        <v>268</v>
      </c>
      <c r="L68" s="94"/>
      <c r="M68" s="350"/>
    </row>
    <row r="69" spans="2:13" s="90" customFormat="1" ht="70.5" customHeight="1" x14ac:dyDescent="0.25">
      <c r="B69" s="349"/>
      <c r="C69" s="244"/>
      <c r="D69" s="253"/>
      <c r="E69" s="263" t="s">
        <v>205</v>
      </c>
      <c r="F69" s="264">
        <f>IF(SUM(H69:H70)=0,"",AVERAGE(H69:H70))</f>
        <v>80</v>
      </c>
      <c r="G69" s="202" t="s">
        <v>137</v>
      </c>
      <c r="H69" s="112">
        <v>80</v>
      </c>
      <c r="I69" s="184" t="s">
        <v>400</v>
      </c>
      <c r="J69" s="112">
        <v>96</v>
      </c>
      <c r="K69" s="184" t="s">
        <v>269</v>
      </c>
      <c r="L69" s="94"/>
      <c r="M69" s="350"/>
    </row>
    <row r="70" spans="2:13" s="90" customFormat="1" ht="75.75" customHeight="1" x14ac:dyDescent="0.25">
      <c r="B70" s="349"/>
      <c r="C70" s="244"/>
      <c r="D70" s="253"/>
      <c r="E70" s="263"/>
      <c r="F70" s="264"/>
      <c r="G70" s="202" t="s">
        <v>138</v>
      </c>
      <c r="H70" s="112"/>
      <c r="I70" s="184" t="s">
        <v>353</v>
      </c>
      <c r="J70" s="112">
        <v>78</v>
      </c>
      <c r="K70" s="184" t="s">
        <v>217</v>
      </c>
      <c r="L70" s="94"/>
      <c r="M70" s="350"/>
    </row>
    <row r="71" spans="2:13" s="90" customFormat="1" ht="80.25" customHeight="1" x14ac:dyDescent="0.25">
      <c r="B71" s="349"/>
      <c r="C71" s="244"/>
      <c r="D71" s="253"/>
      <c r="E71" s="222" t="s">
        <v>207</v>
      </c>
      <c r="F71" s="258">
        <f>IF(SUM(H71:H75)=0,"",AVERAGE(H71:H75))</f>
        <v>83</v>
      </c>
      <c r="G71" s="188" t="s">
        <v>139</v>
      </c>
      <c r="H71" s="107">
        <v>80</v>
      </c>
      <c r="I71" s="173" t="s">
        <v>415</v>
      </c>
      <c r="J71" s="107">
        <v>63</v>
      </c>
      <c r="K71" s="173" t="s">
        <v>270</v>
      </c>
      <c r="L71" s="94"/>
      <c r="M71" s="350"/>
    </row>
    <row r="72" spans="2:13" s="90" customFormat="1" ht="180" customHeight="1" x14ac:dyDescent="0.25">
      <c r="B72" s="349"/>
      <c r="C72" s="244"/>
      <c r="D72" s="253"/>
      <c r="E72" s="223"/>
      <c r="F72" s="259"/>
      <c r="G72" s="189" t="s">
        <v>140</v>
      </c>
      <c r="H72" s="105">
        <v>70</v>
      </c>
      <c r="I72" s="174" t="s">
        <v>416</v>
      </c>
      <c r="J72" s="105">
        <v>78</v>
      </c>
      <c r="K72" s="174" t="s">
        <v>273</v>
      </c>
      <c r="L72" s="94"/>
      <c r="M72" s="350"/>
    </row>
    <row r="73" spans="2:13" s="90" customFormat="1" ht="153.75" customHeight="1" x14ac:dyDescent="0.25">
      <c r="B73" s="349"/>
      <c r="C73" s="244"/>
      <c r="D73" s="253"/>
      <c r="E73" s="223"/>
      <c r="F73" s="259"/>
      <c r="G73" s="189" t="s">
        <v>141</v>
      </c>
      <c r="H73" s="105">
        <v>90</v>
      </c>
      <c r="I73" s="174" t="s">
        <v>417</v>
      </c>
      <c r="J73" s="105">
        <v>89</v>
      </c>
      <c r="K73" s="174" t="s">
        <v>271</v>
      </c>
      <c r="L73" s="94"/>
      <c r="M73" s="350"/>
    </row>
    <row r="74" spans="2:13" s="90" customFormat="1" ht="114.75" customHeight="1" x14ac:dyDescent="0.25">
      <c r="B74" s="349"/>
      <c r="C74" s="244"/>
      <c r="D74" s="253"/>
      <c r="E74" s="223"/>
      <c r="F74" s="259"/>
      <c r="G74" s="189" t="s">
        <v>142</v>
      </c>
      <c r="H74" s="105">
        <v>85</v>
      </c>
      <c r="I74" s="174" t="s">
        <v>418</v>
      </c>
      <c r="J74" s="105">
        <v>87</v>
      </c>
      <c r="K74" s="174" t="s">
        <v>272</v>
      </c>
      <c r="L74" s="94"/>
      <c r="M74" s="350"/>
    </row>
    <row r="75" spans="2:13" s="90" customFormat="1" ht="177.75" customHeight="1" x14ac:dyDescent="0.25">
      <c r="B75" s="349"/>
      <c r="C75" s="244"/>
      <c r="D75" s="253"/>
      <c r="E75" s="235"/>
      <c r="F75" s="262"/>
      <c r="G75" s="190" t="s">
        <v>143</v>
      </c>
      <c r="H75" s="108">
        <v>90</v>
      </c>
      <c r="I75" s="175" t="s">
        <v>410</v>
      </c>
      <c r="J75" s="108">
        <v>78</v>
      </c>
      <c r="K75" s="175" t="s">
        <v>273</v>
      </c>
      <c r="L75" s="94"/>
      <c r="M75" s="350"/>
    </row>
    <row r="76" spans="2:13" s="90" customFormat="1" ht="72.75" customHeight="1" x14ac:dyDescent="0.25">
      <c r="B76" s="349"/>
      <c r="C76" s="244"/>
      <c r="D76" s="253"/>
      <c r="E76" s="236" t="s">
        <v>206</v>
      </c>
      <c r="F76" s="249">
        <f>IF(SUM(H76:H83)=0,"",AVERAGE(H76:H83))</f>
        <v>65.625</v>
      </c>
      <c r="G76" s="194" t="s">
        <v>151</v>
      </c>
      <c r="H76" s="104">
        <v>80</v>
      </c>
      <c r="I76" s="173" t="s">
        <v>401</v>
      </c>
      <c r="J76" s="104">
        <v>73</v>
      </c>
      <c r="K76" s="173" t="s">
        <v>274</v>
      </c>
      <c r="L76" s="94"/>
      <c r="M76" s="350"/>
    </row>
    <row r="77" spans="2:13" s="90" customFormat="1" ht="81.75" customHeight="1" x14ac:dyDescent="0.25">
      <c r="B77" s="349"/>
      <c r="C77" s="244"/>
      <c r="D77" s="253"/>
      <c r="E77" s="237"/>
      <c r="F77" s="250"/>
      <c r="G77" s="195" t="s">
        <v>144</v>
      </c>
      <c r="H77" s="105">
        <v>50</v>
      </c>
      <c r="I77" s="174" t="s">
        <v>407</v>
      </c>
      <c r="J77" s="105">
        <v>65</v>
      </c>
      <c r="K77" s="174" t="s">
        <v>275</v>
      </c>
      <c r="L77" s="94"/>
      <c r="M77" s="350"/>
    </row>
    <row r="78" spans="2:13" s="90" customFormat="1" ht="55.5" customHeight="1" x14ac:dyDescent="0.25">
      <c r="B78" s="349"/>
      <c r="C78" s="244"/>
      <c r="D78" s="253"/>
      <c r="E78" s="237"/>
      <c r="F78" s="250"/>
      <c r="G78" s="195" t="s">
        <v>145</v>
      </c>
      <c r="H78" s="105">
        <v>70</v>
      </c>
      <c r="I78" s="174" t="s">
        <v>419</v>
      </c>
      <c r="J78" s="105">
        <v>69</v>
      </c>
      <c r="K78" s="174" t="s">
        <v>276</v>
      </c>
      <c r="L78" s="94"/>
      <c r="M78" s="350"/>
    </row>
    <row r="79" spans="2:13" s="90" customFormat="1" ht="168.75" customHeight="1" x14ac:dyDescent="0.25">
      <c r="B79" s="349"/>
      <c r="C79" s="244"/>
      <c r="D79" s="253"/>
      <c r="E79" s="237"/>
      <c r="F79" s="250"/>
      <c r="G79" s="195" t="s">
        <v>146</v>
      </c>
      <c r="H79" s="105">
        <v>80</v>
      </c>
      <c r="I79" s="174" t="s">
        <v>420</v>
      </c>
      <c r="J79" s="105">
        <v>91</v>
      </c>
      <c r="K79" s="174" t="s">
        <v>277</v>
      </c>
      <c r="L79" s="94"/>
      <c r="M79" s="350"/>
    </row>
    <row r="80" spans="2:13" s="90" customFormat="1" ht="169.5" customHeight="1" x14ac:dyDescent="0.25">
      <c r="B80" s="349"/>
      <c r="C80" s="244"/>
      <c r="D80" s="253"/>
      <c r="E80" s="237"/>
      <c r="F80" s="250"/>
      <c r="G80" s="195" t="s">
        <v>147</v>
      </c>
      <c r="H80" s="105">
        <v>90</v>
      </c>
      <c r="I80" s="174" t="s">
        <v>409</v>
      </c>
      <c r="J80" s="105">
        <v>91</v>
      </c>
      <c r="K80" s="174" t="s">
        <v>277</v>
      </c>
      <c r="L80" s="94"/>
      <c r="M80" s="350"/>
    </row>
    <row r="81" spans="2:13" s="90" customFormat="1" ht="87" customHeight="1" x14ac:dyDescent="0.25">
      <c r="B81" s="349"/>
      <c r="C81" s="244"/>
      <c r="D81" s="253"/>
      <c r="E81" s="237"/>
      <c r="F81" s="250"/>
      <c r="G81" s="195" t="s">
        <v>148</v>
      </c>
      <c r="H81" s="105">
        <v>50</v>
      </c>
      <c r="I81" s="174" t="s">
        <v>408</v>
      </c>
      <c r="J81" s="105">
        <v>15</v>
      </c>
      <c r="K81" s="174" t="s">
        <v>278</v>
      </c>
      <c r="L81" s="94"/>
      <c r="M81" s="350"/>
    </row>
    <row r="82" spans="2:13" s="90" customFormat="1" ht="111" customHeight="1" x14ac:dyDescent="0.25">
      <c r="B82" s="349"/>
      <c r="C82" s="244"/>
      <c r="D82" s="253"/>
      <c r="E82" s="237"/>
      <c r="F82" s="250"/>
      <c r="G82" s="195" t="s">
        <v>149</v>
      </c>
      <c r="H82" s="105">
        <v>85</v>
      </c>
      <c r="I82" s="185" t="s">
        <v>421</v>
      </c>
      <c r="J82" s="105">
        <v>85</v>
      </c>
      <c r="K82" s="185" t="s">
        <v>242</v>
      </c>
      <c r="L82" s="94"/>
      <c r="M82" s="350"/>
    </row>
    <row r="83" spans="2:13" s="90" customFormat="1" ht="145.5" customHeight="1" x14ac:dyDescent="0.25">
      <c r="B83" s="349"/>
      <c r="C83" s="244"/>
      <c r="D83" s="253"/>
      <c r="E83" s="238"/>
      <c r="F83" s="251"/>
      <c r="G83" s="200" t="s">
        <v>150</v>
      </c>
      <c r="H83" s="106">
        <v>20</v>
      </c>
      <c r="I83" s="186" t="s">
        <v>422</v>
      </c>
      <c r="J83" s="106">
        <v>15</v>
      </c>
      <c r="K83" s="186" t="s">
        <v>306</v>
      </c>
      <c r="L83" s="94"/>
      <c r="M83" s="350"/>
    </row>
    <row r="84" spans="2:13" s="90" customFormat="1" ht="54.75" customHeight="1" x14ac:dyDescent="0.25">
      <c r="B84" s="349"/>
      <c r="C84" s="244"/>
      <c r="D84" s="253"/>
      <c r="E84" s="222" t="s">
        <v>86</v>
      </c>
      <c r="F84" s="219">
        <f>IF(SUM(H84:H88)=0,"",AVERAGE(H84:H88))</f>
        <v>41.25</v>
      </c>
      <c r="G84" s="188" t="s">
        <v>152</v>
      </c>
      <c r="H84" s="165"/>
      <c r="I84" s="166" t="s">
        <v>404</v>
      </c>
      <c r="J84" s="165">
        <v>15</v>
      </c>
      <c r="K84" s="166" t="s">
        <v>279</v>
      </c>
      <c r="L84" s="94"/>
      <c r="M84" s="350"/>
    </row>
    <row r="85" spans="2:13" s="90" customFormat="1" ht="111.75" customHeight="1" x14ac:dyDescent="0.25">
      <c r="B85" s="349"/>
      <c r="C85" s="244"/>
      <c r="D85" s="253"/>
      <c r="E85" s="223"/>
      <c r="F85" s="220"/>
      <c r="G85" s="189" t="s">
        <v>153</v>
      </c>
      <c r="H85" s="167">
        <v>70</v>
      </c>
      <c r="I85" s="166" t="s">
        <v>423</v>
      </c>
      <c r="J85" s="167">
        <v>78</v>
      </c>
      <c r="K85" s="166" t="s">
        <v>280</v>
      </c>
      <c r="L85" s="94"/>
      <c r="M85" s="350"/>
    </row>
    <row r="86" spans="2:13" s="90" customFormat="1" ht="50.25" customHeight="1" x14ac:dyDescent="0.25">
      <c r="B86" s="349"/>
      <c r="C86" s="244"/>
      <c r="D86" s="253"/>
      <c r="E86" s="223"/>
      <c r="F86" s="220"/>
      <c r="G86" s="189" t="s">
        <v>154</v>
      </c>
      <c r="H86" s="167">
        <v>75</v>
      </c>
      <c r="I86" s="166" t="s">
        <v>319</v>
      </c>
      <c r="J86" s="167">
        <v>75</v>
      </c>
      <c r="K86" s="166" t="s">
        <v>319</v>
      </c>
      <c r="L86" s="94"/>
      <c r="M86" s="350"/>
    </row>
    <row r="87" spans="2:13" s="90" customFormat="1" ht="156" customHeight="1" x14ac:dyDescent="0.25">
      <c r="B87" s="349"/>
      <c r="C87" s="244"/>
      <c r="D87" s="253"/>
      <c r="E87" s="223"/>
      <c r="F87" s="220"/>
      <c r="G87" s="189" t="s">
        <v>155</v>
      </c>
      <c r="H87" s="105">
        <v>10</v>
      </c>
      <c r="I87" s="187" t="s">
        <v>405</v>
      </c>
      <c r="J87" s="105">
        <v>15</v>
      </c>
      <c r="K87" s="187" t="s">
        <v>287</v>
      </c>
      <c r="L87" s="94"/>
      <c r="M87" s="350"/>
    </row>
    <row r="88" spans="2:13" s="90" customFormat="1" ht="89.25" customHeight="1" thickBot="1" x14ac:dyDescent="0.3">
      <c r="B88" s="349"/>
      <c r="C88" s="245"/>
      <c r="D88" s="254"/>
      <c r="E88" s="239"/>
      <c r="F88" s="240"/>
      <c r="G88" s="201" t="s">
        <v>156</v>
      </c>
      <c r="H88" s="109">
        <v>10</v>
      </c>
      <c r="I88" s="176" t="s">
        <v>406</v>
      </c>
      <c r="J88" s="109">
        <v>15</v>
      </c>
      <c r="K88" s="176" t="s">
        <v>281</v>
      </c>
      <c r="L88" s="94"/>
      <c r="M88" s="350"/>
    </row>
    <row r="89" spans="2:13" s="90" customFormat="1" ht="60" customHeight="1" x14ac:dyDescent="0.25">
      <c r="B89" s="349"/>
      <c r="C89" s="243" t="s">
        <v>157</v>
      </c>
      <c r="D89" s="246">
        <f>IF(SUM(H89:H108)=0,"",AVERAGE(H89:H108))</f>
        <v>72</v>
      </c>
      <c r="E89" s="241" t="s">
        <v>176</v>
      </c>
      <c r="F89" s="242">
        <f>IF(SUM(H89:H91)=0,"",AVERAGE(H89:H91))</f>
        <v>90</v>
      </c>
      <c r="G89" s="197" t="s">
        <v>158</v>
      </c>
      <c r="H89" s="114">
        <v>90</v>
      </c>
      <c r="I89" s="183" t="s">
        <v>424</v>
      </c>
      <c r="J89" s="114">
        <v>90</v>
      </c>
      <c r="K89" s="183" t="s">
        <v>324</v>
      </c>
      <c r="L89" s="94"/>
      <c r="M89" s="350"/>
    </row>
    <row r="90" spans="2:13" s="90" customFormat="1" ht="61.5" customHeight="1" x14ac:dyDescent="0.25">
      <c r="B90" s="349"/>
      <c r="C90" s="244"/>
      <c r="D90" s="247"/>
      <c r="E90" s="223"/>
      <c r="F90" s="220"/>
      <c r="G90" s="189" t="s">
        <v>159</v>
      </c>
      <c r="H90" s="105">
        <v>90</v>
      </c>
      <c r="I90" s="174" t="s">
        <v>425</v>
      </c>
      <c r="J90" s="105">
        <v>95</v>
      </c>
      <c r="K90" s="174" t="s">
        <v>325</v>
      </c>
      <c r="L90" s="94"/>
      <c r="M90" s="350"/>
    </row>
    <row r="91" spans="2:13" s="90" customFormat="1" ht="74.25" customHeight="1" x14ac:dyDescent="0.25">
      <c r="B91" s="349"/>
      <c r="C91" s="244"/>
      <c r="D91" s="247"/>
      <c r="E91" s="235"/>
      <c r="F91" s="234"/>
      <c r="G91" s="190" t="s">
        <v>160</v>
      </c>
      <c r="H91" s="108">
        <v>90</v>
      </c>
      <c r="I91" s="175" t="s">
        <v>426</v>
      </c>
      <c r="J91" s="108">
        <v>93</v>
      </c>
      <c r="K91" s="175" t="s">
        <v>326</v>
      </c>
      <c r="L91" s="94"/>
      <c r="M91" s="350"/>
    </row>
    <row r="92" spans="2:13" s="90" customFormat="1" ht="120" customHeight="1" x14ac:dyDescent="0.25">
      <c r="B92" s="349"/>
      <c r="C92" s="244"/>
      <c r="D92" s="247"/>
      <c r="E92" s="236" t="s">
        <v>205</v>
      </c>
      <c r="F92" s="231">
        <f>IF(SUM(H92:H93)=0,"",AVERAGE(H92:H93))</f>
        <v>52.5</v>
      </c>
      <c r="G92" s="194" t="s">
        <v>177</v>
      </c>
      <c r="H92" s="104">
        <v>10</v>
      </c>
      <c r="I92" s="173" t="s">
        <v>428</v>
      </c>
      <c r="J92" s="104">
        <v>16</v>
      </c>
      <c r="K92" s="173" t="s">
        <v>298</v>
      </c>
      <c r="L92" s="94"/>
      <c r="M92" s="350"/>
    </row>
    <row r="93" spans="2:13" s="90" customFormat="1" ht="81.75" customHeight="1" x14ac:dyDescent="0.25">
      <c r="B93" s="349"/>
      <c r="C93" s="244"/>
      <c r="D93" s="247"/>
      <c r="E93" s="238"/>
      <c r="F93" s="233"/>
      <c r="G93" s="200" t="s">
        <v>178</v>
      </c>
      <c r="H93" s="106">
        <v>95</v>
      </c>
      <c r="I93" s="186" t="s">
        <v>427</v>
      </c>
      <c r="J93" s="106">
        <v>95</v>
      </c>
      <c r="K93" s="186" t="s">
        <v>244</v>
      </c>
      <c r="L93" s="94"/>
      <c r="M93" s="350"/>
    </row>
    <row r="94" spans="2:13" s="90" customFormat="1" ht="96" customHeight="1" x14ac:dyDescent="0.25">
      <c r="B94" s="349"/>
      <c r="C94" s="244"/>
      <c r="D94" s="247"/>
      <c r="E94" s="222" t="s">
        <v>207</v>
      </c>
      <c r="F94" s="219">
        <f>IF(SUM(H94:H99)=0,"",AVERAGE(H94:H99))</f>
        <v>89.166666666666671</v>
      </c>
      <c r="G94" s="188" t="s">
        <v>161</v>
      </c>
      <c r="H94" s="107">
        <v>90</v>
      </c>
      <c r="I94" s="173" t="s">
        <v>429</v>
      </c>
      <c r="J94" s="107">
        <v>90</v>
      </c>
      <c r="K94" s="164" t="s">
        <v>219</v>
      </c>
      <c r="L94" s="94"/>
      <c r="M94" s="350"/>
    </row>
    <row r="95" spans="2:13" s="90" customFormat="1" ht="184.5" customHeight="1" x14ac:dyDescent="0.25">
      <c r="B95" s="349"/>
      <c r="C95" s="244"/>
      <c r="D95" s="247"/>
      <c r="E95" s="223"/>
      <c r="F95" s="220"/>
      <c r="G95" s="189" t="s">
        <v>162</v>
      </c>
      <c r="H95" s="105">
        <v>85</v>
      </c>
      <c r="I95" s="187" t="s">
        <v>430</v>
      </c>
      <c r="J95" s="105">
        <v>82</v>
      </c>
      <c r="K95" s="187" t="s">
        <v>282</v>
      </c>
      <c r="L95" s="94"/>
      <c r="M95" s="350"/>
    </row>
    <row r="96" spans="2:13" s="90" customFormat="1" ht="75" customHeight="1" x14ac:dyDescent="0.25">
      <c r="B96" s="349"/>
      <c r="C96" s="244"/>
      <c r="D96" s="247"/>
      <c r="E96" s="223"/>
      <c r="F96" s="220"/>
      <c r="G96" s="189" t="s">
        <v>163</v>
      </c>
      <c r="H96" s="105">
        <v>95</v>
      </c>
      <c r="I96" s="174" t="s">
        <v>411</v>
      </c>
      <c r="J96" s="105">
        <v>95</v>
      </c>
      <c r="K96" s="174" t="s">
        <v>243</v>
      </c>
      <c r="L96" s="94"/>
      <c r="M96" s="350"/>
    </row>
    <row r="97" spans="2:13" s="90" customFormat="1" ht="93" customHeight="1" x14ac:dyDescent="0.25">
      <c r="B97" s="349"/>
      <c r="C97" s="244"/>
      <c r="D97" s="247"/>
      <c r="E97" s="223"/>
      <c r="F97" s="220"/>
      <c r="G97" s="189" t="s">
        <v>164</v>
      </c>
      <c r="H97" s="105">
        <v>95</v>
      </c>
      <c r="I97" s="174" t="s">
        <v>431</v>
      </c>
      <c r="J97" s="105">
        <v>90</v>
      </c>
      <c r="K97" s="174" t="s">
        <v>323</v>
      </c>
      <c r="L97" s="94"/>
      <c r="M97" s="350"/>
    </row>
    <row r="98" spans="2:13" s="90" customFormat="1" ht="111" customHeight="1" x14ac:dyDescent="0.25">
      <c r="B98" s="349"/>
      <c r="C98" s="244"/>
      <c r="D98" s="247"/>
      <c r="E98" s="223"/>
      <c r="F98" s="220"/>
      <c r="G98" s="189" t="s">
        <v>165</v>
      </c>
      <c r="H98" s="105">
        <v>80</v>
      </c>
      <c r="I98" s="174" t="s">
        <v>283</v>
      </c>
      <c r="J98" s="105">
        <v>82</v>
      </c>
      <c r="K98" s="174" t="s">
        <v>283</v>
      </c>
      <c r="L98" s="94"/>
      <c r="M98" s="350"/>
    </row>
    <row r="99" spans="2:13" s="90" customFormat="1" ht="68.25" customHeight="1" x14ac:dyDescent="0.25">
      <c r="B99" s="349"/>
      <c r="C99" s="244"/>
      <c r="D99" s="247"/>
      <c r="E99" s="235"/>
      <c r="F99" s="234"/>
      <c r="G99" s="190" t="s">
        <v>166</v>
      </c>
      <c r="H99" s="108">
        <v>90</v>
      </c>
      <c r="I99" s="175" t="s">
        <v>434</v>
      </c>
      <c r="J99" s="108">
        <v>85</v>
      </c>
      <c r="K99" s="175" t="s">
        <v>322</v>
      </c>
      <c r="L99" s="94"/>
      <c r="M99" s="350"/>
    </row>
    <row r="100" spans="2:13" s="90" customFormat="1" ht="48" customHeight="1" x14ac:dyDescent="0.25">
      <c r="B100" s="349"/>
      <c r="C100" s="244"/>
      <c r="D100" s="247"/>
      <c r="E100" s="236" t="s">
        <v>206</v>
      </c>
      <c r="F100" s="231">
        <f>IF(SUM(H100:H104)=0,"",AVERAGE(H100:H104))</f>
        <v>86</v>
      </c>
      <c r="G100" s="194" t="s">
        <v>167</v>
      </c>
      <c r="H100" s="104">
        <v>80</v>
      </c>
      <c r="I100" s="173" t="s">
        <v>432</v>
      </c>
      <c r="J100" s="104">
        <v>65</v>
      </c>
      <c r="K100" s="173" t="s">
        <v>294</v>
      </c>
      <c r="L100" s="94"/>
      <c r="M100" s="350"/>
    </row>
    <row r="101" spans="2:13" s="90" customFormat="1" ht="177.75" customHeight="1" x14ac:dyDescent="0.25">
      <c r="B101" s="349"/>
      <c r="C101" s="244"/>
      <c r="D101" s="247"/>
      <c r="E101" s="237"/>
      <c r="F101" s="232"/>
      <c r="G101" s="195" t="s">
        <v>168</v>
      </c>
      <c r="H101" s="105">
        <v>90</v>
      </c>
      <c r="I101" s="174" t="s">
        <v>433</v>
      </c>
      <c r="J101" s="105">
        <v>89</v>
      </c>
      <c r="K101" s="174" t="s">
        <v>297</v>
      </c>
      <c r="L101" s="94"/>
      <c r="M101" s="350"/>
    </row>
    <row r="102" spans="2:13" s="90" customFormat="1" ht="117.75" customHeight="1" x14ac:dyDescent="0.25">
      <c r="B102" s="349"/>
      <c r="C102" s="244"/>
      <c r="D102" s="247"/>
      <c r="E102" s="237"/>
      <c r="F102" s="232"/>
      <c r="G102" s="195" t="s">
        <v>169</v>
      </c>
      <c r="H102" s="105">
        <v>100</v>
      </c>
      <c r="I102" s="174" t="s">
        <v>435</v>
      </c>
      <c r="J102" s="105">
        <v>100</v>
      </c>
      <c r="K102" s="174" t="s">
        <v>305</v>
      </c>
      <c r="L102" s="94"/>
      <c r="M102" s="350"/>
    </row>
    <row r="103" spans="2:13" s="90" customFormat="1" ht="135.75" customHeight="1" x14ac:dyDescent="0.25">
      <c r="B103" s="349"/>
      <c r="C103" s="244"/>
      <c r="D103" s="247"/>
      <c r="E103" s="237"/>
      <c r="F103" s="232"/>
      <c r="G103" s="195" t="s">
        <v>170</v>
      </c>
      <c r="H103" s="105">
        <v>80</v>
      </c>
      <c r="I103" s="174" t="s">
        <v>412</v>
      </c>
      <c r="J103" s="105">
        <v>73</v>
      </c>
      <c r="K103" s="174" t="s">
        <v>295</v>
      </c>
      <c r="L103" s="94"/>
      <c r="M103" s="350"/>
    </row>
    <row r="104" spans="2:13" s="90" customFormat="1" ht="142.5" customHeight="1" x14ac:dyDescent="0.25">
      <c r="B104" s="349"/>
      <c r="C104" s="244"/>
      <c r="D104" s="247"/>
      <c r="E104" s="238"/>
      <c r="F104" s="233"/>
      <c r="G104" s="200" t="s">
        <v>174</v>
      </c>
      <c r="H104" s="106">
        <v>80</v>
      </c>
      <c r="I104" s="186" t="s">
        <v>412</v>
      </c>
      <c r="J104" s="106">
        <v>73</v>
      </c>
      <c r="K104" s="186" t="s">
        <v>296</v>
      </c>
      <c r="L104" s="94"/>
      <c r="M104" s="350"/>
    </row>
    <row r="105" spans="2:13" s="90" customFormat="1" ht="59.25" customHeight="1" x14ac:dyDescent="0.25">
      <c r="B105" s="349"/>
      <c r="C105" s="244"/>
      <c r="D105" s="247"/>
      <c r="E105" s="222" t="s">
        <v>86</v>
      </c>
      <c r="F105" s="219">
        <f>IF(SUM(H105:H108)=0,"",AVERAGE(H105:H108))</f>
        <v>25</v>
      </c>
      <c r="G105" s="188" t="s">
        <v>189</v>
      </c>
      <c r="H105" s="107">
        <v>50</v>
      </c>
      <c r="I105" s="173" t="s">
        <v>403</v>
      </c>
      <c r="J105" s="107">
        <v>75</v>
      </c>
      <c r="K105" s="164" t="s">
        <v>218</v>
      </c>
      <c r="L105" s="94"/>
      <c r="M105" s="350"/>
    </row>
    <row r="106" spans="2:13" s="90" customFormat="1" ht="153.75" customHeight="1" x14ac:dyDescent="0.25">
      <c r="B106" s="349"/>
      <c r="C106" s="244"/>
      <c r="D106" s="247"/>
      <c r="E106" s="223"/>
      <c r="F106" s="220"/>
      <c r="G106" s="189" t="s">
        <v>171</v>
      </c>
      <c r="H106" s="105">
        <v>30</v>
      </c>
      <c r="I106" s="187" t="s">
        <v>437</v>
      </c>
      <c r="J106" s="105">
        <v>57</v>
      </c>
      <c r="K106" s="187" t="s">
        <v>308</v>
      </c>
      <c r="L106" s="94"/>
      <c r="M106" s="350"/>
    </row>
    <row r="107" spans="2:13" s="90" customFormat="1" ht="60" customHeight="1" thickBot="1" x14ac:dyDescent="0.3">
      <c r="B107" s="349"/>
      <c r="C107" s="244"/>
      <c r="D107" s="247"/>
      <c r="E107" s="223"/>
      <c r="F107" s="220"/>
      <c r="G107" s="189" t="s">
        <v>172</v>
      </c>
      <c r="H107" s="105">
        <v>10</v>
      </c>
      <c r="I107" s="176" t="s">
        <v>436</v>
      </c>
      <c r="J107" s="105">
        <v>37</v>
      </c>
      <c r="K107" s="174" t="s">
        <v>402</v>
      </c>
      <c r="L107" s="94"/>
      <c r="M107" s="350"/>
    </row>
    <row r="108" spans="2:13" s="90" customFormat="1" ht="114.75" customHeight="1" thickBot="1" x14ac:dyDescent="0.3">
      <c r="B108" s="349"/>
      <c r="C108" s="245"/>
      <c r="D108" s="248"/>
      <c r="E108" s="239"/>
      <c r="F108" s="240"/>
      <c r="G108" s="201" t="s">
        <v>173</v>
      </c>
      <c r="H108" s="109">
        <v>10</v>
      </c>
      <c r="I108" s="176" t="s">
        <v>436</v>
      </c>
      <c r="J108" s="109">
        <v>15</v>
      </c>
      <c r="K108" s="176" t="s">
        <v>307</v>
      </c>
      <c r="L108" s="94"/>
      <c r="M108" s="350"/>
    </row>
    <row r="109" spans="2:13" s="90" customFormat="1" ht="91.5" customHeight="1" thickBot="1" x14ac:dyDescent="0.3">
      <c r="B109" s="349"/>
      <c r="C109" s="225" t="s">
        <v>179</v>
      </c>
      <c r="D109" s="228">
        <f>IF(SUM(H109:H131)=0,"",AVERAGE(H109:H131))</f>
        <v>78.095238095238102</v>
      </c>
      <c r="E109" s="222" t="s">
        <v>180</v>
      </c>
      <c r="F109" s="219">
        <f>IF(SUM(H109:H117)=0,"",AVERAGE(H109:H117))</f>
        <v>87.777777777777771</v>
      </c>
      <c r="G109" s="188" t="s">
        <v>190</v>
      </c>
      <c r="H109" s="107">
        <v>80</v>
      </c>
      <c r="I109" s="183" t="s">
        <v>387</v>
      </c>
      <c r="J109" s="107">
        <v>78</v>
      </c>
      <c r="K109" s="183" t="s">
        <v>288</v>
      </c>
      <c r="L109" s="94"/>
      <c r="M109" s="350"/>
    </row>
    <row r="110" spans="2:13" s="90" customFormat="1" ht="75.75" customHeight="1" thickBot="1" x14ac:dyDescent="0.3">
      <c r="B110" s="349"/>
      <c r="C110" s="226"/>
      <c r="D110" s="229"/>
      <c r="E110" s="223"/>
      <c r="F110" s="220"/>
      <c r="G110" s="188" t="s">
        <v>181</v>
      </c>
      <c r="H110" s="105">
        <v>80</v>
      </c>
      <c r="I110" s="174" t="s">
        <v>388</v>
      </c>
      <c r="J110" s="105">
        <v>71</v>
      </c>
      <c r="K110" s="174" t="s">
        <v>289</v>
      </c>
      <c r="L110" s="94"/>
      <c r="M110" s="350"/>
    </row>
    <row r="111" spans="2:13" s="90" customFormat="1" ht="111.75" customHeight="1" thickBot="1" x14ac:dyDescent="0.3">
      <c r="B111" s="349"/>
      <c r="C111" s="226"/>
      <c r="D111" s="229"/>
      <c r="E111" s="223"/>
      <c r="F111" s="220"/>
      <c r="G111" s="188" t="s">
        <v>182</v>
      </c>
      <c r="H111" s="105">
        <v>80</v>
      </c>
      <c r="I111" s="174" t="s">
        <v>389</v>
      </c>
      <c r="J111" s="105">
        <v>80</v>
      </c>
      <c r="K111" s="174" t="s">
        <v>284</v>
      </c>
      <c r="L111" s="94"/>
      <c r="M111" s="350"/>
    </row>
    <row r="112" spans="2:13" s="90" customFormat="1" ht="84" customHeight="1" thickBot="1" x14ac:dyDescent="0.3">
      <c r="B112" s="349"/>
      <c r="C112" s="226"/>
      <c r="D112" s="229"/>
      <c r="E112" s="223"/>
      <c r="F112" s="220"/>
      <c r="G112" s="188" t="s">
        <v>183</v>
      </c>
      <c r="H112" s="105">
        <v>100</v>
      </c>
      <c r="I112" s="174" t="s">
        <v>390</v>
      </c>
      <c r="J112" s="105">
        <v>87</v>
      </c>
      <c r="K112" s="174" t="s">
        <v>285</v>
      </c>
      <c r="L112" s="94"/>
      <c r="M112" s="350"/>
    </row>
    <row r="113" spans="2:13" s="90" customFormat="1" ht="66" customHeight="1" thickBot="1" x14ac:dyDescent="0.3">
      <c r="B113" s="349"/>
      <c r="C113" s="226"/>
      <c r="D113" s="229"/>
      <c r="E113" s="223"/>
      <c r="F113" s="220"/>
      <c r="G113" s="188" t="s">
        <v>184</v>
      </c>
      <c r="H113" s="105">
        <v>90</v>
      </c>
      <c r="I113" s="174" t="s">
        <v>391</v>
      </c>
      <c r="J113" s="105">
        <v>86</v>
      </c>
      <c r="K113" s="174" t="s">
        <v>286</v>
      </c>
      <c r="L113" s="94"/>
      <c r="M113" s="350"/>
    </row>
    <row r="114" spans="2:13" s="90" customFormat="1" ht="99.75" customHeight="1" thickBot="1" x14ac:dyDescent="0.3">
      <c r="B114" s="349"/>
      <c r="C114" s="226"/>
      <c r="D114" s="229"/>
      <c r="E114" s="223"/>
      <c r="F114" s="220"/>
      <c r="G114" s="188" t="s">
        <v>185</v>
      </c>
      <c r="H114" s="105">
        <v>80</v>
      </c>
      <c r="I114" s="174" t="s">
        <v>392</v>
      </c>
      <c r="J114" s="105">
        <v>79</v>
      </c>
      <c r="K114" s="174" t="s">
        <v>290</v>
      </c>
      <c r="L114" s="94"/>
      <c r="M114" s="350"/>
    </row>
    <row r="115" spans="2:13" s="90" customFormat="1" ht="203.25" customHeight="1" thickBot="1" x14ac:dyDescent="0.3">
      <c r="B115" s="349"/>
      <c r="C115" s="226"/>
      <c r="D115" s="229"/>
      <c r="E115" s="223"/>
      <c r="F115" s="220"/>
      <c r="G115" s="188" t="s">
        <v>186</v>
      </c>
      <c r="H115" s="105">
        <v>90</v>
      </c>
      <c r="I115" s="174" t="s">
        <v>393</v>
      </c>
      <c r="J115" s="105">
        <v>87</v>
      </c>
      <c r="K115" s="174" t="s">
        <v>291</v>
      </c>
      <c r="L115" s="94"/>
      <c r="M115" s="350"/>
    </row>
    <row r="116" spans="2:13" s="90" customFormat="1" ht="44.25" customHeight="1" thickBot="1" x14ac:dyDescent="0.3">
      <c r="B116" s="349"/>
      <c r="C116" s="226"/>
      <c r="D116" s="229"/>
      <c r="E116" s="223"/>
      <c r="F116" s="220"/>
      <c r="G116" s="188" t="s">
        <v>187</v>
      </c>
      <c r="H116" s="105">
        <v>90</v>
      </c>
      <c r="I116" s="174" t="s">
        <v>292</v>
      </c>
      <c r="J116" s="105">
        <v>83</v>
      </c>
      <c r="K116" s="174" t="s">
        <v>292</v>
      </c>
      <c r="L116" s="94"/>
      <c r="M116" s="350"/>
    </row>
    <row r="117" spans="2:13" s="90" customFormat="1" ht="78" customHeight="1" thickBot="1" x14ac:dyDescent="0.3">
      <c r="B117" s="349"/>
      <c r="C117" s="226"/>
      <c r="D117" s="229"/>
      <c r="E117" s="235"/>
      <c r="F117" s="234"/>
      <c r="G117" s="190" t="s">
        <v>188</v>
      </c>
      <c r="H117" s="108">
        <v>100</v>
      </c>
      <c r="I117" s="175" t="s">
        <v>355</v>
      </c>
      <c r="J117" s="108">
        <v>84</v>
      </c>
      <c r="K117" s="175" t="s">
        <v>293</v>
      </c>
      <c r="L117" s="94"/>
      <c r="M117" s="350"/>
    </row>
    <row r="118" spans="2:13" s="90" customFormat="1" ht="60.75" customHeight="1" thickBot="1" x14ac:dyDescent="0.3">
      <c r="B118" s="349"/>
      <c r="C118" s="226"/>
      <c r="D118" s="229"/>
      <c r="E118" s="236" t="s">
        <v>205</v>
      </c>
      <c r="F118" s="231">
        <f>IF(SUM(H118:H120)=0,"",AVERAGE(H118:H120))</f>
        <v>90</v>
      </c>
      <c r="G118" s="194" t="s">
        <v>191</v>
      </c>
      <c r="H118" s="104"/>
      <c r="I118" s="173" t="s">
        <v>353</v>
      </c>
      <c r="J118" s="104">
        <v>87</v>
      </c>
      <c r="K118" s="173" t="s">
        <v>302</v>
      </c>
      <c r="L118" s="94"/>
      <c r="M118" s="350"/>
    </row>
    <row r="119" spans="2:13" s="90" customFormat="1" ht="165" customHeight="1" thickBot="1" x14ac:dyDescent="0.3">
      <c r="B119" s="349"/>
      <c r="C119" s="226"/>
      <c r="D119" s="229"/>
      <c r="E119" s="237"/>
      <c r="F119" s="232"/>
      <c r="G119" s="195" t="s">
        <v>192</v>
      </c>
      <c r="H119" s="105">
        <v>80</v>
      </c>
      <c r="I119" s="174" t="s">
        <v>394</v>
      </c>
      <c r="J119" s="105">
        <v>53</v>
      </c>
      <c r="K119" s="174" t="s">
        <v>299</v>
      </c>
      <c r="L119" s="94"/>
      <c r="M119" s="350"/>
    </row>
    <row r="120" spans="2:13" s="90" customFormat="1" ht="58.5" customHeight="1" thickBot="1" x14ac:dyDescent="0.3">
      <c r="B120" s="349"/>
      <c r="C120" s="226"/>
      <c r="D120" s="229"/>
      <c r="E120" s="238"/>
      <c r="F120" s="233"/>
      <c r="G120" s="200" t="s">
        <v>200</v>
      </c>
      <c r="H120" s="106">
        <v>100</v>
      </c>
      <c r="I120" s="175" t="s">
        <v>356</v>
      </c>
      <c r="J120" s="106">
        <v>50</v>
      </c>
      <c r="K120" s="175" t="s">
        <v>310</v>
      </c>
      <c r="L120" s="94"/>
      <c r="M120" s="350"/>
    </row>
    <row r="121" spans="2:13" s="90" customFormat="1" ht="45" customHeight="1" thickBot="1" x14ac:dyDescent="0.3">
      <c r="B121" s="349"/>
      <c r="C121" s="226"/>
      <c r="D121" s="229"/>
      <c r="E121" s="222" t="s">
        <v>207</v>
      </c>
      <c r="F121" s="219">
        <f>IF(SUM(H121:H123)=0,"",AVERAGE(H121:H123))</f>
        <v>65</v>
      </c>
      <c r="G121" s="188" t="s">
        <v>193</v>
      </c>
      <c r="H121" s="107"/>
      <c r="I121" s="173" t="s">
        <v>353</v>
      </c>
      <c r="J121" s="107">
        <v>83</v>
      </c>
      <c r="K121" s="173" t="s">
        <v>300</v>
      </c>
      <c r="L121" s="94"/>
      <c r="M121" s="350"/>
    </row>
    <row r="122" spans="2:13" s="90" customFormat="1" ht="105" customHeight="1" thickBot="1" x14ac:dyDescent="0.3">
      <c r="B122" s="349"/>
      <c r="C122" s="226"/>
      <c r="D122" s="229"/>
      <c r="E122" s="223"/>
      <c r="F122" s="220"/>
      <c r="G122" s="188" t="s">
        <v>194</v>
      </c>
      <c r="H122" s="105">
        <v>80</v>
      </c>
      <c r="I122" s="174" t="s">
        <v>359</v>
      </c>
      <c r="J122" s="105">
        <v>50</v>
      </c>
      <c r="K122" s="174" t="s">
        <v>303</v>
      </c>
      <c r="L122" s="94"/>
      <c r="M122" s="350"/>
    </row>
    <row r="123" spans="2:13" s="90" customFormat="1" ht="75.75" customHeight="1" thickBot="1" x14ac:dyDescent="0.3">
      <c r="B123" s="349"/>
      <c r="C123" s="226"/>
      <c r="D123" s="229"/>
      <c r="E123" s="235"/>
      <c r="F123" s="234"/>
      <c r="G123" s="190" t="s">
        <v>195</v>
      </c>
      <c r="H123" s="108">
        <v>50</v>
      </c>
      <c r="I123" s="175" t="s">
        <v>358</v>
      </c>
      <c r="J123" s="108">
        <v>15</v>
      </c>
      <c r="K123" s="175" t="s">
        <v>301</v>
      </c>
      <c r="L123" s="94"/>
      <c r="M123" s="350"/>
    </row>
    <row r="124" spans="2:13" s="90" customFormat="1" ht="71.25" customHeight="1" thickBot="1" x14ac:dyDescent="0.3">
      <c r="B124" s="349"/>
      <c r="C124" s="226"/>
      <c r="D124" s="229"/>
      <c r="E124" s="236" t="s">
        <v>206</v>
      </c>
      <c r="F124" s="231">
        <f>IF(SUM(H124:H127)=0,"",AVERAGE(H124:H127))</f>
        <v>50</v>
      </c>
      <c r="G124" s="194" t="s">
        <v>196</v>
      </c>
      <c r="H124" s="104">
        <v>30</v>
      </c>
      <c r="I124" s="173" t="s">
        <v>395</v>
      </c>
      <c r="J124" s="104">
        <v>40</v>
      </c>
      <c r="K124" s="173" t="s">
        <v>304</v>
      </c>
      <c r="L124" s="94"/>
      <c r="M124" s="350"/>
    </row>
    <row r="125" spans="2:13" s="90" customFormat="1" ht="100.5" customHeight="1" thickBot="1" x14ac:dyDescent="0.3">
      <c r="B125" s="349"/>
      <c r="C125" s="226"/>
      <c r="D125" s="229"/>
      <c r="E125" s="237"/>
      <c r="F125" s="232"/>
      <c r="G125" s="195" t="s">
        <v>197</v>
      </c>
      <c r="H125" s="105">
        <v>50</v>
      </c>
      <c r="I125" s="174" t="s">
        <v>396</v>
      </c>
      <c r="J125" s="105">
        <v>40</v>
      </c>
      <c r="K125" s="174" t="s">
        <v>309</v>
      </c>
      <c r="L125" s="94"/>
      <c r="M125" s="350"/>
    </row>
    <row r="126" spans="2:13" s="90" customFormat="1" ht="66.75" customHeight="1" thickBot="1" x14ac:dyDescent="0.3">
      <c r="B126" s="349"/>
      <c r="C126" s="226"/>
      <c r="D126" s="229"/>
      <c r="E126" s="237"/>
      <c r="F126" s="232"/>
      <c r="G126" s="195" t="s">
        <v>198</v>
      </c>
      <c r="H126" s="105">
        <v>60</v>
      </c>
      <c r="I126" s="174" t="s">
        <v>362</v>
      </c>
      <c r="J126" s="105">
        <v>16</v>
      </c>
      <c r="K126" s="174" t="s">
        <v>328</v>
      </c>
      <c r="L126" s="94"/>
      <c r="M126" s="350"/>
    </row>
    <row r="127" spans="2:13" s="90" customFormat="1" ht="78" customHeight="1" thickBot="1" x14ac:dyDescent="0.3">
      <c r="B127" s="349"/>
      <c r="C127" s="226"/>
      <c r="D127" s="229"/>
      <c r="E127" s="238"/>
      <c r="F127" s="233"/>
      <c r="G127" s="200" t="s">
        <v>199</v>
      </c>
      <c r="H127" s="106">
        <v>60</v>
      </c>
      <c r="I127" s="175" t="s">
        <v>362</v>
      </c>
      <c r="J127" s="106">
        <v>35</v>
      </c>
      <c r="K127" s="175" t="s">
        <v>327</v>
      </c>
      <c r="L127" s="94"/>
      <c r="M127" s="350"/>
    </row>
    <row r="128" spans="2:13" s="90" customFormat="1" ht="85.5" customHeight="1" thickBot="1" x14ac:dyDescent="0.3">
      <c r="B128" s="349"/>
      <c r="C128" s="226"/>
      <c r="D128" s="229"/>
      <c r="E128" s="222" t="s">
        <v>86</v>
      </c>
      <c r="F128" s="219">
        <f>IF(SUM(H128:H131)=0,"",AVERAGE(H128:H131))</f>
        <v>85</v>
      </c>
      <c r="G128" s="188" t="s">
        <v>201</v>
      </c>
      <c r="H128" s="107">
        <v>100</v>
      </c>
      <c r="I128" s="173" t="s">
        <v>360</v>
      </c>
      <c r="J128" s="107">
        <v>60</v>
      </c>
      <c r="K128" s="173" t="s">
        <v>311</v>
      </c>
      <c r="L128" s="94"/>
      <c r="M128" s="350"/>
    </row>
    <row r="129" spans="2:13" s="90" customFormat="1" ht="87.75" customHeight="1" thickBot="1" x14ac:dyDescent="0.3">
      <c r="B129" s="349"/>
      <c r="C129" s="226"/>
      <c r="D129" s="229"/>
      <c r="E129" s="223"/>
      <c r="F129" s="220"/>
      <c r="G129" s="188" t="s">
        <v>202</v>
      </c>
      <c r="H129" s="105">
        <v>60</v>
      </c>
      <c r="I129" s="174" t="s">
        <v>397</v>
      </c>
      <c r="J129" s="105">
        <v>80</v>
      </c>
      <c r="K129" s="174" t="s">
        <v>315</v>
      </c>
      <c r="L129" s="94"/>
      <c r="M129" s="350"/>
    </row>
    <row r="130" spans="2:13" s="90" customFormat="1" ht="79.5" customHeight="1" thickBot="1" x14ac:dyDescent="0.3">
      <c r="B130" s="349"/>
      <c r="C130" s="226"/>
      <c r="D130" s="229"/>
      <c r="E130" s="223"/>
      <c r="F130" s="220"/>
      <c r="G130" s="188" t="s">
        <v>203</v>
      </c>
      <c r="H130" s="105">
        <v>80</v>
      </c>
      <c r="I130" s="174" t="s">
        <v>363</v>
      </c>
      <c r="J130" s="105">
        <v>75</v>
      </c>
      <c r="K130" s="174" t="s">
        <v>313</v>
      </c>
      <c r="L130" s="94"/>
      <c r="M130" s="350"/>
    </row>
    <row r="131" spans="2:13" s="90" customFormat="1" ht="105" customHeight="1" x14ac:dyDescent="0.25">
      <c r="B131" s="349"/>
      <c r="C131" s="227"/>
      <c r="D131" s="230"/>
      <c r="E131" s="224"/>
      <c r="F131" s="221"/>
      <c r="G131" s="192" t="s">
        <v>361</v>
      </c>
      <c r="H131" s="106">
        <v>100</v>
      </c>
      <c r="I131" s="175" t="s">
        <v>398</v>
      </c>
      <c r="J131" s="106">
        <v>100</v>
      </c>
      <c r="K131" s="175" t="s">
        <v>314</v>
      </c>
      <c r="L131" s="94"/>
      <c r="M131" s="350"/>
    </row>
    <row r="132" spans="2:13" s="90" customFormat="1" ht="9" customHeight="1" thickBot="1" x14ac:dyDescent="0.3">
      <c r="B132" s="356"/>
      <c r="C132" s="357"/>
      <c r="D132" s="358"/>
      <c r="E132" s="358"/>
      <c r="F132" s="357"/>
      <c r="G132" s="359"/>
      <c r="H132" s="357"/>
      <c r="I132" s="360"/>
      <c r="J132" s="357"/>
      <c r="K132" s="360"/>
      <c r="L132" s="357"/>
      <c r="M132" s="361"/>
    </row>
    <row r="133" spans="2:13" ht="7.5" customHeight="1" x14ac:dyDescent="0.25">
      <c r="C133" s="218"/>
      <c r="D133" s="218"/>
      <c r="E133" s="218"/>
      <c r="F133" s="218"/>
      <c r="G133" s="168"/>
    </row>
    <row r="134" spans="2:13" x14ac:dyDescent="0.25">
      <c r="E134" s="6"/>
    </row>
  </sheetData>
  <protectedRanges>
    <protectedRange sqref="H15 H105 H95:I104 H94 H13:I14 J13:J131 K16:K93 K106:K131 K95:K104 K13:K14 H16:I93 H106:I131" name="Simulado_1"/>
    <protectedRange sqref="F13:F33 F60:F82 F35:F46 F48:F57" name="Actual_1"/>
  </protectedRanges>
  <mergeCells count="79">
    <mergeCell ref="C4:K4"/>
    <mergeCell ref="J8:K8"/>
    <mergeCell ref="J9:K9"/>
    <mergeCell ref="C10:K10"/>
    <mergeCell ref="C13:C37"/>
    <mergeCell ref="D13:D37"/>
    <mergeCell ref="E38:E42"/>
    <mergeCell ref="F38:F42"/>
    <mergeCell ref="E22:E26"/>
    <mergeCell ref="F22:F26"/>
    <mergeCell ref="E27:E32"/>
    <mergeCell ref="F27:F32"/>
    <mergeCell ref="E13:E17"/>
    <mergeCell ref="F13:F17"/>
    <mergeCell ref="F18:F21"/>
    <mergeCell ref="E18:E21"/>
    <mergeCell ref="C6:I6"/>
    <mergeCell ref="G8:I8"/>
    <mergeCell ref="C9:F9"/>
    <mergeCell ref="G9:I9"/>
    <mergeCell ref="G11:G12"/>
    <mergeCell ref="H11:H12"/>
    <mergeCell ref="I11:I12"/>
    <mergeCell ref="C11:C12"/>
    <mergeCell ref="D11:D12"/>
    <mergeCell ref="E11:E12"/>
    <mergeCell ref="F11:F12"/>
    <mergeCell ref="C8:F8"/>
    <mergeCell ref="F43:F47"/>
    <mergeCell ref="E48:E51"/>
    <mergeCell ref="F48:F51"/>
    <mergeCell ref="E33:E37"/>
    <mergeCell ref="F33:F37"/>
    <mergeCell ref="F76:F83"/>
    <mergeCell ref="F84:F88"/>
    <mergeCell ref="D38:D65"/>
    <mergeCell ref="C38:C65"/>
    <mergeCell ref="E52:E60"/>
    <mergeCell ref="F52:F60"/>
    <mergeCell ref="E61:E65"/>
    <mergeCell ref="F61:F65"/>
    <mergeCell ref="F66:F68"/>
    <mergeCell ref="E69:E70"/>
    <mergeCell ref="F69:F70"/>
    <mergeCell ref="E71:E75"/>
    <mergeCell ref="F71:F75"/>
    <mergeCell ref="C66:C88"/>
    <mergeCell ref="D66:D88"/>
    <mergeCell ref="E43:E47"/>
    <mergeCell ref="C89:C108"/>
    <mergeCell ref="D89:D108"/>
    <mergeCell ref="E84:E88"/>
    <mergeCell ref="E66:E68"/>
    <mergeCell ref="E76:E83"/>
    <mergeCell ref="E100:E104"/>
    <mergeCell ref="F105:F108"/>
    <mergeCell ref="F109:F117"/>
    <mergeCell ref="E89:E91"/>
    <mergeCell ref="F89:F91"/>
    <mergeCell ref="E94:E99"/>
    <mergeCell ref="F92:F93"/>
    <mergeCell ref="F94:F99"/>
    <mergeCell ref="E92:E93"/>
    <mergeCell ref="J11:J12"/>
    <mergeCell ref="K11:K12"/>
    <mergeCell ref="C133:F133"/>
    <mergeCell ref="F128:F131"/>
    <mergeCell ref="E128:E131"/>
    <mergeCell ref="C109:C131"/>
    <mergeCell ref="D109:D131"/>
    <mergeCell ref="F118:F120"/>
    <mergeCell ref="F121:F123"/>
    <mergeCell ref="E121:E123"/>
    <mergeCell ref="E124:E127"/>
    <mergeCell ref="F124:F127"/>
    <mergeCell ref="E109:E117"/>
    <mergeCell ref="E118:E120"/>
    <mergeCell ref="F100:F104"/>
    <mergeCell ref="E105:E108"/>
  </mergeCells>
  <conditionalFormatting sqref="H13:H24 H26:H31 H33:H37 H76:H83">
    <cfRule type="cellIs" dxfId="729" priority="836" operator="between">
      <formula>81</formula>
      <formula>100</formula>
    </cfRule>
    <cfRule type="cellIs" dxfId="728" priority="837" operator="between">
      <formula>61</formula>
      <formula>80</formula>
    </cfRule>
    <cfRule type="cellIs" dxfId="727" priority="838" operator="between">
      <formula>41</formula>
      <formula>60</formula>
    </cfRule>
    <cfRule type="cellIs" dxfId="726" priority="839" operator="between">
      <formula>21</formula>
      <formula>40</formula>
    </cfRule>
    <cfRule type="cellIs" dxfId="725" priority="840" operator="between">
      <formula>1</formula>
      <formula>20</formula>
    </cfRule>
  </conditionalFormatting>
  <conditionalFormatting sqref="D13">
    <cfRule type="cellIs" dxfId="724" priority="826" operator="between">
      <formula>80.4</formula>
      <formula>100</formula>
    </cfRule>
    <cfRule type="cellIs" dxfId="723" priority="827" operator="between">
      <formula>60.5</formula>
      <formula>80.4</formula>
    </cfRule>
    <cfRule type="cellIs" dxfId="722" priority="828" operator="between">
      <formula>40.5</formula>
      <formula>60.4</formula>
    </cfRule>
    <cfRule type="cellIs" dxfId="721" priority="829" operator="between">
      <formula>20.5</formula>
      <formula>40.4</formula>
    </cfRule>
    <cfRule type="cellIs" dxfId="720" priority="830" operator="between">
      <formula>0</formula>
      <formula>20.4</formula>
    </cfRule>
  </conditionalFormatting>
  <conditionalFormatting sqref="F13 F33 F27 F18 F22">
    <cfRule type="cellIs" dxfId="719" priority="821" operator="between">
      <formula>81</formula>
      <formula>100</formula>
    </cfRule>
    <cfRule type="cellIs" dxfId="718" priority="822" operator="between">
      <formula>61</formula>
      <formula>80.99</formula>
    </cfRule>
    <cfRule type="cellIs" dxfId="717" priority="823" operator="between">
      <formula>0</formula>
      <formula>20.9</formula>
    </cfRule>
    <cfRule type="cellIs" dxfId="716" priority="824" operator="between">
      <formula>21</formula>
      <formula>40.99</formula>
    </cfRule>
    <cfRule type="cellIs" dxfId="715" priority="825" operator="between">
      <formula>41</formula>
      <formula>60.99</formula>
    </cfRule>
  </conditionalFormatting>
  <conditionalFormatting sqref="G9:I9">
    <cfRule type="cellIs" dxfId="714" priority="816" operator="between">
      <formula>80.5</formula>
      <formula>100</formula>
    </cfRule>
    <cfRule type="cellIs" dxfId="713" priority="817" operator="between">
      <formula>60.5</formula>
      <formula>80.4</formula>
    </cfRule>
    <cfRule type="cellIs" dxfId="712" priority="818" operator="between">
      <formula>40.5</formula>
      <formula>60.4</formula>
    </cfRule>
    <cfRule type="cellIs" dxfId="711" priority="819" operator="between">
      <formula>20.5</formula>
      <formula>40.4</formula>
    </cfRule>
    <cfRule type="cellIs" dxfId="710" priority="820" operator="between">
      <formula>0</formula>
      <formula>20.4</formula>
    </cfRule>
  </conditionalFormatting>
  <conditionalFormatting sqref="H25">
    <cfRule type="cellIs" dxfId="709" priority="761" operator="between">
      <formula>81</formula>
      <formula>100</formula>
    </cfRule>
    <cfRule type="cellIs" dxfId="708" priority="762" operator="between">
      <formula>61</formula>
      <formula>80</formula>
    </cfRule>
    <cfRule type="cellIs" dxfId="707" priority="763" operator="between">
      <formula>41</formula>
      <formula>60</formula>
    </cfRule>
    <cfRule type="cellIs" dxfId="706" priority="764" operator="between">
      <formula>21</formula>
      <formula>40</formula>
    </cfRule>
    <cfRule type="cellIs" dxfId="705" priority="765" operator="between">
      <formula>1</formula>
      <formula>20</formula>
    </cfRule>
  </conditionalFormatting>
  <conditionalFormatting sqref="H32">
    <cfRule type="cellIs" dxfId="704" priority="751" operator="between">
      <formula>81</formula>
      <formula>100</formula>
    </cfRule>
    <cfRule type="cellIs" dxfId="703" priority="752" operator="between">
      <formula>61</formula>
      <formula>80</formula>
    </cfRule>
    <cfRule type="cellIs" dxfId="702" priority="753" operator="between">
      <formula>41</formula>
      <formula>60</formula>
    </cfRule>
    <cfRule type="cellIs" dxfId="701" priority="754" operator="between">
      <formula>21</formula>
      <formula>40</formula>
    </cfRule>
    <cfRule type="cellIs" dxfId="700" priority="755" operator="between">
      <formula>1</formula>
      <formula>20</formula>
    </cfRule>
  </conditionalFormatting>
  <conditionalFormatting sqref="H51:H56 H38:H43 H47:H49 H58:H65">
    <cfRule type="cellIs" dxfId="699" priority="741" operator="between">
      <formula>81</formula>
      <formula>100</formula>
    </cfRule>
    <cfRule type="cellIs" dxfId="698" priority="742" operator="between">
      <formula>61</formula>
      <formula>80</formula>
    </cfRule>
    <cfRule type="cellIs" dxfId="697" priority="743" operator="between">
      <formula>41</formula>
      <formula>60</formula>
    </cfRule>
    <cfRule type="cellIs" dxfId="696" priority="744" operator="between">
      <formula>21</formula>
      <formula>40</formula>
    </cfRule>
    <cfRule type="cellIs" dxfId="695" priority="745" operator="between">
      <formula>1</formula>
      <formula>20</formula>
    </cfRule>
  </conditionalFormatting>
  <conditionalFormatting sqref="H13:H24 H26:H31 H33:H37 H76:H83">
    <cfRule type="cellIs" dxfId="694" priority="766" operator="between">
      <formula>81</formula>
      <formula>100</formula>
    </cfRule>
    <cfRule type="cellIs" dxfId="693" priority="767" operator="between">
      <formula>61</formula>
      <formula>80</formula>
    </cfRule>
    <cfRule type="cellIs" dxfId="692" priority="768" operator="between">
      <formula>41</formula>
      <formula>60</formula>
    </cfRule>
    <cfRule type="cellIs" dxfId="691" priority="769" operator="between">
      <formula>21</formula>
      <formula>40</formula>
    </cfRule>
    <cfRule type="cellIs" dxfId="690" priority="770" operator="between">
      <formula>1</formula>
      <formula>20</formula>
    </cfRule>
  </conditionalFormatting>
  <conditionalFormatting sqref="F13 F18 F22 F27 F33">
    <cfRule type="cellIs" dxfId="689" priority="811" operator="between">
      <formula>80.5</formula>
      <formula>100</formula>
    </cfRule>
    <cfRule type="cellIs" dxfId="688" priority="812" operator="between">
      <formula>60.5</formula>
      <formula>80.4</formula>
    </cfRule>
    <cfRule type="cellIs" dxfId="687" priority="813" operator="between">
      <formula>0.1</formula>
      <formula>20.4</formula>
    </cfRule>
    <cfRule type="cellIs" dxfId="686" priority="814" operator="between">
      <formula>20.5</formula>
      <formula>40.4</formula>
    </cfRule>
    <cfRule type="cellIs" dxfId="685" priority="815" operator="between">
      <formula>40.5</formula>
      <formula>60.4</formula>
    </cfRule>
  </conditionalFormatting>
  <conditionalFormatting sqref="H25">
    <cfRule type="cellIs" dxfId="684" priority="756" operator="between">
      <formula>81</formula>
      <formula>100</formula>
    </cfRule>
    <cfRule type="cellIs" dxfId="683" priority="757" operator="between">
      <formula>61</formula>
      <formula>80</formula>
    </cfRule>
    <cfRule type="cellIs" dxfId="682" priority="758" operator="between">
      <formula>41</formula>
      <formula>60</formula>
    </cfRule>
    <cfRule type="cellIs" dxfId="681" priority="759" operator="between">
      <formula>21</formula>
      <formula>40</formula>
    </cfRule>
    <cfRule type="cellIs" dxfId="680" priority="760" operator="between">
      <formula>1</formula>
      <formula>20</formula>
    </cfRule>
  </conditionalFormatting>
  <conditionalFormatting sqref="H32">
    <cfRule type="cellIs" dxfId="679" priority="746" operator="between">
      <formula>81</formula>
      <formula>100</formula>
    </cfRule>
    <cfRule type="cellIs" dxfId="678" priority="747" operator="between">
      <formula>61</formula>
      <formula>80</formula>
    </cfRule>
    <cfRule type="cellIs" dxfId="677" priority="748" operator="between">
      <formula>41</formula>
      <formula>60</formula>
    </cfRule>
    <cfRule type="cellIs" dxfId="676" priority="749" operator="between">
      <formula>21</formula>
      <formula>40</formula>
    </cfRule>
    <cfRule type="cellIs" dxfId="675" priority="750" operator="between">
      <formula>1</formula>
      <formula>20</formula>
    </cfRule>
  </conditionalFormatting>
  <conditionalFormatting sqref="F38 F52 F43">
    <cfRule type="cellIs" dxfId="674" priority="731" operator="between">
      <formula>81</formula>
      <formula>100</formula>
    </cfRule>
    <cfRule type="cellIs" dxfId="673" priority="732" operator="between">
      <formula>61</formula>
      <formula>80.99</formula>
    </cfRule>
    <cfRule type="cellIs" dxfId="672" priority="733" operator="between">
      <formula>0</formula>
      <formula>20.9</formula>
    </cfRule>
    <cfRule type="cellIs" dxfId="671" priority="734" operator="between">
      <formula>21</formula>
      <formula>40.99</formula>
    </cfRule>
    <cfRule type="cellIs" dxfId="670" priority="735" operator="between">
      <formula>41</formula>
      <formula>60.99</formula>
    </cfRule>
  </conditionalFormatting>
  <conditionalFormatting sqref="H51:H56 H38:H43 H47:H49 H58:H65">
    <cfRule type="cellIs" dxfId="669" priority="721" operator="between">
      <formula>81</formula>
      <formula>100</formula>
    </cfRule>
    <cfRule type="cellIs" dxfId="668" priority="722" operator="between">
      <formula>61</formula>
      <formula>80</formula>
    </cfRule>
    <cfRule type="cellIs" dxfId="667" priority="723" operator="between">
      <formula>41</formula>
      <formula>60</formula>
    </cfRule>
    <cfRule type="cellIs" dxfId="666" priority="724" operator="between">
      <formula>21</formula>
      <formula>40</formula>
    </cfRule>
    <cfRule type="cellIs" dxfId="665" priority="725" operator="between">
      <formula>1</formula>
      <formula>20</formula>
    </cfRule>
  </conditionalFormatting>
  <conditionalFormatting sqref="H50">
    <cfRule type="cellIs" dxfId="664" priority="716" operator="between">
      <formula>81</formula>
      <formula>100</formula>
    </cfRule>
    <cfRule type="cellIs" dxfId="663" priority="717" operator="between">
      <formula>61</formula>
      <formula>80</formula>
    </cfRule>
    <cfRule type="cellIs" dxfId="662" priority="718" operator="between">
      <formula>41</formula>
      <formula>60</formula>
    </cfRule>
    <cfRule type="cellIs" dxfId="661" priority="719" operator="between">
      <formula>21</formula>
      <formula>40</formula>
    </cfRule>
    <cfRule type="cellIs" dxfId="660" priority="720" operator="between">
      <formula>1</formula>
      <formula>20</formula>
    </cfRule>
  </conditionalFormatting>
  <conditionalFormatting sqref="H50">
    <cfRule type="cellIs" dxfId="659" priority="711" operator="between">
      <formula>81</formula>
      <formula>100</formula>
    </cfRule>
    <cfRule type="cellIs" dxfId="658" priority="712" operator="between">
      <formula>61</formula>
      <formula>80</formula>
    </cfRule>
    <cfRule type="cellIs" dxfId="657" priority="713" operator="between">
      <formula>41</formula>
      <formula>60</formula>
    </cfRule>
    <cfRule type="cellIs" dxfId="656" priority="714" operator="between">
      <formula>21</formula>
      <formula>40</formula>
    </cfRule>
    <cfRule type="cellIs" dxfId="655" priority="715" operator="between">
      <formula>1</formula>
      <formula>20</formula>
    </cfRule>
  </conditionalFormatting>
  <conditionalFormatting sqref="H57">
    <cfRule type="cellIs" dxfId="654" priority="706" operator="between">
      <formula>81</formula>
      <formula>100</formula>
    </cfRule>
    <cfRule type="cellIs" dxfId="653" priority="707" operator="between">
      <formula>61</formula>
      <formula>80</formula>
    </cfRule>
    <cfRule type="cellIs" dxfId="652" priority="708" operator="between">
      <formula>41</formula>
      <formula>60</formula>
    </cfRule>
    <cfRule type="cellIs" dxfId="651" priority="709" operator="between">
      <formula>21</formula>
      <formula>40</formula>
    </cfRule>
    <cfRule type="cellIs" dxfId="650" priority="710" operator="between">
      <formula>1</formula>
      <formula>20</formula>
    </cfRule>
  </conditionalFormatting>
  <conditionalFormatting sqref="H57">
    <cfRule type="cellIs" dxfId="649" priority="701" operator="between">
      <formula>81</formula>
      <formula>100</formula>
    </cfRule>
    <cfRule type="cellIs" dxfId="648" priority="702" operator="between">
      <formula>61</formula>
      <formula>80</formula>
    </cfRule>
    <cfRule type="cellIs" dxfId="647" priority="703" operator="between">
      <formula>41</formula>
      <formula>60</formula>
    </cfRule>
    <cfRule type="cellIs" dxfId="646" priority="704" operator="between">
      <formula>21</formula>
      <formula>40</formula>
    </cfRule>
    <cfRule type="cellIs" dxfId="645" priority="705" operator="between">
      <formula>1</formula>
      <formula>20</formula>
    </cfRule>
  </conditionalFormatting>
  <conditionalFormatting sqref="H44:H46">
    <cfRule type="cellIs" dxfId="644" priority="656" operator="between">
      <formula>81</formula>
      <formula>100</formula>
    </cfRule>
    <cfRule type="cellIs" dxfId="643" priority="657" operator="between">
      <formula>61</formula>
      <formula>80</formula>
    </cfRule>
    <cfRule type="cellIs" dxfId="642" priority="658" operator="between">
      <formula>41</formula>
      <formula>60</formula>
    </cfRule>
    <cfRule type="cellIs" dxfId="641" priority="659" operator="between">
      <formula>21</formula>
      <formula>40</formula>
    </cfRule>
    <cfRule type="cellIs" dxfId="640" priority="660" operator="between">
      <formula>1</formula>
      <formula>20</formula>
    </cfRule>
  </conditionalFormatting>
  <conditionalFormatting sqref="H44:H46">
    <cfRule type="cellIs" dxfId="639" priority="651" operator="between">
      <formula>81</formula>
      <formula>100</formula>
    </cfRule>
    <cfRule type="cellIs" dxfId="638" priority="652" operator="between">
      <formula>61</formula>
      <formula>80</formula>
    </cfRule>
    <cfRule type="cellIs" dxfId="637" priority="653" operator="between">
      <formula>41</formula>
      <formula>60</formula>
    </cfRule>
    <cfRule type="cellIs" dxfId="636" priority="654" operator="between">
      <formula>21</formula>
      <formula>40</formula>
    </cfRule>
    <cfRule type="cellIs" dxfId="635" priority="655" operator="between">
      <formula>1</formula>
      <formula>20</formula>
    </cfRule>
  </conditionalFormatting>
  <conditionalFormatting sqref="H68">
    <cfRule type="cellIs" dxfId="634" priority="626" operator="between">
      <formula>81</formula>
      <formula>100</formula>
    </cfRule>
    <cfRule type="cellIs" dxfId="633" priority="627" operator="between">
      <formula>61</formula>
      <formula>80</formula>
    </cfRule>
    <cfRule type="cellIs" dxfId="632" priority="628" operator="between">
      <formula>41</formula>
      <formula>60</formula>
    </cfRule>
    <cfRule type="cellIs" dxfId="631" priority="629" operator="between">
      <formula>21</formula>
      <formula>40</formula>
    </cfRule>
    <cfRule type="cellIs" dxfId="630" priority="630" operator="between">
      <formula>1</formula>
      <formula>20</formula>
    </cfRule>
  </conditionalFormatting>
  <conditionalFormatting sqref="H68">
    <cfRule type="cellIs" dxfId="629" priority="621" operator="between">
      <formula>81</formula>
      <formula>100</formula>
    </cfRule>
    <cfRule type="cellIs" dxfId="628" priority="622" operator="between">
      <formula>61</formula>
      <formula>80</formula>
    </cfRule>
    <cfRule type="cellIs" dxfId="627" priority="623" operator="between">
      <formula>41</formula>
      <formula>60</formula>
    </cfRule>
    <cfRule type="cellIs" dxfId="626" priority="624" operator="between">
      <formula>21</formula>
      <formula>40</formula>
    </cfRule>
    <cfRule type="cellIs" dxfId="625" priority="625" operator="between">
      <formula>1</formula>
      <formula>20</formula>
    </cfRule>
  </conditionalFormatting>
  <conditionalFormatting sqref="H66:H67">
    <cfRule type="cellIs" dxfId="624" priority="636" operator="between">
      <formula>81</formula>
      <formula>100</formula>
    </cfRule>
    <cfRule type="cellIs" dxfId="623" priority="637" operator="between">
      <formula>61</formula>
      <formula>80</formula>
    </cfRule>
    <cfRule type="cellIs" dxfId="622" priority="638" operator="between">
      <formula>41</formula>
      <formula>60</formula>
    </cfRule>
    <cfRule type="cellIs" dxfId="621" priority="639" operator="between">
      <formula>21</formula>
      <formula>40</formula>
    </cfRule>
    <cfRule type="cellIs" dxfId="620" priority="640" operator="between">
      <formula>1</formula>
      <formula>20</formula>
    </cfRule>
  </conditionalFormatting>
  <conditionalFormatting sqref="H66:H67">
    <cfRule type="cellIs" dxfId="619" priority="631" operator="between">
      <formula>81</formula>
      <formula>100</formula>
    </cfRule>
    <cfRule type="cellIs" dxfId="618" priority="632" operator="between">
      <formula>61</formula>
      <formula>80</formula>
    </cfRule>
    <cfRule type="cellIs" dxfId="617" priority="633" operator="between">
      <formula>41</formula>
      <formula>60</formula>
    </cfRule>
    <cfRule type="cellIs" dxfId="616" priority="634" operator="between">
      <formula>21</formula>
      <formula>40</formula>
    </cfRule>
    <cfRule type="cellIs" dxfId="615" priority="635" operator="between">
      <formula>1</formula>
      <formula>20</formula>
    </cfRule>
  </conditionalFormatting>
  <conditionalFormatting sqref="H70">
    <cfRule type="cellIs" dxfId="614" priority="606" operator="between">
      <formula>81</formula>
      <formula>100</formula>
    </cfRule>
    <cfRule type="cellIs" dxfId="613" priority="607" operator="between">
      <formula>61</formula>
      <formula>80</formula>
    </cfRule>
    <cfRule type="cellIs" dxfId="612" priority="608" operator="between">
      <formula>41</formula>
      <formula>60</formula>
    </cfRule>
    <cfRule type="cellIs" dxfId="611" priority="609" operator="between">
      <formula>21</formula>
      <formula>40</formula>
    </cfRule>
    <cfRule type="cellIs" dxfId="610" priority="610" operator="between">
      <formula>1</formula>
      <formula>20</formula>
    </cfRule>
  </conditionalFormatting>
  <conditionalFormatting sqref="H70">
    <cfRule type="cellIs" dxfId="609" priority="601" operator="between">
      <formula>81</formula>
      <formula>100</formula>
    </cfRule>
    <cfRule type="cellIs" dxfId="608" priority="602" operator="between">
      <formula>61</formula>
      <formula>80</formula>
    </cfRule>
    <cfRule type="cellIs" dxfId="607" priority="603" operator="between">
      <formula>41</formula>
      <formula>60</formula>
    </cfRule>
    <cfRule type="cellIs" dxfId="606" priority="604" operator="between">
      <formula>21</formula>
      <formula>40</formula>
    </cfRule>
    <cfRule type="cellIs" dxfId="605" priority="605" operator="between">
      <formula>1</formula>
      <formula>20</formula>
    </cfRule>
  </conditionalFormatting>
  <conditionalFormatting sqref="H71:H75">
    <cfRule type="cellIs" dxfId="604" priority="596" operator="between">
      <formula>81</formula>
      <formula>100</formula>
    </cfRule>
    <cfRule type="cellIs" dxfId="603" priority="597" operator="between">
      <formula>61</formula>
      <formula>80</formula>
    </cfRule>
    <cfRule type="cellIs" dxfId="602" priority="598" operator="between">
      <formula>41</formula>
      <formula>60</formula>
    </cfRule>
    <cfRule type="cellIs" dxfId="601" priority="599" operator="between">
      <formula>21</formula>
      <formula>40</formula>
    </cfRule>
    <cfRule type="cellIs" dxfId="600" priority="600" operator="between">
      <formula>1</formula>
      <formula>20</formula>
    </cfRule>
  </conditionalFormatting>
  <conditionalFormatting sqref="H71:H75">
    <cfRule type="cellIs" dxfId="599" priority="591" operator="between">
      <formula>81</formula>
      <formula>100</formula>
    </cfRule>
    <cfRule type="cellIs" dxfId="598" priority="592" operator="between">
      <formula>61</formula>
      <formula>80</formula>
    </cfRule>
    <cfRule type="cellIs" dxfId="597" priority="593" operator="between">
      <formula>41</formula>
      <formula>60</formula>
    </cfRule>
    <cfRule type="cellIs" dxfId="596" priority="594" operator="between">
      <formula>21</formula>
      <formula>40</formula>
    </cfRule>
    <cfRule type="cellIs" dxfId="595" priority="595" operator="between">
      <formula>1</formula>
      <formula>20</formula>
    </cfRule>
  </conditionalFormatting>
  <conditionalFormatting sqref="H69">
    <cfRule type="cellIs" dxfId="594" priority="616" operator="between">
      <formula>81</formula>
      <formula>100</formula>
    </cfRule>
    <cfRule type="cellIs" dxfId="593" priority="617" operator="between">
      <formula>61</formula>
      <formula>80</formula>
    </cfRule>
    <cfRule type="cellIs" dxfId="592" priority="618" operator="between">
      <formula>41</formula>
      <formula>60</formula>
    </cfRule>
    <cfRule type="cellIs" dxfId="591" priority="619" operator="between">
      <formula>21</formula>
      <formula>40</formula>
    </cfRule>
    <cfRule type="cellIs" dxfId="590" priority="620" operator="between">
      <formula>1</formula>
      <formula>20</formula>
    </cfRule>
  </conditionalFormatting>
  <conditionalFormatting sqref="H69">
    <cfRule type="cellIs" dxfId="589" priority="611" operator="between">
      <formula>81</formula>
      <formula>100</formula>
    </cfRule>
    <cfRule type="cellIs" dxfId="588" priority="612" operator="between">
      <formula>61</formula>
      <formula>80</formula>
    </cfRule>
    <cfRule type="cellIs" dxfId="587" priority="613" operator="between">
      <formula>41</formula>
      <formula>60</formula>
    </cfRule>
    <cfRule type="cellIs" dxfId="586" priority="614" operator="between">
      <formula>21</formula>
      <formula>40</formula>
    </cfRule>
    <cfRule type="cellIs" dxfId="585" priority="615" operator="between">
      <formula>1</formula>
      <formula>20</formula>
    </cfRule>
  </conditionalFormatting>
  <conditionalFormatting sqref="H84:H88">
    <cfRule type="cellIs" dxfId="584" priority="576" operator="between">
      <formula>81</formula>
      <formula>100</formula>
    </cfRule>
    <cfRule type="cellIs" dxfId="583" priority="577" operator="between">
      <formula>61</formula>
      <formula>80</formula>
    </cfRule>
    <cfRule type="cellIs" dxfId="582" priority="578" operator="between">
      <formula>41</formula>
      <formula>60</formula>
    </cfRule>
    <cfRule type="cellIs" dxfId="581" priority="579" operator="between">
      <formula>21</formula>
      <formula>40</formula>
    </cfRule>
    <cfRule type="cellIs" dxfId="580" priority="580" operator="between">
      <formula>1</formula>
      <formula>20</formula>
    </cfRule>
  </conditionalFormatting>
  <conditionalFormatting sqref="H84:H88">
    <cfRule type="cellIs" dxfId="579" priority="571" operator="between">
      <formula>81</formula>
      <formula>100</formula>
    </cfRule>
    <cfRule type="cellIs" dxfId="578" priority="572" operator="between">
      <formula>61</formula>
      <formula>80</formula>
    </cfRule>
    <cfRule type="cellIs" dxfId="577" priority="573" operator="between">
      <formula>41</formula>
      <formula>60</formula>
    </cfRule>
    <cfRule type="cellIs" dxfId="576" priority="574" operator="between">
      <formula>21</formula>
      <formula>40</formula>
    </cfRule>
    <cfRule type="cellIs" dxfId="575" priority="575" operator="between">
      <formula>1</formula>
      <formula>20</formula>
    </cfRule>
  </conditionalFormatting>
  <conditionalFormatting sqref="H89:H91">
    <cfRule type="cellIs" dxfId="574" priority="566" operator="between">
      <formula>81</formula>
      <formula>100</formula>
    </cfRule>
    <cfRule type="cellIs" dxfId="573" priority="567" operator="between">
      <formula>61</formula>
      <formula>80</formula>
    </cfRule>
    <cfRule type="cellIs" dxfId="572" priority="568" operator="between">
      <formula>41</formula>
      <formula>60</formula>
    </cfRule>
    <cfRule type="cellIs" dxfId="571" priority="569" operator="between">
      <formula>21</formula>
      <formula>40</formula>
    </cfRule>
    <cfRule type="cellIs" dxfId="570" priority="570" operator="between">
      <formula>1</formula>
      <formula>20</formula>
    </cfRule>
  </conditionalFormatting>
  <conditionalFormatting sqref="H89:H91">
    <cfRule type="cellIs" dxfId="569" priority="561" operator="between">
      <formula>81</formula>
      <formula>100</formula>
    </cfRule>
    <cfRule type="cellIs" dxfId="568" priority="562" operator="between">
      <formula>61</formula>
      <formula>80</formula>
    </cfRule>
    <cfRule type="cellIs" dxfId="567" priority="563" operator="between">
      <formula>41</formula>
      <formula>60</formula>
    </cfRule>
    <cfRule type="cellIs" dxfId="566" priority="564" operator="between">
      <formula>21</formula>
      <formula>40</formula>
    </cfRule>
    <cfRule type="cellIs" dxfId="565" priority="565" operator="between">
      <formula>1</formula>
      <formula>20</formula>
    </cfRule>
  </conditionalFormatting>
  <conditionalFormatting sqref="H92:H93">
    <cfRule type="cellIs" dxfId="564" priority="556" operator="between">
      <formula>81</formula>
      <formula>100</formula>
    </cfRule>
    <cfRule type="cellIs" dxfId="563" priority="557" operator="between">
      <formula>61</formula>
      <formula>80</formula>
    </cfRule>
    <cfRule type="cellIs" dxfId="562" priority="558" operator="between">
      <formula>41</formula>
      <formula>60</formula>
    </cfRule>
    <cfRule type="cellIs" dxfId="561" priority="559" operator="between">
      <formula>21</formula>
      <formula>40</formula>
    </cfRule>
    <cfRule type="cellIs" dxfId="560" priority="560" operator="between">
      <formula>1</formula>
      <formula>20</formula>
    </cfRule>
  </conditionalFormatting>
  <conditionalFormatting sqref="H92:H93">
    <cfRule type="cellIs" dxfId="559" priority="551" operator="between">
      <formula>81</formula>
      <formula>100</formula>
    </cfRule>
    <cfRule type="cellIs" dxfId="558" priority="552" operator="between">
      <formula>61</formula>
      <formula>80</formula>
    </cfRule>
    <cfRule type="cellIs" dxfId="557" priority="553" operator="between">
      <formula>41</formula>
      <formula>60</formula>
    </cfRule>
    <cfRule type="cellIs" dxfId="556" priority="554" operator="between">
      <formula>21</formula>
      <formula>40</formula>
    </cfRule>
    <cfRule type="cellIs" dxfId="555" priority="555" operator="between">
      <formula>1</formula>
      <formula>20</formula>
    </cfRule>
  </conditionalFormatting>
  <conditionalFormatting sqref="H98:H99">
    <cfRule type="cellIs" dxfId="554" priority="546" operator="between">
      <formula>81</formula>
      <formula>100</formula>
    </cfRule>
    <cfRule type="cellIs" dxfId="553" priority="547" operator="between">
      <formula>61</formula>
      <formula>80</formula>
    </cfRule>
    <cfRule type="cellIs" dxfId="552" priority="548" operator="between">
      <formula>41</formula>
      <formula>60</formula>
    </cfRule>
    <cfRule type="cellIs" dxfId="551" priority="549" operator="between">
      <formula>21</formula>
      <formula>40</formula>
    </cfRule>
    <cfRule type="cellIs" dxfId="550" priority="550" operator="between">
      <formula>1</formula>
      <formula>20</formula>
    </cfRule>
  </conditionalFormatting>
  <conditionalFormatting sqref="H98:H99">
    <cfRule type="cellIs" dxfId="549" priority="541" operator="between">
      <formula>81</formula>
      <formula>100</formula>
    </cfRule>
    <cfRule type="cellIs" dxfId="548" priority="542" operator="between">
      <formula>61</formula>
      <formula>80</formula>
    </cfRule>
    <cfRule type="cellIs" dxfId="547" priority="543" operator="between">
      <formula>41</formula>
      <formula>60</formula>
    </cfRule>
    <cfRule type="cellIs" dxfId="546" priority="544" operator="between">
      <formula>21</formula>
      <formula>40</formula>
    </cfRule>
    <cfRule type="cellIs" dxfId="545" priority="545" operator="between">
      <formula>1</formula>
      <formula>20</formula>
    </cfRule>
  </conditionalFormatting>
  <conditionalFormatting sqref="H94:H97">
    <cfRule type="cellIs" dxfId="544" priority="536" operator="between">
      <formula>81</formula>
      <formula>100</formula>
    </cfRule>
    <cfRule type="cellIs" dxfId="543" priority="537" operator="between">
      <formula>61</formula>
      <formula>80</formula>
    </cfRule>
    <cfRule type="cellIs" dxfId="542" priority="538" operator="between">
      <formula>41</formula>
      <formula>60</formula>
    </cfRule>
    <cfRule type="cellIs" dxfId="541" priority="539" operator="between">
      <formula>21</formula>
      <formula>40</formula>
    </cfRule>
    <cfRule type="cellIs" dxfId="540" priority="540" operator="between">
      <formula>1</formula>
      <formula>20</formula>
    </cfRule>
  </conditionalFormatting>
  <conditionalFormatting sqref="H94:H97">
    <cfRule type="cellIs" dxfId="539" priority="531" operator="between">
      <formula>81</formula>
      <formula>100</formula>
    </cfRule>
    <cfRule type="cellIs" dxfId="538" priority="532" operator="between">
      <formula>61</formula>
      <formula>80</formula>
    </cfRule>
    <cfRule type="cellIs" dxfId="537" priority="533" operator="between">
      <formula>41</formula>
      <formula>60</formula>
    </cfRule>
    <cfRule type="cellIs" dxfId="536" priority="534" operator="between">
      <formula>21</formula>
      <formula>40</formula>
    </cfRule>
    <cfRule type="cellIs" dxfId="535" priority="535" operator="between">
      <formula>1</formula>
      <formula>20</formula>
    </cfRule>
  </conditionalFormatting>
  <conditionalFormatting sqref="H103:H104">
    <cfRule type="cellIs" dxfId="534" priority="526" operator="between">
      <formula>81</formula>
      <formula>100</formula>
    </cfRule>
    <cfRule type="cellIs" dxfId="533" priority="527" operator="between">
      <formula>61</formula>
      <formula>80</formula>
    </cfRule>
    <cfRule type="cellIs" dxfId="532" priority="528" operator="between">
      <formula>41</formula>
      <formula>60</formula>
    </cfRule>
    <cfRule type="cellIs" dxfId="531" priority="529" operator="between">
      <formula>21</formula>
      <formula>40</formula>
    </cfRule>
    <cfRule type="cellIs" dxfId="530" priority="530" operator="between">
      <formula>1</formula>
      <formula>20</formula>
    </cfRule>
  </conditionalFormatting>
  <conditionalFormatting sqref="H103:H104">
    <cfRule type="cellIs" dxfId="529" priority="521" operator="between">
      <formula>81</formula>
      <formula>100</formula>
    </cfRule>
    <cfRule type="cellIs" dxfId="528" priority="522" operator="between">
      <formula>61</formula>
      <formula>80</formula>
    </cfRule>
    <cfRule type="cellIs" dxfId="527" priority="523" operator="between">
      <formula>41</formula>
      <formula>60</formula>
    </cfRule>
    <cfRule type="cellIs" dxfId="526" priority="524" operator="between">
      <formula>21</formula>
      <formula>40</formula>
    </cfRule>
    <cfRule type="cellIs" dxfId="525" priority="525" operator="between">
      <formula>1</formula>
      <formula>20</formula>
    </cfRule>
  </conditionalFormatting>
  <conditionalFormatting sqref="H100:H102">
    <cfRule type="cellIs" dxfId="524" priority="516" operator="between">
      <formula>81</formula>
      <formula>100</formula>
    </cfRule>
    <cfRule type="cellIs" dxfId="523" priority="517" operator="between">
      <formula>61</formula>
      <formula>80</formula>
    </cfRule>
    <cfRule type="cellIs" dxfId="522" priority="518" operator="between">
      <formula>41</formula>
      <formula>60</formula>
    </cfRule>
    <cfRule type="cellIs" dxfId="521" priority="519" operator="between">
      <formula>21</formula>
      <formula>40</formula>
    </cfRule>
    <cfRule type="cellIs" dxfId="520" priority="520" operator="between">
      <formula>1</formula>
      <formula>20</formula>
    </cfRule>
  </conditionalFormatting>
  <conditionalFormatting sqref="H100:H102">
    <cfRule type="cellIs" dxfId="519" priority="511" operator="between">
      <formula>81</formula>
      <formula>100</formula>
    </cfRule>
    <cfRule type="cellIs" dxfId="518" priority="512" operator="between">
      <formula>61</formula>
      <formula>80</formula>
    </cfRule>
    <cfRule type="cellIs" dxfId="517" priority="513" operator="between">
      <formula>41</formula>
      <formula>60</formula>
    </cfRule>
    <cfRule type="cellIs" dxfId="516" priority="514" operator="between">
      <formula>21</formula>
      <formula>40</formula>
    </cfRule>
    <cfRule type="cellIs" dxfId="515" priority="515" operator="between">
      <formula>1</formula>
      <formula>20</formula>
    </cfRule>
  </conditionalFormatting>
  <conditionalFormatting sqref="H108">
    <cfRule type="cellIs" dxfId="514" priority="506" operator="between">
      <formula>81</formula>
      <formula>100</formula>
    </cfRule>
    <cfRule type="cellIs" dxfId="513" priority="507" operator="between">
      <formula>61</formula>
      <formula>80</formula>
    </cfRule>
    <cfRule type="cellIs" dxfId="512" priority="508" operator="between">
      <formula>41</formula>
      <formula>60</formula>
    </cfRule>
    <cfRule type="cellIs" dxfId="511" priority="509" operator="between">
      <formula>21</formula>
      <formula>40</formula>
    </cfRule>
    <cfRule type="cellIs" dxfId="510" priority="510" operator="between">
      <formula>1</formula>
      <formula>20</formula>
    </cfRule>
  </conditionalFormatting>
  <conditionalFormatting sqref="H108">
    <cfRule type="cellIs" dxfId="509" priority="501" operator="between">
      <formula>81</formula>
      <formula>100</formula>
    </cfRule>
    <cfRule type="cellIs" dxfId="508" priority="502" operator="between">
      <formula>61</formula>
      <formula>80</formula>
    </cfRule>
    <cfRule type="cellIs" dxfId="507" priority="503" operator="between">
      <formula>41</formula>
      <formula>60</formula>
    </cfRule>
    <cfRule type="cellIs" dxfId="506" priority="504" operator="between">
      <formula>21</formula>
      <formula>40</formula>
    </cfRule>
    <cfRule type="cellIs" dxfId="505" priority="505" operator="between">
      <formula>1</formula>
      <formula>20</formula>
    </cfRule>
  </conditionalFormatting>
  <conditionalFormatting sqref="H105:H107">
    <cfRule type="cellIs" dxfId="504" priority="496" operator="between">
      <formula>81</formula>
      <formula>100</formula>
    </cfRule>
    <cfRule type="cellIs" dxfId="503" priority="497" operator="between">
      <formula>61</formula>
      <formula>80</formula>
    </cfRule>
    <cfRule type="cellIs" dxfId="502" priority="498" operator="between">
      <formula>41</formula>
      <formula>60</formula>
    </cfRule>
    <cfRule type="cellIs" dxfId="501" priority="499" operator="between">
      <formula>21</formula>
      <formula>40</formula>
    </cfRule>
    <cfRule type="cellIs" dxfId="500" priority="500" operator="between">
      <formula>1</formula>
      <formula>20</formula>
    </cfRule>
  </conditionalFormatting>
  <conditionalFormatting sqref="H105:H107">
    <cfRule type="cellIs" dxfId="499" priority="491" operator="between">
      <formula>81</formula>
      <formula>100</formula>
    </cfRule>
    <cfRule type="cellIs" dxfId="498" priority="492" operator="between">
      <formula>61</formula>
      <formula>80</formula>
    </cfRule>
    <cfRule type="cellIs" dxfId="497" priority="493" operator="between">
      <formula>41</formula>
      <formula>60</formula>
    </cfRule>
    <cfRule type="cellIs" dxfId="496" priority="494" operator="between">
      <formula>21</formula>
      <formula>40</formula>
    </cfRule>
    <cfRule type="cellIs" dxfId="495" priority="495" operator="between">
      <formula>1</formula>
      <formula>20</formula>
    </cfRule>
  </conditionalFormatting>
  <conditionalFormatting sqref="H117">
    <cfRule type="cellIs" dxfId="494" priority="486" operator="between">
      <formula>81</formula>
      <formula>100</formula>
    </cfRule>
    <cfRule type="cellIs" dxfId="493" priority="487" operator="between">
      <formula>61</formula>
      <formula>80</formula>
    </cfRule>
    <cfRule type="cellIs" dxfId="492" priority="488" operator="between">
      <formula>41</formula>
      <formula>60</formula>
    </cfRule>
    <cfRule type="cellIs" dxfId="491" priority="489" operator="between">
      <formula>21</formula>
      <formula>40</formula>
    </cfRule>
    <cfRule type="cellIs" dxfId="490" priority="490" operator="between">
      <formula>1</formula>
      <formula>20</formula>
    </cfRule>
  </conditionalFormatting>
  <conditionalFormatting sqref="H117">
    <cfRule type="cellIs" dxfId="489" priority="481" operator="between">
      <formula>81</formula>
      <formula>100</formula>
    </cfRule>
    <cfRule type="cellIs" dxfId="488" priority="482" operator="between">
      <formula>61</formula>
      <formula>80</formula>
    </cfRule>
    <cfRule type="cellIs" dxfId="487" priority="483" operator="between">
      <formula>41</formula>
      <formula>60</formula>
    </cfRule>
    <cfRule type="cellIs" dxfId="486" priority="484" operator="between">
      <formula>21</formula>
      <formula>40</formula>
    </cfRule>
    <cfRule type="cellIs" dxfId="485" priority="485" operator="between">
      <formula>1</formula>
      <formula>20</formula>
    </cfRule>
  </conditionalFormatting>
  <conditionalFormatting sqref="H114:H116">
    <cfRule type="cellIs" dxfId="484" priority="476" operator="between">
      <formula>81</formula>
      <formula>100</formula>
    </cfRule>
    <cfRule type="cellIs" dxfId="483" priority="477" operator="between">
      <formula>61</formula>
      <formula>80</formula>
    </cfRule>
    <cfRule type="cellIs" dxfId="482" priority="478" operator="between">
      <formula>41</formula>
      <formula>60</formula>
    </cfRule>
    <cfRule type="cellIs" dxfId="481" priority="479" operator="between">
      <formula>21</formula>
      <formula>40</formula>
    </cfRule>
    <cfRule type="cellIs" dxfId="480" priority="480" operator="between">
      <formula>1</formula>
      <formula>20</formula>
    </cfRule>
  </conditionalFormatting>
  <conditionalFormatting sqref="H114:H116">
    <cfRule type="cellIs" dxfId="479" priority="471" operator="between">
      <formula>81</formula>
      <formula>100</formula>
    </cfRule>
    <cfRule type="cellIs" dxfId="478" priority="472" operator="between">
      <formula>61</formula>
      <formula>80</formula>
    </cfRule>
    <cfRule type="cellIs" dxfId="477" priority="473" operator="between">
      <formula>41</formula>
      <formula>60</formula>
    </cfRule>
    <cfRule type="cellIs" dxfId="476" priority="474" operator="between">
      <formula>21</formula>
      <formula>40</formula>
    </cfRule>
    <cfRule type="cellIs" dxfId="475" priority="475" operator="between">
      <formula>1</formula>
      <formula>20</formula>
    </cfRule>
  </conditionalFormatting>
  <conditionalFormatting sqref="H131">
    <cfRule type="cellIs" dxfId="474" priority="466" operator="between">
      <formula>81</formula>
      <formula>100</formula>
    </cfRule>
    <cfRule type="cellIs" dxfId="473" priority="467" operator="between">
      <formula>61</formula>
      <formula>80</formula>
    </cfRule>
    <cfRule type="cellIs" dxfId="472" priority="468" operator="between">
      <formula>41</formula>
      <formula>60</formula>
    </cfRule>
    <cfRule type="cellIs" dxfId="471" priority="469" operator="between">
      <formula>21</formula>
      <formula>40</formula>
    </cfRule>
    <cfRule type="cellIs" dxfId="470" priority="470" operator="between">
      <formula>1</formula>
      <formula>20</formula>
    </cfRule>
  </conditionalFormatting>
  <conditionalFormatting sqref="H131">
    <cfRule type="cellIs" dxfId="469" priority="461" operator="between">
      <formula>81</formula>
      <formula>100</formula>
    </cfRule>
    <cfRule type="cellIs" dxfId="468" priority="462" operator="between">
      <formula>61</formula>
      <formula>80</formula>
    </cfRule>
    <cfRule type="cellIs" dxfId="467" priority="463" operator="between">
      <formula>41</formula>
      <formula>60</formula>
    </cfRule>
    <cfRule type="cellIs" dxfId="466" priority="464" operator="between">
      <formula>21</formula>
      <formula>40</formula>
    </cfRule>
    <cfRule type="cellIs" dxfId="465" priority="465" operator="between">
      <formula>1</formula>
      <formula>20</formula>
    </cfRule>
  </conditionalFormatting>
  <conditionalFormatting sqref="H128:H130">
    <cfRule type="cellIs" dxfId="464" priority="456" operator="between">
      <formula>81</formula>
      <formula>100</formula>
    </cfRule>
    <cfRule type="cellIs" dxfId="463" priority="457" operator="between">
      <formula>61</formula>
      <formula>80</formula>
    </cfRule>
    <cfRule type="cellIs" dxfId="462" priority="458" operator="between">
      <formula>41</formula>
      <formula>60</formula>
    </cfRule>
    <cfRule type="cellIs" dxfId="461" priority="459" operator="between">
      <formula>21</formula>
      <formula>40</formula>
    </cfRule>
    <cfRule type="cellIs" dxfId="460" priority="460" operator="between">
      <formula>1</formula>
      <formula>20</formula>
    </cfRule>
  </conditionalFormatting>
  <conditionalFormatting sqref="H128:H130">
    <cfRule type="cellIs" dxfId="459" priority="451" operator="between">
      <formula>81</formula>
      <formula>100</formula>
    </cfRule>
    <cfRule type="cellIs" dxfId="458" priority="452" operator="between">
      <formula>61</formula>
      <formula>80</formula>
    </cfRule>
    <cfRule type="cellIs" dxfId="457" priority="453" operator="between">
      <formula>41</formula>
      <formula>60</formula>
    </cfRule>
    <cfRule type="cellIs" dxfId="456" priority="454" operator="between">
      <formula>21</formula>
      <formula>40</formula>
    </cfRule>
    <cfRule type="cellIs" dxfId="455" priority="455" operator="between">
      <formula>1</formula>
      <formula>20</formula>
    </cfRule>
  </conditionalFormatting>
  <conditionalFormatting sqref="H112">
    <cfRule type="cellIs" dxfId="454" priority="446" operator="between">
      <formula>81</formula>
      <formula>100</formula>
    </cfRule>
    <cfRule type="cellIs" dxfId="453" priority="447" operator="between">
      <formula>61</formula>
      <formula>80</formula>
    </cfRule>
    <cfRule type="cellIs" dxfId="452" priority="448" operator="between">
      <formula>41</formula>
      <formula>60</formula>
    </cfRule>
    <cfRule type="cellIs" dxfId="451" priority="449" operator="between">
      <formula>21</formula>
      <formula>40</formula>
    </cfRule>
    <cfRule type="cellIs" dxfId="450" priority="450" operator="between">
      <formula>1</formula>
      <formula>20</formula>
    </cfRule>
  </conditionalFormatting>
  <conditionalFormatting sqref="H112">
    <cfRule type="cellIs" dxfId="449" priority="441" operator="between">
      <formula>81</formula>
      <formula>100</formula>
    </cfRule>
    <cfRule type="cellIs" dxfId="448" priority="442" operator="between">
      <formula>61</formula>
      <formula>80</formula>
    </cfRule>
    <cfRule type="cellIs" dxfId="447" priority="443" operator="between">
      <formula>41</formula>
      <formula>60</formula>
    </cfRule>
    <cfRule type="cellIs" dxfId="446" priority="444" operator="between">
      <formula>21</formula>
      <formula>40</formula>
    </cfRule>
    <cfRule type="cellIs" dxfId="445" priority="445" operator="between">
      <formula>1</formula>
      <formula>20</formula>
    </cfRule>
  </conditionalFormatting>
  <conditionalFormatting sqref="H109:H111">
    <cfRule type="cellIs" dxfId="444" priority="436" operator="between">
      <formula>81</formula>
      <formula>100</formula>
    </cfRule>
    <cfRule type="cellIs" dxfId="443" priority="437" operator="between">
      <formula>61</formula>
      <formula>80</formula>
    </cfRule>
    <cfRule type="cellIs" dxfId="442" priority="438" operator="between">
      <formula>41</formula>
      <formula>60</formula>
    </cfRule>
    <cfRule type="cellIs" dxfId="441" priority="439" operator="between">
      <formula>21</formula>
      <formula>40</formula>
    </cfRule>
    <cfRule type="cellIs" dxfId="440" priority="440" operator="between">
      <formula>1</formula>
      <formula>20</formula>
    </cfRule>
  </conditionalFormatting>
  <conditionalFormatting sqref="H109:H111">
    <cfRule type="cellIs" dxfId="439" priority="431" operator="between">
      <formula>81</formula>
      <formula>100</formula>
    </cfRule>
    <cfRule type="cellIs" dxfId="438" priority="432" operator="between">
      <formula>61</formula>
      <formula>80</formula>
    </cfRule>
    <cfRule type="cellIs" dxfId="437" priority="433" operator="between">
      <formula>41</formula>
      <formula>60</formula>
    </cfRule>
    <cfRule type="cellIs" dxfId="436" priority="434" operator="between">
      <formula>21</formula>
      <formula>40</formula>
    </cfRule>
    <cfRule type="cellIs" dxfId="435" priority="435" operator="between">
      <formula>1</formula>
      <formula>20</formula>
    </cfRule>
  </conditionalFormatting>
  <conditionalFormatting sqref="H121">
    <cfRule type="cellIs" dxfId="434" priority="426" operator="between">
      <formula>81</formula>
      <formula>100</formula>
    </cfRule>
    <cfRule type="cellIs" dxfId="433" priority="427" operator="between">
      <formula>61</formula>
      <formula>80</formula>
    </cfRule>
    <cfRule type="cellIs" dxfId="432" priority="428" operator="between">
      <formula>41</formula>
      <formula>60</formula>
    </cfRule>
    <cfRule type="cellIs" dxfId="431" priority="429" operator="between">
      <formula>21</formula>
      <formula>40</formula>
    </cfRule>
    <cfRule type="cellIs" dxfId="430" priority="430" operator="between">
      <formula>1</formula>
      <formula>20</formula>
    </cfRule>
  </conditionalFormatting>
  <conditionalFormatting sqref="H121">
    <cfRule type="cellIs" dxfId="429" priority="421" operator="between">
      <formula>81</formula>
      <formula>100</formula>
    </cfRule>
    <cfRule type="cellIs" dxfId="428" priority="422" operator="between">
      <formula>61</formula>
      <formula>80</formula>
    </cfRule>
    <cfRule type="cellIs" dxfId="427" priority="423" operator="between">
      <formula>41</formula>
      <formula>60</formula>
    </cfRule>
    <cfRule type="cellIs" dxfId="426" priority="424" operator="between">
      <formula>21</formula>
      <formula>40</formula>
    </cfRule>
    <cfRule type="cellIs" dxfId="425" priority="425" operator="between">
      <formula>1</formula>
      <formula>20</formula>
    </cfRule>
  </conditionalFormatting>
  <conditionalFormatting sqref="H118:H120">
    <cfRule type="cellIs" dxfId="424" priority="416" operator="between">
      <formula>81</formula>
      <formula>100</formula>
    </cfRule>
    <cfRule type="cellIs" dxfId="423" priority="417" operator="between">
      <formula>61</formula>
      <formula>80</formula>
    </cfRule>
    <cfRule type="cellIs" dxfId="422" priority="418" operator="between">
      <formula>41</formula>
      <formula>60</formula>
    </cfRule>
    <cfRule type="cellIs" dxfId="421" priority="419" operator="between">
      <formula>21</formula>
      <formula>40</formula>
    </cfRule>
    <cfRule type="cellIs" dxfId="420" priority="420" operator="between">
      <formula>1</formula>
      <formula>20</formula>
    </cfRule>
  </conditionalFormatting>
  <conditionalFormatting sqref="H118:H120">
    <cfRule type="cellIs" dxfId="419" priority="411" operator="between">
      <formula>81</formula>
      <formula>100</formula>
    </cfRule>
    <cfRule type="cellIs" dxfId="418" priority="412" operator="between">
      <formula>61</formula>
      <formula>80</formula>
    </cfRule>
    <cfRule type="cellIs" dxfId="417" priority="413" operator="between">
      <formula>41</formula>
      <formula>60</formula>
    </cfRule>
    <cfRule type="cellIs" dxfId="416" priority="414" operator="between">
      <formula>21</formula>
      <formula>40</formula>
    </cfRule>
    <cfRule type="cellIs" dxfId="415" priority="415" operator="between">
      <formula>1</formula>
      <formula>20</formula>
    </cfRule>
  </conditionalFormatting>
  <conditionalFormatting sqref="H124:H126">
    <cfRule type="cellIs" dxfId="414" priority="396" operator="between">
      <formula>81</formula>
      <formula>100</formula>
    </cfRule>
    <cfRule type="cellIs" dxfId="413" priority="397" operator="between">
      <formula>61</formula>
      <formula>80</formula>
    </cfRule>
    <cfRule type="cellIs" dxfId="412" priority="398" operator="between">
      <formula>41</formula>
      <formula>60</formula>
    </cfRule>
    <cfRule type="cellIs" dxfId="411" priority="399" operator="between">
      <formula>21</formula>
      <formula>40</formula>
    </cfRule>
    <cfRule type="cellIs" dxfId="410" priority="400" operator="between">
      <formula>1</formula>
      <formula>20</formula>
    </cfRule>
  </conditionalFormatting>
  <conditionalFormatting sqref="H124:H126">
    <cfRule type="cellIs" dxfId="409" priority="391" operator="between">
      <formula>81</formula>
      <formula>100</formula>
    </cfRule>
    <cfRule type="cellIs" dxfId="408" priority="392" operator="between">
      <formula>61</formula>
      <formula>80</formula>
    </cfRule>
    <cfRule type="cellIs" dxfId="407" priority="393" operator="between">
      <formula>41</formula>
      <formula>60</formula>
    </cfRule>
    <cfRule type="cellIs" dxfId="406" priority="394" operator="between">
      <formula>21</formula>
      <formula>40</formula>
    </cfRule>
    <cfRule type="cellIs" dxfId="405" priority="395" operator="between">
      <formula>1</formula>
      <formula>20</formula>
    </cfRule>
  </conditionalFormatting>
  <conditionalFormatting sqref="H113">
    <cfRule type="cellIs" dxfId="404" priority="386" operator="between">
      <formula>81</formula>
      <formula>100</formula>
    </cfRule>
    <cfRule type="cellIs" dxfId="403" priority="387" operator="between">
      <formula>61</formula>
      <formula>80</formula>
    </cfRule>
    <cfRule type="cellIs" dxfId="402" priority="388" operator="between">
      <formula>41</formula>
      <formula>60</formula>
    </cfRule>
    <cfRule type="cellIs" dxfId="401" priority="389" operator="between">
      <formula>21</formula>
      <formula>40</formula>
    </cfRule>
    <cfRule type="cellIs" dxfId="400" priority="390" operator="between">
      <formula>1</formula>
      <formula>20</formula>
    </cfRule>
  </conditionalFormatting>
  <conditionalFormatting sqref="H113">
    <cfRule type="cellIs" dxfId="399" priority="381" operator="between">
      <formula>81</formula>
      <formula>100</formula>
    </cfRule>
    <cfRule type="cellIs" dxfId="398" priority="382" operator="between">
      <formula>61</formula>
      <formula>80</formula>
    </cfRule>
    <cfRule type="cellIs" dxfId="397" priority="383" operator="between">
      <formula>41</formula>
      <formula>60</formula>
    </cfRule>
    <cfRule type="cellIs" dxfId="396" priority="384" operator="between">
      <formula>21</formula>
      <formula>40</formula>
    </cfRule>
    <cfRule type="cellIs" dxfId="395" priority="385" operator="between">
      <formula>1</formula>
      <formula>20</formula>
    </cfRule>
  </conditionalFormatting>
  <conditionalFormatting sqref="H123">
    <cfRule type="cellIs" dxfId="394" priority="376" operator="between">
      <formula>81</formula>
      <formula>100</formula>
    </cfRule>
    <cfRule type="cellIs" dxfId="393" priority="377" operator="between">
      <formula>61</formula>
      <formula>80</formula>
    </cfRule>
    <cfRule type="cellIs" dxfId="392" priority="378" operator="between">
      <formula>41</formula>
      <formula>60</formula>
    </cfRule>
    <cfRule type="cellIs" dxfId="391" priority="379" operator="between">
      <formula>21</formula>
      <formula>40</formula>
    </cfRule>
    <cfRule type="cellIs" dxfId="390" priority="380" operator="between">
      <formula>1</formula>
      <formula>20</formula>
    </cfRule>
  </conditionalFormatting>
  <conditionalFormatting sqref="H123">
    <cfRule type="cellIs" dxfId="389" priority="371" operator="between">
      <formula>81</formula>
      <formula>100</formula>
    </cfRule>
    <cfRule type="cellIs" dxfId="388" priority="372" operator="between">
      <formula>61</formula>
      <formula>80</formula>
    </cfRule>
    <cfRule type="cellIs" dxfId="387" priority="373" operator="between">
      <formula>41</formula>
      <formula>60</formula>
    </cfRule>
    <cfRule type="cellIs" dxfId="386" priority="374" operator="between">
      <formula>21</formula>
      <formula>40</formula>
    </cfRule>
    <cfRule type="cellIs" dxfId="385" priority="375" operator="between">
      <formula>1</formula>
      <formula>20</formula>
    </cfRule>
  </conditionalFormatting>
  <conditionalFormatting sqref="H122">
    <cfRule type="cellIs" dxfId="384" priority="366" operator="between">
      <formula>81</formula>
      <formula>100</formula>
    </cfRule>
    <cfRule type="cellIs" dxfId="383" priority="367" operator="between">
      <formula>61</formula>
      <formula>80</formula>
    </cfRule>
    <cfRule type="cellIs" dxfId="382" priority="368" operator="between">
      <formula>41</formula>
      <formula>60</formula>
    </cfRule>
    <cfRule type="cellIs" dxfId="381" priority="369" operator="between">
      <formula>21</formula>
      <formula>40</formula>
    </cfRule>
    <cfRule type="cellIs" dxfId="380" priority="370" operator="between">
      <formula>1</formula>
      <formula>20</formula>
    </cfRule>
  </conditionalFormatting>
  <conditionalFormatting sqref="H122">
    <cfRule type="cellIs" dxfId="379" priority="361" operator="between">
      <formula>81</formula>
      <formula>100</formula>
    </cfRule>
    <cfRule type="cellIs" dxfId="378" priority="362" operator="between">
      <formula>61</formula>
      <formula>80</formula>
    </cfRule>
    <cfRule type="cellIs" dxfId="377" priority="363" operator="between">
      <formula>41</formula>
      <formula>60</formula>
    </cfRule>
    <cfRule type="cellIs" dxfId="376" priority="364" operator="between">
      <formula>21</formula>
      <formula>40</formula>
    </cfRule>
    <cfRule type="cellIs" dxfId="375" priority="365" operator="between">
      <formula>1</formula>
      <formula>20</formula>
    </cfRule>
  </conditionalFormatting>
  <conditionalFormatting sqref="H127">
    <cfRule type="cellIs" dxfId="374" priority="356" operator="between">
      <formula>81</formula>
      <formula>100</formula>
    </cfRule>
    <cfRule type="cellIs" dxfId="373" priority="357" operator="between">
      <formula>61</formula>
      <formula>80</formula>
    </cfRule>
    <cfRule type="cellIs" dxfId="372" priority="358" operator="between">
      <formula>41</formula>
      <formula>60</formula>
    </cfRule>
    <cfRule type="cellIs" dxfId="371" priority="359" operator="between">
      <formula>21</formula>
      <formula>40</formula>
    </cfRule>
    <cfRule type="cellIs" dxfId="370" priority="360" operator="between">
      <formula>1</formula>
      <formula>20</formula>
    </cfRule>
  </conditionalFormatting>
  <conditionalFormatting sqref="H13:H131">
    <cfRule type="cellIs" dxfId="369" priority="351" operator="between">
      <formula>81</formula>
      <formula>100</formula>
    </cfRule>
    <cfRule type="cellIs" dxfId="368" priority="352" operator="between">
      <formula>61</formula>
      <formula>80</formula>
    </cfRule>
    <cfRule type="cellIs" dxfId="367" priority="353" operator="between">
      <formula>41</formula>
      <formula>60</formula>
    </cfRule>
    <cfRule type="cellIs" dxfId="366" priority="354" operator="between">
      <formula>21</formula>
      <formula>40</formula>
    </cfRule>
    <cfRule type="cellIs" dxfId="365" priority="355" operator="between">
      <formula>1</formula>
      <formula>20</formula>
    </cfRule>
  </conditionalFormatting>
  <conditionalFormatting sqref="F13:F131">
    <cfRule type="cellIs" dxfId="364" priority="726" operator="between">
      <formula>80.5</formula>
      <formula>100</formula>
    </cfRule>
    <cfRule type="cellIs" dxfId="363" priority="727" operator="between">
      <formula>60.5</formula>
      <formula>80.4</formula>
    </cfRule>
    <cfRule type="cellIs" dxfId="362" priority="728" operator="between">
      <formula>0.1</formula>
      <formula>20.4</formula>
    </cfRule>
    <cfRule type="cellIs" dxfId="361" priority="729" operator="between">
      <formula>20.5</formula>
      <formula>40.4</formula>
    </cfRule>
    <cfRule type="cellIs" dxfId="360" priority="730" operator="between">
      <formula>40.5</formula>
      <formula>60.4</formula>
    </cfRule>
  </conditionalFormatting>
  <conditionalFormatting sqref="D13:D131">
    <cfRule type="cellIs" dxfId="359" priority="736" operator="between">
      <formula>80.4</formula>
      <formula>100</formula>
    </cfRule>
    <cfRule type="cellIs" dxfId="358" priority="737" operator="between">
      <formula>60.5</formula>
      <formula>80.4</formula>
    </cfRule>
    <cfRule type="cellIs" dxfId="357" priority="738" operator="between">
      <formula>40.5</formula>
      <formula>60.4</formula>
    </cfRule>
    <cfRule type="cellIs" dxfId="356" priority="739" operator="between">
      <formula>20.5</formula>
      <formula>40.4</formula>
    </cfRule>
    <cfRule type="cellIs" dxfId="355" priority="740" operator="between">
      <formula>0.1</formula>
      <formula>20.4</formula>
    </cfRule>
  </conditionalFormatting>
  <conditionalFormatting sqref="J13:J24 J26:J31 J33:J37 J76:J83">
    <cfRule type="cellIs" dxfId="354" priority="346" operator="between">
      <formula>81</formula>
      <formula>100</formula>
    </cfRule>
    <cfRule type="cellIs" dxfId="353" priority="347" operator="between">
      <formula>61</formula>
      <formula>80</formula>
    </cfRule>
    <cfRule type="cellIs" dxfId="352" priority="348" operator="between">
      <formula>41</formula>
      <formula>60</formula>
    </cfRule>
    <cfRule type="cellIs" dxfId="351" priority="349" operator="between">
      <formula>21</formula>
      <formula>40</formula>
    </cfRule>
    <cfRule type="cellIs" dxfId="350" priority="350" operator="between">
      <formula>1</formula>
      <formula>20</formula>
    </cfRule>
  </conditionalFormatting>
  <conditionalFormatting sqref="J25">
    <cfRule type="cellIs" dxfId="344" priority="331" operator="between">
      <formula>81</formula>
      <formula>100</formula>
    </cfRule>
    <cfRule type="cellIs" dxfId="343" priority="332" operator="between">
      <formula>61</formula>
      <formula>80</formula>
    </cfRule>
    <cfRule type="cellIs" dxfId="342" priority="333" operator="between">
      <formula>41</formula>
      <formula>60</formula>
    </cfRule>
    <cfRule type="cellIs" dxfId="341" priority="334" operator="between">
      <formula>21</formula>
      <formula>40</formula>
    </cfRule>
    <cfRule type="cellIs" dxfId="340" priority="335" operator="between">
      <formula>1</formula>
      <formula>20</formula>
    </cfRule>
  </conditionalFormatting>
  <conditionalFormatting sqref="J32">
    <cfRule type="cellIs" dxfId="339" priority="321" operator="between">
      <formula>81</formula>
      <formula>100</formula>
    </cfRule>
    <cfRule type="cellIs" dxfId="338" priority="322" operator="between">
      <formula>61</formula>
      <formula>80</formula>
    </cfRule>
    <cfRule type="cellIs" dxfId="337" priority="323" operator="between">
      <formula>41</formula>
      <formula>60</formula>
    </cfRule>
    <cfRule type="cellIs" dxfId="336" priority="324" operator="between">
      <formula>21</formula>
      <formula>40</formula>
    </cfRule>
    <cfRule type="cellIs" dxfId="335" priority="325" operator="between">
      <formula>1</formula>
      <formula>20</formula>
    </cfRule>
  </conditionalFormatting>
  <conditionalFormatting sqref="J51:J56 J38:J43 J47:J49 J58:J65">
    <cfRule type="cellIs" dxfId="334" priority="311" operator="between">
      <formula>81</formula>
      <formula>100</formula>
    </cfRule>
    <cfRule type="cellIs" dxfId="333" priority="312" operator="between">
      <formula>61</formula>
      <formula>80</formula>
    </cfRule>
    <cfRule type="cellIs" dxfId="332" priority="313" operator="between">
      <formula>41</formula>
      <formula>60</formula>
    </cfRule>
    <cfRule type="cellIs" dxfId="331" priority="314" operator="between">
      <formula>21</formula>
      <formula>40</formula>
    </cfRule>
    <cfRule type="cellIs" dxfId="330" priority="315" operator="between">
      <formula>1</formula>
      <formula>20</formula>
    </cfRule>
  </conditionalFormatting>
  <conditionalFormatting sqref="J13:J24 J26:J31 J33:J37 J76:J83">
    <cfRule type="cellIs" dxfId="329" priority="336" operator="between">
      <formula>81</formula>
      <formula>100</formula>
    </cfRule>
    <cfRule type="cellIs" dxfId="328" priority="337" operator="between">
      <formula>61</formula>
      <formula>80</formula>
    </cfRule>
    <cfRule type="cellIs" dxfId="327" priority="338" operator="between">
      <formula>41</formula>
      <formula>60</formula>
    </cfRule>
    <cfRule type="cellIs" dxfId="326" priority="339" operator="between">
      <formula>21</formula>
      <formula>40</formula>
    </cfRule>
    <cfRule type="cellIs" dxfId="325" priority="340" operator="between">
      <formula>1</formula>
      <formula>20</formula>
    </cfRule>
  </conditionalFormatting>
  <conditionalFormatting sqref="J25">
    <cfRule type="cellIs" dxfId="324" priority="326" operator="between">
      <formula>81</formula>
      <formula>100</formula>
    </cfRule>
    <cfRule type="cellIs" dxfId="323" priority="327" operator="between">
      <formula>61</formula>
      <formula>80</formula>
    </cfRule>
    <cfRule type="cellIs" dxfId="322" priority="328" operator="between">
      <formula>41</formula>
      <formula>60</formula>
    </cfRule>
    <cfRule type="cellIs" dxfId="321" priority="329" operator="between">
      <formula>21</formula>
      <formula>40</formula>
    </cfRule>
    <cfRule type="cellIs" dxfId="320" priority="330" operator="between">
      <formula>1</formula>
      <formula>20</formula>
    </cfRule>
  </conditionalFormatting>
  <conditionalFormatting sqref="J32">
    <cfRule type="cellIs" dxfId="319" priority="316" operator="between">
      <formula>81</formula>
      <formula>100</formula>
    </cfRule>
    <cfRule type="cellIs" dxfId="318" priority="317" operator="between">
      <formula>61</formula>
      <formula>80</formula>
    </cfRule>
    <cfRule type="cellIs" dxfId="317" priority="318" operator="between">
      <formula>41</formula>
      <formula>60</formula>
    </cfRule>
    <cfRule type="cellIs" dxfId="316" priority="319" operator="between">
      <formula>21</formula>
      <formula>40</formula>
    </cfRule>
    <cfRule type="cellIs" dxfId="315" priority="320" operator="between">
      <formula>1</formula>
      <formula>20</formula>
    </cfRule>
  </conditionalFormatting>
  <conditionalFormatting sqref="J51:J56 J38:J43 J47:J49 J58:J65">
    <cfRule type="cellIs" dxfId="314" priority="306" operator="between">
      <formula>81</formula>
      <formula>100</formula>
    </cfRule>
    <cfRule type="cellIs" dxfId="313" priority="307" operator="between">
      <formula>61</formula>
      <formula>80</formula>
    </cfRule>
    <cfRule type="cellIs" dxfId="312" priority="308" operator="between">
      <formula>41</formula>
      <formula>60</formula>
    </cfRule>
    <cfRule type="cellIs" dxfId="311" priority="309" operator="between">
      <formula>21</formula>
      <formula>40</formula>
    </cfRule>
    <cfRule type="cellIs" dxfId="310" priority="310" operator="between">
      <formula>1</formula>
      <formula>20</formula>
    </cfRule>
  </conditionalFormatting>
  <conditionalFormatting sqref="J50">
    <cfRule type="cellIs" dxfId="309" priority="301" operator="between">
      <formula>81</formula>
      <formula>100</formula>
    </cfRule>
    <cfRule type="cellIs" dxfId="308" priority="302" operator="between">
      <formula>61</formula>
      <formula>80</formula>
    </cfRule>
    <cfRule type="cellIs" dxfId="307" priority="303" operator="between">
      <formula>41</formula>
      <formula>60</formula>
    </cfRule>
    <cfRule type="cellIs" dxfId="306" priority="304" operator="between">
      <formula>21</formula>
      <formula>40</formula>
    </cfRule>
    <cfRule type="cellIs" dxfId="305" priority="305" operator="between">
      <formula>1</formula>
      <formula>20</formula>
    </cfRule>
  </conditionalFormatting>
  <conditionalFormatting sqref="J50">
    <cfRule type="cellIs" dxfId="304" priority="296" operator="between">
      <formula>81</formula>
      <formula>100</formula>
    </cfRule>
    <cfRule type="cellIs" dxfId="303" priority="297" operator="between">
      <formula>61</formula>
      <formula>80</formula>
    </cfRule>
    <cfRule type="cellIs" dxfId="302" priority="298" operator="between">
      <formula>41</formula>
      <formula>60</formula>
    </cfRule>
    <cfRule type="cellIs" dxfId="301" priority="299" operator="between">
      <formula>21</formula>
      <formula>40</formula>
    </cfRule>
    <cfRule type="cellIs" dxfId="300" priority="300" operator="between">
      <formula>1</formula>
      <formula>20</formula>
    </cfRule>
  </conditionalFormatting>
  <conditionalFormatting sqref="J57">
    <cfRule type="cellIs" dxfId="299" priority="291" operator="between">
      <formula>81</formula>
      <formula>100</formula>
    </cfRule>
    <cfRule type="cellIs" dxfId="298" priority="292" operator="between">
      <formula>61</formula>
      <formula>80</formula>
    </cfRule>
    <cfRule type="cellIs" dxfId="297" priority="293" operator="between">
      <formula>41</formula>
      <formula>60</formula>
    </cfRule>
    <cfRule type="cellIs" dxfId="296" priority="294" operator="between">
      <formula>21</formula>
      <formula>40</formula>
    </cfRule>
    <cfRule type="cellIs" dxfId="295" priority="295" operator="between">
      <formula>1</formula>
      <formula>20</formula>
    </cfRule>
  </conditionalFormatting>
  <conditionalFormatting sqref="J57">
    <cfRule type="cellIs" dxfId="294" priority="286" operator="between">
      <formula>81</formula>
      <formula>100</formula>
    </cfRule>
    <cfRule type="cellIs" dxfId="293" priority="287" operator="between">
      <formula>61</formula>
      <formula>80</formula>
    </cfRule>
    <cfRule type="cellIs" dxfId="292" priority="288" operator="between">
      <formula>41</formula>
      <formula>60</formula>
    </cfRule>
    <cfRule type="cellIs" dxfId="291" priority="289" operator="between">
      <formula>21</formula>
      <formula>40</formula>
    </cfRule>
    <cfRule type="cellIs" dxfId="290" priority="290" operator="between">
      <formula>1</formula>
      <formula>20</formula>
    </cfRule>
  </conditionalFormatting>
  <conditionalFormatting sqref="J44:J46">
    <cfRule type="cellIs" dxfId="289" priority="281" operator="between">
      <formula>81</formula>
      <formula>100</formula>
    </cfRule>
    <cfRule type="cellIs" dxfId="288" priority="282" operator="between">
      <formula>61</formula>
      <formula>80</formula>
    </cfRule>
    <cfRule type="cellIs" dxfId="287" priority="283" operator="between">
      <formula>41</formula>
      <formula>60</formula>
    </cfRule>
    <cfRule type="cellIs" dxfId="286" priority="284" operator="between">
      <formula>21</formula>
      <formula>40</formula>
    </cfRule>
    <cfRule type="cellIs" dxfId="285" priority="285" operator="between">
      <formula>1</formula>
      <formula>20</formula>
    </cfRule>
  </conditionalFormatting>
  <conditionalFormatting sqref="J44:J46">
    <cfRule type="cellIs" dxfId="284" priority="276" operator="between">
      <formula>81</formula>
      <formula>100</formula>
    </cfRule>
    <cfRule type="cellIs" dxfId="283" priority="277" operator="between">
      <formula>61</formula>
      <formula>80</formula>
    </cfRule>
    <cfRule type="cellIs" dxfId="282" priority="278" operator="between">
      <formula>41</formula>
      <formula>60</formula>
    </cfRule>
    <cfRule type="cellIs" dxfId="281" priority="279" operator="between">
      <formula>21</formula>
      <formula>40</formula>
    </cfRule>
    <cfRule type="cellIs" dxfId="280" priority="280" operator="between">
      <formula>1</formula>
      <formula>20</formula>
    </cfRule>
  </conditionalFormatting>
  <conditionalFormatting sqref="J68">
    <cfRule type="cellIs" dxfId="279" priority="261" operator="between">
      <formula>81</formula>
      <formula>100</formula>
    </cfRule>
    <cfRule type="cellIs" dxfId="278" priority="262" operator="between">
      <formula>61</formula>
      <formula>80</formula>
    </cfRule>
    <cfRule type="cellIs" dxfId="277" priority="263" operator="between">
      <formula>41</formula>
      <formula>60</formula>
    </cfRule>
    <cfRule type="cellIs" dxfId="276" priority="264" operator="between">
      <formula>21</formula>
      <formula>40</formula>
    </cfRule>
    <cfRule type="cellIs" dxfId="275" priority="265" operator="between">
      <formula>1</formula>
      <formula>20</formula>
    </cfRule>
  </conditionalFormatting>
  <conditionalFormatting sqref="J68">
    <cfRule type="cellIs" dxfId="274" priority="256" operator="between">
      <formula>81</formula>
      <formula>100</formula>
    </cfRule>
    <cfRule type="cellIs" dxfId="273" priority="257" operator="between">
      <formula>61</formula>
      <formula>80</formula>
    </cfRule>
    <cfRule type="cellIs" dxfId="272" priority="258" operator="between">
      <formula>41</formula>
      <formula>60</formula>
    </cfRule>
    <cfRule type="cellIs" dxfId="271" priority="259" operator="between">
      <formula>21</formula>
      <formula>40</formula>
    </cfRule>
    <cfRule type="cellIs" dxfId="270" priority="260" operator="between">
      <formula>1</formula>
      <formula>20</formula>
    </cfRule>
  </conditionalFormatting>
  <conditionalFormatting sqref="J66:J67">
    <cfRule type="cellIs" dxfId="269" priority="271" operator="between">
      <formula>81</formula>
      <formula>100</formula>
    </cfRule>
    <cfRule type="cellIs" dxfId="268" priority="272" operator="between">
      <formula>61</formula>
      <formula>80</formula>
    </cfRule>
    <cfRule type="cellIs" dxfId="267" priority="273" operator="between">
      <formula>41</formula>
      <formula>60</formula>
    </cfRule>
    <cfRule type="cellIs" dxfId="266" priority="274" operator="between">
      <formula>21</formula>
      <formula>40</formula>
    </cfRule>
    <cfRule type="cellIs" dxfId="265" priority="275" operator="between">
      <formula>1</formula>
      <formula>20</formula>
    </cfRule>
  </conditionalFormatting>
  <conditionalFormatting sqref="J66:J67">
    <cfRule type="cellIs" dxfId="264" priority="266" operator="between">
      <formula>81</formula>
      <formula>100</formula>
    </cfRule>
    <cfRule type="cellIs" dxfId="263" priority="267" operator="between">
      <formula>61</formula>
      <formula>80</formula>
    </cfRule>
    <cfRule type="cellIs" dxfId="262" priority="268" operator="between">
      <formula>41</formula>
      <formula>60</formula>
    </cfRule>
    <cfRule type="cellIs" dxfId="261" priority="269" operator="between">
      <formula>21</formula>
      <formula>40</formula>
    </cfRule>
    <cfRule type="cellIs" dxfId="260" priority="270" operator="between">
      <formula>1</formula>
      <formula>20</formula>
    </cfRule>
  </conditionalFormatting>
  <conditionalFormatting sqref="J70">
    <cfRule type="cellIs" dxfId="259" priority="241" operator="between">
      <formula>81</formula>
      <formula>100</formula>
    </cfRule>
    <cfRule type="cellIs" dxfId="258" priority="242" operator="between">
      <formula>61</formula>
      <formula>80</formula>
    </cfRule>
    <cfRule type="cellIs" dxfId="257" priority="243" operator="between">
      <formula>41</formula>
      <formula>60</formula>
    </cfRule>
    <cfRule type="cellIs" dxfId="256" priority="244" operator="between">
      <formula>21</formula>
      <formula>40</formula>
    </cfRule>
    <cfRule type="cellIs" dxfId="255" priority="245" operator="between">
      <formula>1</formula>
      <formula>20</formula>
    </cfRule>
  </conditionalFormatting>
  <conditionalFormatting sqref="J70">
    <cfRule type="cellIs" dxfId="254" priority="236" operator="between">
      <formula>81</formula>
      <formula>100</formula>
    </cfRule>
    <cfRule type="cellIs" dxfId="253" priority="237" operator="between">
      <formula>61</formula>
      <formula>80</formula>
    </cfRule>
    <cfRule type="cellIs" dxfId="252" priority="238" operator="between">
      <formula>41</formula>
      <formula>60</formula>
    </cfRule>
    <cfRule type="cellIs" dxfId="251" priority="239" operator="between">
      <formula>21</formula>
      <formula>40</formula>
    </cfRule>
    <cfRule type="cellIs" dxfId="250" priority="240" operator="between">
      <formula>1</formula>
      <formula>20</formula>
    </cfRule>
  </conditionalFormatting>
  <conditionalFormatting sqref="J71:J75">
    <cfRule type="cellIs" dxfId="249" priority="231" operator="between">
      <formula>81</formula>
      <formula>100</formula>
    </cfRule>
    <cfRule type="cellIs" dxfId="248" priority="232" operator="between">
      <formula>61</formula>
      <formula>80</formula>
    </cfRule>
    <cfRule type="cellIs" dxfId="247" priority="233" operator="between">
      <formula>41</formula>
      <formula>60</formula>
    </cfRule>
    <cfRule type="cellIs" dxfId="246" priority="234" operator="between">
      <formula>21</formula>
      <formula>40</formula>
    </cfRule>
    <cfRule type="cellIs" dxfId="245" priority="235" operator="between">
      <formula>1</formula>
      <formula>20</formula>
    </cfRule>
  </conditionalFormatting>
  <conditionalFormatting sqref="J71:J75">
    <cfRule type="cellIs" dxfId="244" priority="226" operator="between">
      <formula>81</formula>
      <formula>100</formula>
    </cfRule>
    <cfRule type="cellIs" dxfId="243" priority="227" operator="between">
      <formula>61</formula>
      <formula>80</formula>
    </cfRule>
    <cfRule type="cellIs" dxfId="242" priority="228" operator="between">
      <formula>41</formula>
      <formula>60</formula>
    </cfRule>
    <cfRule type="cellIs" dxfId="241" priority="229" operator="between">
      <formula>21</formula>
      <formula>40</formula>
    </cfRule>
    <cfRule type="cellIs" dxfId="240" priority="230" operator="between">
      <formula>1</formula>
      <formula>20</formula>
    </cfRule>
  </conditionalFormatting>
  <conditionalFormatting sqref="J69">
    <cfRule type="cellIs" dxfId="239" priority="251" operator="between">
      <formula>81</formula>
      <formula>100</formula>
    </cfRule>
    <cfRule type="cellIs" dxfId="238" priority="252" operator="between">
      <formula>61</formula>
      <formula>80</formula>
    </cfRule>
    <cfRule type="cellIs" dxfId="237" priority="253" operator="between">
      <formula>41</formula>
      <formula>60</formula>
    </cfRule>
    <cfRule type="cellIs" dxfId="236" priority="254" operator="between">
      <formula>21</formula>
      <formula>40</formula>
    </cfRule>
    <cfRule type="cellIs" dxfId="235" priority="255" operator="between">
      <formula>1</formula>
      <formula>20</formula>
    </cfRule>
  </conditionalFormatting>
  <conditionalFormatting sqref="J69">
    <cfRule type="cellIs" dxfId="234" priority="246" operator="between">
      <formula>81</formula>
      <formula>100</formula>
    </cfRule>
    <cfRule type="cellIs" dxfId="233" priority="247" operator="between">
      <formula>61</formula>
      <formula>80</formula>
    </cfRule>
    <cfRule type="cellIs" dxfId="232" priority="248" operator="between">
      <formula>41</formula>
      <formula>60</formula>
    </cfRule>
    <cfRule type="cellIs" dxfId="231" priority="249" operator="between">
      <formula>21</formula>
      <formula>40</formula>
    </cfRule>
    <cfRule type="cellIs" dxfId="230" priority="250" operator="between">
      <formula>1</formula>
      <formula>20</formula>
    </cfRule>
  </conditionalFormatting>
  <conditionalFormatting sqref="J84:J88">
    <cfRule type="cellIs" dxfId="229" priority="221" operator="between">
      <formula>81</formula>
      <formula>100</formula>
    </cfRule>
    <cfRule type="cellIs" dxfId="228" priority="222" operator="between">
      <formula>61</formula>
      <formula>80</formula>
    </cfRule>
    <cfRule type="cellIs" dxfId="227" priority="223" operator="between">
      <formula>41</formula>
      <formula>60</formula>
    </cfRule>
    <cfRule type="cellIs" dxfId="226" priority="224" operator="between">
      <formula>21</formula>
      <formula>40</formula>
    </cfRule>
    <cfRule type="cellIs" dxfId="225" priority="225" operator="between">
      <formula>1</formula>
      <formula>20</formula>
    </cfRule>
  </conditionalFormatting>
  <conditionalFormatting sqref="J84:J88">
    <cfRule type="cellIs" dxfId="224" priority="216" operator="between">
      <formula>81</formula>
      <formula>100</formula>
    </cfRule>
    <cfRule type="cellIs" dxfId="223" priority="217" operator="between">
      <formula>61</formula>
      <formula>80</formula>
    </cfRule>
    <cfRule type="cellIs" dxfId="222" priority="218" operator="between">
      <formula>41</formula>
      <formula>60</formula>
    </cfRule>
    <cfRule type="cellIs" dxfId="221" priority="219" operator="between">
      <formula>21</formula>
      <formula>40</formula>
    </cfRule>
    <cfRule type="cellIs" dxfId="220" priority="220" operator="between">
      <formula>1</formula>
      <formula>20</formula>
    </cfRule>
  </conditionalFormatting>
  <conditionalFormatting sqref="J89:J91">
    <cfRule type="cellIs" dxfId="219" priority="211" operator="between">
      <formula>81</formula>
      <formula>100</formula>
    </cfRule>
    <cfRule type="cellIs" dxfId="218" priority="212" operator="between">
      <formula>61</formula>
      <formula>80</formula>
    </cfRule>
    <cfRule type="cellIs" dxfId="217" priority="213" operator="between">
      <formula>41</formula>
      <formula>60</formula>
    </cfRule>
    <cfRule type="cellIs" dxfId="216" priority="214" operator="between">
      <formula>21</formula>
      <formula>40</formula>
    </cfRule>
    <cfRule type="cellIs" dxfId="215" priority="215" operator="between">
      <formula>1</formula>
      <formula>20</formula>
    </cfRule>
  </conditionalFormatting>
  <conditionalFormatting sqref="J89:J91">
    <cfRule type="cellIs" dxfId="214" priority="206" operator="between">
      <formula>81</formula>
      <formula>100</formula>
    </cfRule>
    <cfRule type="cellIs" dxfId="213" priority="207" operator="between">
      <formula>61</formula>
      <formula>80</formula>
    </cfRule>
    <cfRule type="cellIs" dxfId="212" priority="208" operator="between">
      <formula>41</formula>
      <formula>60</formula>
    </cfRule>
    <cfRule type="cellIs" dxfId="211" priority="209" operator="between">
      <formula>21</formula>
      <formula>40</formula>
    </cfRule>
    <cfRule type="cellIs" dxfId="210" priority="210" operator="between">
      <formula>1</formula>
      <formula>20</formula>
    </cfRule>
  </conditionalFormatting>
  <conditionalFormatting sqref="J92:J93">
    <cfRule type="cellIs" dxfId="209" priority="201" operator="between">
      <formula>81</formula>
      <formula>100</formula>
    </cfRule>
    <cfRule type="cellIs" dxfId="208" priority="202" operator="between">
      <formula>61</formula>
      <formula>80</formula>
    </cfRule>
    <cfRule type="cellIs" dxfId="207" priority="203" operator="between">
      <formula>41</formula>
      <formula>60</formula>
    </cfRule>
    <cfRule type="cellIs" dxfId="206" priority="204" operator="between">
      <formula>21</formula>
      <formula>40</formula>
    </cfRule>
    <cfRule type="cellIs" dxfId="205" priority="205" operator="between">
      <formula>1</formula>
      <formula>20</formula>
    </cfRule>
  </conditionalFormatting>
  <conditionalFormatting sqref="J92:J93">
    <cfRule type="cellIs" dxfId="204" priority="196" operator="between">
      <formula>81</formula>
      <formula>100</formula>
    </cfRule>
    <cfRule type="cellIs" dxfId="203" priority="197" operator="between">
      <formula>61</formula>
      <formula>80</formula>
    </cfRule>
    <cfRule type="cellIs" dxfId="202" priority="198" operator="between">
      <formula>41</formula>
      <formula>60</formula>
    </cfRule>
    <cfRule type="cellIs" dxfId="201" priority="199" operator="between">
      <formula>21</formula>
      <formula>40</formula>
    </cfRule>
    <cfRule type="cellIs" dxfId="200" priority="200" operator="between">
      <formula>1</formula>
      <formula>20</formula>
    </cfRule>
  </conditionalFormatting>
  <conditionalFormatting sqref="J98:J99">
    <cfRule type="cellIs" dxfId="199" priority="191" operator="between">
      <formula>81</formula>
      <formula>100</formula>
    </cfRule>
    <cfRule type="cellIs" dxfId="198" priority="192" operator="between">
      <formula>61</formula>
      <formula>80</formula>
    </cfRule>
    <cfRule type="cellIs" dxfId="197" priority="193" operator="between">
      <formula>41</formula>
      <formula>60</formula>
    </cfRule>
    <cfRule type="cellIs" dxfId="196" priority="194" operator="between">
      <formula>21</formula>
      <formula>40</formula>
    </cfRule>
    <cfRule type="cellIs" dxfId="195" priority="195" operator="between">
      <formula>1</formula>
      <formula>20</formula>
    </cfRule>
  </conditionalFormatting>
  <conditionalFormatting sqref="J98:J99">
    <cfRule type="cellIs" dxfId="194" priority="186" operator="between">
      <formula>81</formula>
      <formula>100</formula>
    </cfRule>
    <cfRule type="cellIs" dxfId="193" priority="187" operator="between">
      <formula>61</formula>
      <formula>80</formula>
    </cfRule>
    <cfRule type="cellIs" dxfId="192" priority="188" operator="between">
      <formula>41</formula>
      <formula>60</formula>
    </cfRule>
    <cfRule type="cellIs" dxfId="191" priority="189" operator="between">
      <formula>21</formula>
      <formula>40</formula>
    </cfRule>
    <cfRule type="cellIs" dxfId="190" priority="190" operator="between">
      <formula>1</formula>
      <formula>20</formula>
    </cfRule>
  </conditionalFormatting>
  <conditionalFormatting sqref="J94:J97">
    <cfRule type="cellIs" dxfId="189" priority="181" operator="between">
      <formula>81</formula>
      <formula>100</formula>
    </cfRule>
    <cfRule type="cellIs" dxfId="188" priority="182" operator="between">
      <formula>61</formula>
      <formula>80</formula>
    </cfRule>
    <cfRule type="cellIs" dxfId="187" priority="183" operator="between">
      <formula>41</formula>
      <formula>60</formula>
    </cfRule>
    <cfRule type="cellIs" dxfId="186" priority="184" operator="between">
      <formula>21</formula>
      <formula>40</formula>
    </cfRule>
    <cfRule type="cellIs" dxfId="185" priority="185" operator="between">
      <formula>1</formula>
      <formula>20</formula>
    </cfRule>
  </conditionalFormatting>
  <conditionalFormatting sqref="J94:J97">
    <cfRule type="cellIs" dxfId="184" priority="176" operator="between">
      <formula>81</formula>
      <formula>100</formula>
    </cfRule>
    <cfRule type="cellIs" dxfId="183" priority="177" operator="between">
      <formula>61</formula>
      <formula>80</formula>
    </cfRule>
    <cfRule type="cellIs" dxfId="182" priority="178" operator="between">
      <formula>41</formula>
      <formula>60</formula>
    </cfRule>
    <cfRule type="cellIs" dxfId="181" priority="179" operator="between">
      <formula>21</formula>
      <formula>40</formula>
    </cfRule>
    <cfRule type="cellIs" dxfId="180" priority="180" operator="between">
      <formula>1</formula>
      <formula>20</formula>
    </cfRule>
  </conditionalFormatting>
  <conditionalFormatting sqref="J103:J104">
    <cfRule type="cellIs" dxfId="179" priority="171" operator="between">
      <formula>81</formula>
      <formula>100</formula>
    </cfRule>
    <cfRule type="cellIs" dxfId="178" priority="172" operator="between">
      <formula>61</formula>
      <formula>80</formula>
    </cfRule>
    <cfRule type="cellIs" dxfId="177" priority="173" operator="between">
      <formula>41</formula>
      <formula>60</formula>
    </cfRule>
    <cfRule type="cellIs" dxfId="176" priority="174" operator="between">
      <formula>21</formula>
      <formula>40</formula>
    </cfRule>
    <cfRule type="cellIs" dxfId="175" priority="175" operator="between">
      <formula>1</formula>
      <formula>20</formula>
    </cfRule>
  </conditionalFormatting>
  <conditionalFormatting sqref="J103:J104">
    <cfRule type="cellIs" dxfId="174" priority="166" operator="between">
      <formula>81</formula>
      <formula>100</formula>
    </cfRule>
    <cfRule type="cellIs" dxfId="173" priority="167" operator="between">
      <formula>61</formula>
      <formula>80</formula>
    </cfRule>
    <cfRule type="cellIs" dxfId="172" priority="168" operator="between">
      <formula>41</formula>
      <formula>60</formula>
    </cfRule>
    <cfRule type="cellIs" dxfId="171" priority="169" operator="between">
      <formula>21</formula>
      <formula>40</formula>
    </cfRule>
    <cfRule type="cellIs" dxfId="170" priority="170" operator="between">
      <formula>1</formula>
      <formula>20</formula>
    </cfRule>
  </conditionalFormatting>
  <conditionalFormatting sqref="J100:J102">
    <cfRule type="cellIs" dxfId="169" priority="161" operator="between">
      <formula>81</formula>
      <formula>100</formula>
    </cfRule>
    <cfRule type="cellIs" dxfId="168" priority="162" operator="between">
      <formula>61</formula>
      <formula>80</formula>
    </cfRule>
    <cfRule type="cellIs" dxfId="167" priority="163" operator="between">
      <formula>41</formula>
      <formula>60</formula>
    </cfRule>
    <cfRule type="cellIs" dxfId="166" priority="164" operator="between">
      <formula>21</formula>
      <formula>40</formula>
    </cfRule>
    <cfRule type="cellIs" dxfId="165" priority="165" operator="between">
      <formula>1</formula>
      <formula>20</formula>
    </cfRule>
  </conditionalFormatting>
  <conditionalFormatting sqref="J100:J102">
    <cfRule type="cellIs" dxfId="164" priority="156" operator="between">
      <formula>81</formula>
      <formula>100</formula>
    </cfRule>
    <cfRule type="cellIs" dxfId="163" priority="157" operator="between">
      <formula>61</formula>
      <formula>80</formula>
    </cfRule>
    <cfRule type="cellIs" dxfId="162" priority="158" operator="between">
      <formula>41</formula>
      <formula>60</formula>
    </cfRule>
    <cfRule type="cellIs" dxfId="161" priority="159" operator="between">
      <formula>21</formula>
      <formula>40</formula>
    </cfRule>
    <cfRule type="cellIs" dxfId="160" priority="160" operator="between">
      <formula>1</formula>
      <formula>20</formula>
    </cfRule>
  </conditionalFormatting>
  <conditionalFormatting sqref="J108">
    <cfRule type="cellIs" dxfId="159" priority="151" operator="between">
      <formula>81</formula>
      <formula>100</formula>
    </cfRule>
    <cfRule type="cellIs" dxfId="158" priority="152" operator="between">
      <formula>61</formula>
      <formula>80</formula>
    </cfRule>
    <cfRule type="cellIs" dxfId="157" priority="153" operator="between">
      <formula>41</formula>
      <formula>60</formula>
    </cfRule>
    <cfRule type="cellIs" dxfId="156" priority="154" operator="between">
      <formula>21</formula>
      <formula>40</formula>
    </cfRule>
    <cfRule type="cellIs" dxfId="155" priority="155" operator="between">
      <formula>1</formula>
      <formula>20</formula>
    </cfRule>
  </conditionalFormatting>
  <conditionalFormatting sqref="J108">
    <cfRule type="cellIs" dxfId="154" priority="146" operator="between">
      <formula>81</formula>
      <formula>100</formula>
    </cfRule>
    <cfRule type="cellIs" dxfId="153" priority="147" operator="between">
      <formula>61</formula>
      <formula>80</formula>
    </cfRule>
    <cfRule type="cellIs" dxfId="152" priority="148" operator="between">
      <formula>41</formula>
      <formula>60</formula>
    </cfRule>
    <cfRule type="cellIs" dxfId="151" priority="149" operator="between">
      <formula>21</formula>
      <formula>40</formula>
    </cfRule>
    <cfRule type="cellIs" dxfId="150" priority="150" operator="between">
      <formula>1</formula>
      <formula>20</formula>
    </cfRule>
  </conditionalFormatting>
  <conditionalFormatting sqref="J105:J107">
    <cfRule type="cellIs" dxfId="149" priority="141" operator="between">
      <formula>81</formula>
      <formula>100</formula>
    </cfRule>
    <cfRule type="cellIs" dxfId="148" priority="142" operator="between">
      <formula>61</formula>
      <formula>80</formula>
    </cfRule>
    <cfRule type="cellIs" dxfId="147" priority="143" operator="between">
      <formula>41</formula>
      <formula>60</formula>
    </cfRule>
    <cfRule type="cellIs" dxfId="146" priority="144" operator="between">
      <formula>21</formula>
      <formula>40</formula>
    </cfRule>
    <cfRule type="cellIs" dxfId="145" priority="145" operator="between">
      <formula>1</formula>
      <formula>20</formula>
    </cfRule>
  </conditionalFormatting>
  <conditionalFormatting sqref="J105:J107">
    <cfRule type="cellIs" dxfId="144" priority="136" operator="between">
      <formula>81</formula>
      <formula>100</formula>
    </cfRule>
    <cfRule type="cellIs" dxfId="143" priority="137" operator="between">
      <formula>61</formula>
      <formula>80</formula>
    </cfRule>
    <cfRule type="cellIs" dxfId="142" priority="138" operator="between">
      <formula>41</formula>
      <formula>60</formula>
    </cfRule>
    <cfRule type="cellIs" dxfId="141" priority="139" operator="between">
      <formula>21</formula>
      <formula>40</formula>
    </cfRule>
    <cfRule type="cellIs" dxfId="140" priority="140" operator="between">
      <formula>1</formula>
      <formula>20</formula>
    </cfRule>
  </conditionalFormatting>
  <conditionalFormatting sqref="J117">
    <cfRule type="cellIs" dxfId="139" priority="131" operator="between">
      <formula>81</formula>
      <formula>100</formula>
    </cfRule>
    <cfRule type="cellIs" dxfId="138" priority="132" operator="between">
      <formula>61</formula>
      <formula>80</formula>
    </cfRule>
    <cfRule type="cellIs" dxfId="137" priority="133" operator="between">
      <formula>41</formula>
      <formula>60</formula>
    </cfRule>
    <cfRule type="cellIs" dxfId="136" priority="134" operator="between">
      <formula>21</formula>
      <formula>40</formula>
    </cfRule>
    <cfRule type="cellIs" dxfId="135" priority="135" operator="between">
      <formula>1</formula>
      <formula>20</formula>
    </cfRule>
  </conditionalFormatting>
  <conditionalFormatting sqref="J117">
    <cfRule type="cellIs" dxfId="134" priority="126" operator="between">
      <formula>81</formula>
      <formula>100</formula>
    </cfRule>
    <cfRule type="cellIs" dxfId="133" priority="127" operator="between">
      <formula>61</formula>
      <formula>80</formula>
    </cfRule>
    <cfRule type="cellIs" dxfId="132" priority="128" operator="between">
      <formula>41</formula>
      <formula>60</formula>
    </cfRule>
    <cfRule type="cellIs" dxfId="131" priority="129" operator="between">
      <formula>21</formula>
      <formula>40</formula>
    </cfRule>
    <cfRule type="cellIs" dxfId="130" priority="130" operator="between">
      <formula>1</formula>
      <formula>20</formula>
    </cfRule>
  </conditionalFormatting>
  <conditionalFormatting sqref="J114:J116">
    <cfRule type="cellIs" dxfId="129" priority="121" operator="between">
      <formula>81</formula>
      <formula>100</formula>
    </cfRule>
    <cfRule type="cellIs" dxfId="128" priority="122" operator="between">
      <formula>61</formula>
      <formula>80</formula>
    </cfRule>
    <cfRule type="cellIs" dxfId="127" priority="123" operator="between">
      <formula>41</formula>
      <formula>60</formula>
    </cfRule>
    <cfRule type="cellIs" dxfId="126" priority="124" operator="between">
      <formula>21</formula>
      <formula>40</formula>
    </cfRule>
    <cfRule type="cellIs" dxfId="125" priority="125" operator="between">
      <formula>1</formula>
      <formula>20</formula>
    </cfRule>
  </conditionalFormatting>
  <conditionalFormatting sqref="J114:J116">
    <cfRule type="cellIs" dxfId="124" priority="116" operator="between">
      <formula>81</formula>
      <formula>100</formula>
    </cfRule>
    <cfRule type="cellIs" dxfId="123" priority="117" operator="between">
      <formula>61</formula>
      <formula>80</formula>
    </cfRule>
    <cfRule type="cellIs" dxfId="122" priority="118" operator="between">
      <formula>41</formula>
      <formula>60</formula>
    </cfRule>
    <cfRule type="cellIs" dxfId="121" priority="119" operator="between">
      <formula>21</formula>
      <formula>40</formula>
    </cfRule>
    <cfRule type="cellIs" dxfId="120" priority="120" operator="between">
      <formula>1</formula>
      <formula>20</formula>
    </cfRule>
  </conditionalFormatting>
  <conditionalFormatting sqref="J131">
    <cfRule type="cellIs" dxfId="119" priority="111" operator="between">
      <formula>81</formula>
      <formula>100</formula>
    </cfRule>
    <cfRule type="cellIs" dxfId="118" priority="112" operator="between">
      <formula>61</formula>
      <formula>80</formula>
    </cfRule>
    <cfRule type="cellIs" dxfId="117" priority="113" operator="between">
      <formula>41</formula>
      <formula>60</formula>
    </cfRule>
    <cfRule type="cellIs" dxfId="116" priority="114" operator="between">
      <formula>21</formula>
      <formula>40</formula>
    </cfRule>
    <cfRule type="cellIs" dxfId="115" priority="115" operator="between">
      <formula>1</formula>
      <formula>20</formula>
    </cfRule>
  </conditionalFormatting>
  <conditionalFormatting sqref="J131">
    <cfRule type="cellIs" dxfId="114" priority="106" operator="between">
      <formula>81</formula>
      <formula>100</formula>
    </cfRule>
    <cfRule type="cellIs" dxfId="113" priority="107" operator="between">
      <formula>61</formula>
      <formula>80</formula>
    </cfRule>
    <cfRule type="cellIs" dxfId="112" priority="108" operator="between">
      <formula>41</formula>
      <formula>60</formula>
    </cfRule>
    <cfRule type="cellIs" dxfId="111" priority="109" operator="between">
      <formula>21</formula>
      <formula>40</formula>
    </cfRule>
    <cfRule type="cellIs" dxfId="110" priority="110" operator="between">
      <formula>1</formula>
      <formula>20</formula>
    </cfRule>
  </conditionalFormatting>
  <conditionalFormatting sqref="J128:J130">
    <cfRule type="cellIs" dxfId="109" priority="101" operator="between">
      <formula>81</formula>
      <formula>100</formula>
    </cfRule>
    <cfRule type="cellIs" dxfId="108" priority="102" operator="between">
      <formula>61</formula>
      <formula>80</formula>
    </cfRule>
    <cfRule type="cellIs" dxfId="107" priority="103" operator="between">
      <formula>41</formula>
      <formula>60</formula>
    </cfRule>
    <cfRule type="cellIs" dxfId="106" priority="104" operator="between">
      <formula>21</formula>
      <formula>40</formula>
    </cfRule>
    <cfRule type="cellIs" dxfId="105" priority="105" operator="between">
      <formula>1</formula>
      <formula>20</formula>
    </cfRule>
  </conditionalFormatting>
  <conditionalFormatting sqref="J128:J130">
    <cfRule type="cellIs" dxfId="104" priority="96" operator="between">
      <formula>81</formula>
      <formula>100</formula>
    </cfRule>
    <cfRule type="cellIs" dxfId="103" priority="97" operator="between">
      <formula>61</formula>
      <formula>80</formula>
    </cfRule>
    <cfRule type="cellIs" dxfId="102" priority="98" operator="between">
      <formula>41</formula>
      <formula>60</formula>
    </cfRule>
    <cfRule type="cellIs" dxfId="101" priority="99" operator="between">
      <formula>21</formula>
      <formula>40</formula>
    </cfRule>
    <cfRule type="cellIs" dxfId="100" priority="100" operator="between">
      <formula>1</formula>
      <formula>20</formula>
    </cfRule>
  </conditionalFormatting>
  <conditionalFormatting sqref="J112">
    <cfRule type="cellIs" dxfId="99" priority="91" operator="between">
      <formula>81</formula>
      <formula>100</formula>
    </cfRule>
    <cfRule type="cellIs" dxfId="98" priority="92" operator="between">
      <formula>61</formula>
      <formula>80</formula>
    </cfRule>
    <cfRule type="cellIs" dxfId="97" priority="93" operator="between">
      <formula>41</formula>
      <formula>60</formula>
    </cfRule>
    <cfRule type="cellIs" dxfId="96" priority="94" operator="between">
      <formula>21</formula>
      <formula>40</formula>
    </cfRule>
    <cfRule type="cellIs" dxfId="95" priority="95" operator="between">
      <formula>1</formula>
      <formula>20</formula>
    </cfRule>
  </conditionalFormatting>
  <conditionalFormatting sqref="J112">
    <cfRule type="cellIs" dxfId="94" priority="86" operator="between">
      <formula>81</formula>
      <formula>100</formula>
    </cfRule>
    <cfRule type="cellIs" dxfId="93" priority="87" operator="between">
      <formula>61</formula>
      <formula>80</formula>
    </cfRule>
    <cfRule type="cellIs" dxfId="92" priority="88" operator="between">
      <formula>41</formula>
      <formula>60</formula>
    </cfRule>
    <cfRule type="cellIs" dxfId="91" priority="89" operator="between">
      <formula>21</formula>
      <formula>40</formula>
    </cfRule>
    <cfRule type="cellIs" dxfId="90" priority="90" operator="between">
      <formula>1</formula>
      <formula>20</formula>
    </cfRule>
  </conditionalFormatting>
  <conditionalFormatting sqref="J109:J111">
    <cfRule type="cellIs" dxfId="89" priority="81" operator="between">
      <formula>81</formula>
      <formula>100</formula>
    </cfRule>
    <cfRule type="cellIs" dxfId="88" priority="82" operator="between">
      <formula>61</formula>
      <formula>80</formula>
    </cfRule>
    <cfRule type="cellIs" dxfId="87" priority="83" operator="between">
      <formula>41</formula>
      <formula>60</formula>
    </cfRule>
    <cfRule type="cellIs" dxfId="86" priority="84" operator="between">
      <formula>21</formula>
      <formula>40</formula>
    </cfRule>
    <cfRule type="cellIs" dxfId="85" priority="85" operator="between">
      <formula>1</formula>
      <formula>20</formula>
    </cfRule>
  </conditionalFormatting>
  <conditionalFormatting sqref="J109:J111">
    <cfRule type="cellIs" dxfId="84" priority="76" operator="between">
      <formula>81</formula>
      <formula>100</formula>
    </cfRule>
    <cfRule type="cellIs" dxfId="83" priority="77" operator="between">
      <formula>61</formula>
      <formula>80</formula>
    </cfRule>
    <cfRule type="cellIs" dxfId="82" priority="78" operator="between">
      <formula>41</formula>
      <formula>60</formula>
    </cfRule>
    <cfRule type="cellIs" dxfId="81" priority="79" operator="between">
      <formula>21</formula>
      <formula>40</formula>
    </cfRule>
    <cfRule type="cellIs" dxfId="80" priority="80" operator="between">
      <formula>1</formula>
      <formula>20</formula>
    </cfRule>
  </conditionalFormatting>
  <conditionalFormatting sqref="J121">
    <cfRule type="cellIs" dxfId="79" priority="71" operator="between">
      <formula>81</formula>
      <formula>100</formula>
    </cfRule>
    <cfRule type="cellIs" dxfId="78" priority="72" operator="between">
      <formula>61</formula>
      <formula>80</formula>
    </cfRule>
    <cfRule type="cellIs" dxfId="77" priority="73" operator="between">
      <formula>41</formula>
      <formula>60</formula>
    </cfRule>
    <cfRule type="cellIs" dxfId="76" priority="74" operator="between">
      <formula>21</formula>
      <formula>40</formula>
    </cfRule>
    <cfRule type="cellIs" dxfId="75" priority="75" operator="between">
      <formula>1</formula>
      <formula>20</formula>
    </cfRule>
  </conditionalFormatting>
  <conditionalFormatting sqref="J121">
    <cfRule type="cellIs" dxfId="74" priority="66" operator="between">
      <formula>81</formula>
      <formula>100</formula>
    </cfRule>
    <cfRule type="cellIs" dxfId="73" priority="67" operator="between">
      <formula>61</formula>
      <formula>80</formula>
    </cfRule>
    <cfRule type="cellIs" dxfId="72" priority="68" operator="between">
      <formula>41</formula>
      <formula>60</formula>
    </cfRule>
    <cfRule type="cellIs" dxfId="71" priority="69" operator="between">
      <formula>21</formula>
      <formula>40</formula>
    </cfRule>
    <cfRule type="cellIs" dxfId="70" priority="70" operator="between">
      <formula>1</formula>
      <formula>20</formula>
    </cfRule>
  </conditionalFormatting>
  <conditionalFormatting sqref="J118:J120">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1</formula>
      <formula>20</formula>
    </cfRule>
  </conditionalFormatting>
  <conditionalFormatting sqref="J118:J120">
    <cfRule type="cellIs" dxfId="64" priority="56" operator="between">
      <formula>81</formula>
      <formula>100</formula>
    </cfRule>
    <cfRule type="cellIs" dxfId="63" priority="57" operator="between">
      <formula>61</formula>
      <formula>80</formula>
    </cfRule>
    <cfRule type="cellIs" dxfId="62" priority="58" operator="between">
      <formula>41</formula>
      <formula>60</formula>
    </cfRule>
    <cfRule type="cellIs" dxfId="61" priority="59" operator="between">
      <formula>21</formula>
      <formula>40</formula>
    </cfRule>
    <cfRule type="cellIs" dxfId="60" priority="60" operator="between">
      <formula>1</formula>
      <formula>20</formula>
    </cfRule>
  </conditionalFormatting>
  <conditionalFormatting sqref="J124:J126">
    <cfRule type="cellIs" dxfId="59" priority="51" operator="between">
      <formula>81</formula>
      <formula>100</formula>
    </cfRule>
    <cfRule type="cellIs" dxfId="58" priority="52" operator="between">
      <formula>61</formula>
      <formula>80</formula>
    </cfRule>
    <cfRule type="cellIs" dxfId="57" priority="53" operator="between">
      <formula>41</formula>
      <formula>60</formula>
    </cfRule>
    <cfRule type="cellIs" dxfId="56" priority="54" operator="between">
      <formula>21</formula>
      <formula>40</formula>
    </cfRule>
    <cfRule type="cellIs" dxfId="55" priority="55" operator="between">
      <formula>1</formula>
      <formula>20</formula>
    </cfRule>
  </conditionalFormatting>
  <conditionalFormatting sqref="J124:J126">
    <cfRule type="cellIs" dxfId="54" priority="46" operator="between">
      <formula>81</formula>
      <formula>100</formula>
    </cfRule>
    <cfRule type="cellIs" dxfId="53" priority="47" operator="between">
      <formula>61</formula>
      <formula>80</formula>
    </cfRule>
    <cfRule type="cellIs" dxfId="52" priority="48" operator="between">
      <formula>41</formula>
      <formula>60</formula>
    </cfRule>
    <cfRule type="cellIs" dxfId="51" priority="49" operator="between">
      <formula>21</formula>
      <formula>40</formula>
    </cfRule>
    <cfRule type="cellIs" dxfId="50" priority="50" operator="between">
      <formula>1</formula>
      <formula>20</formula>
    </cfRule>
  </conditionalFormatting>
  <conditionalFormatting sqref="J113">
    <cfRule type="cellIs" dxfId="49" priority="41" operator="between">
      <formula>81</formula>
      <formula>100</formula>
    </cfRule>
    <cfRule type="cellIs" dxfId="48" priority="42" operator="between">
      <formula>61</formula>
      <formula>80</formula>
    </cfRule>
    <cfRule type="cellIs" dxfId="47" priority="43" operator="between">
      <formula>41</formula>
      <formula>60</formula>
    </cfRule>
    <cfRule type="cellIs" dxfId="46" priority="44" operator="between">
      <formula>21</formula>
      <formula>40</formula>
    </cfRule>
    <cfRule type="cellIs" dxfId="45" priority="45" operator="between">
      <formula>1</formula>
      <formula>20</formula>
    </cfRule>
  </conditionalFormatting>
  <conditionalFormatting sqref="J113">
    <cfRule type="cellIs" dxfId="44" priority="36" operator="between">
      <formula>81</formula>
      <formula>100</formula>
    </cfRule>
    <cfRule type="cellIs" dxfId="43" priority="37" operator="between">
      <formula>61</formula>
      <formula>80</formula>
    </cfRule>
    <cfRule type="cellIs" dxfId="42" priority="38" operator="between">
      <formula>41</formula>
      <formula>60</formula>
    </cfRule>
    <cfRule type="cellIs" dxfId="41" priority="39" operator="between">
      <formula>21</formula>
      <formula>40</formula>
    </cfRule>
    <cfRule type="cellIs" dxfId="40" priority="40" operator="between">
      <formula>1</formula>
      <formula>20</formula>
    </cfRule>
  </conditionalFormatting>
  <conditionalFormatting sqref="J123">
    <cfRule type="cellIs" dxfId="39" priority="31" operator="between">
      <formula>81</formula>
      <formula>100</formula>
    </cfRule>
    <cfRule type="cellIs" dxfId="38" priority="32" operator="between">
      <formula>61</formula>
      <formula>80</formula>
    </cfRule>
    <cfRule type="cellIs" dxfId="37" priority="33" operator="between">
      <formula>41</formula>
      <formula>60</formula>
    </cfRule>
    <cfRule type="cellIs" dxfId="36" priority="34" operator="between">
      <formula>21</formula>
      <formula>40</formula>
    </cfRule>
    <cfRule type="cellIs" dxfId="35" priority="35" operator="between">
      <formula>1</formula>
      <formula>20</formula>
    </cfRule>
  </conditionalFormatting>
  <conditionalFormatting sqref="J123">
    <cfRule type="cellIs" dxfId="34" priority="26" operator="between">
      <formula>81</formula>
      <formula>100</formula>
    </cfRule>
    <cfRule type="cellIs" dxfId="33" priority="27" operator="between">
      <formula>61</formula>
      <formula>80</formula>
    </cfRule>
    <cfRule type="cellIs" dxfId="32" priority="28" operator="between">
      <formula>41</formula>
      <formula>60</formula>
    </cfRule>
    <cfRule type="cellIs" dxfId="31" priority="29" operator="between">
      <formula>21</formula>
      <formula>40</formula>
    </cfRule>
    <cfRule type="cellIs" dxfId="30" priority="30" operator="between">
      <formula>1</formula>
      <formula>20</formula>
    </cfRule>
  </conditionalFormatting>
  <conditionalFormatting sqref="J122">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1</formula>
      <formula>20</formula>
    </cfRule>
  </conditionalFormatting>
  <conditionalFormatting sqref="J12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J127">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J13:J131">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1</formula>
      <formula>20</formula>
    </cfRule>
  </conditionalFormatting>
  <dataValidations count="5">
    <dataValidation type="whole" allowBlank="1" showInputMessage="1" showErrorMessage="1" error="ERROR. VALOR NO ACEPTADO" sqref="H13:H131 J13:J131">
      <formula1>0</formula1>
      <formula2>100</formula2>
    </dataValidation>
    <dataValidation type="whole" operator="equal" allowBlank="1" showInputMessage="1" showErrorMessage="1" error="ERROR. NO DEBE DILIGENCIAR ESTAS CELDAS" sqref="F13:F131">
      <formula1>99999999999999900000</formula1>
    </dataValidation>
    <dataValidation type="whole" operator="equal" allowBlank="1" showInputMessage="1" showErrorMessage="1" error="ERROR. NO DEBE DILIGENCIAR ESTAS CELDAS_x000a_" sqref="D13:D132">
      <formula1>99999999999999900000</formula1>
    </dataValidation>
    <dataValidation type="whole" operator="equal" allowBlank="1" showInputMessage="1" showErrorMessage="1" error="ERROR. NO DEBE DILIGENCIAR ESTA CELDA" sqref="G9:I9">
      <formula1>9999999998</formula1>
    </dataValidation>
    <dataValidation operator="equal" allowBlank="1" showInputMessage="1" showErrorMessage="1" error="ERROR. NO DEBE DILIGENCIAR ESTA CELDA" sqref="J9:K9"/>
  </dataValidations>
  <hyperlinks>
    <hyperlink ref="K94" r:id="rId1" display="http://www.cajaviviendapopular.gov.co/_x000a__x000a__x000a_"/>
    <hyperlink ref="K105" r:id="rId2"/>
  </hyperlinks>
  <printOptions horizontalCentered="1"/>
  <pageMargins left="0.39370078740157483" right="0.39370078740157483" top="0.59055118110236227" bottom="0.59055118110236227" header="0.39370078740157483" footer="0.39370078740157483"/>
  <pageSetup scale="40" fitToHeight="0" pageOrder="overThenDown" orientation="landscape" horizontalDpi="4294967294" verticalDpi="300" r:id="rId3"/>
  <headerFooter>
    <oddFooter>&amp;R&amp;"Arial,Normal"&amp;9Página &amp;P de &amp;N</oddFooter>
  </headerFooter>
  <ignoredErrors>
    <ignoredError sqref="F13:F131 D13:D132" formulaRange="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zoomScale="80" zoomScaleNormal="80" workbookViewId="0"/>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104.25"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204" t="s">
        <v>43</v>
      </c>
      <c r="D3" s="204"/>
      <c r="E3" s="204"/>
      <c r="F3" s="204"/>
      <c r="G3" s="204"/>
      <c r="H3" s="204"/>
      <c r="I3" s="204"/>
      <c r="J3" s="204"/>
      <c r="K3" s="204"/>
      <c r="L3" s="204"/>
      <c r="M3" s="204"/>
      <c r="N3" s="204"/>
      <c r="O3" s="204"/>
      <c r="P3" s="204"/>
      <c r="Q3" s="204"/>
      <c r="R3" s="204"/>
      <c r="S3" s="204"/>
      <c r="T3" s="204"/>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161" t="s">
        <v>33</v>
      </c>
      <c r="D6" s="76"/>
      <c r="E6" s="77"/>
      <c r="F6" s="77"/>
      <c r="G6" s="77"/>
      <c r="H6" s="77"/>
      <c r="I6" s="76"/>
      <c r="J6" s="76"/>
      <c r="K6" s="76"/>
      <c r="L6" s="77"/>
      <c r="M6" s="77"/>
      <c r="N6" s="77"/>
      <c r="O6" s="77"/>
      <c r="P6" s="77"/>
      <c r="Q6" s="77"/>
      <c r="R6" s="77"/>
      <c r="S6" s="77"/>
      <c r="T6" s="77"/>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39"/>
      <c r="J11" s="39" t="s">
        <v>11</v>
      </c>
      <c r="K11" s="39" t="s">
        <v>10</v>
      </c>
      <c r="L11" s="39"/>
      <c r="M11" s="39"/>
      <c r="N11" s="39"/>
      <c r="O11" s="39"/>
      <c r="P11" s="39"/>
      <c r="Q11" s="39"/>
      <c r="R11" s="39"/>
      <c r="S11" s="39"/>
      <c r="T11" s="39"/>
      <c r="U11" s="38"/>
    </row>
    <row r="12" spans="2:21" x14ac:dyDescent="0.2">
      <c r="B12" s="37"/>
      <c r="C12" s="39"/>
      <c r="D12" s="39"/>
      <c r="E12" s="39"/>
      <c r="F12" s="39"/>
      <c r="G12" s="39"/>
      <c r="H12" s="39"/>
      <c r="I12" s="39" t="str">
        <f>Inicio!C4</f>
        <v>POLÍTICA CONTROL INTERNO</v>
      </c>
      <c r="J12" s="39">
        <v>100</v>
      </c>
      <c r="K12" s="40">
        <f>+Autodiagnóstico!G9</f>
        <v>77.13636363636364</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161" t="s">
        <v>65</v>
      </c>
      <c r="D28" s="76"/>
      <c r="E28" s="77"/>
      <c r="F28" s="77"/>
      <c r="G28" s="77"/>
      <c r="H28" s="77"/>
      <c r="I28" s="76"/>
      <c r="J28" s="76"/>
      <c r="K28" s="76"/>
      <c r="L28" s="77"/>
      <c r="M28" s="77"/>
      <c r="N28" s="77"/>
      <c r="O28" s="77"/>
      <c r="P28" s="77"/>
      <c r="Q28" s="77"/>
      <c r="R28" s="77"/>
      <c r="S28" s="77"/>
      <c r="T28" s="77"/>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39" t="s">
        <v>7</v>
      </c>
      <c r="K33" s="39" t="s">
        <v>8</v>
      </c>
      <c r="L33" s="39" t="s">
        <v>2</v>
      </c>
      <c r="M33" s="39"/>
      <c r="N33" s="39"/>
      <c r="O33" s="39"/>
      <c r="P33" s="39"/>
      <c r="Q33" s="39"/>
      <c r="R33" s="39"/>
      <c r="S33" s="39"/>
      <c r="T33" s="39"/>
      <c r="U33" s="38"/>
    </row>
    <row r="34" spans="2:21" x14ac:dyDescent="0.2">
      <c r="B34" s="37"/>
      <c r="C34" s="39"/>
      <c r="D34" s="39"/>
      <c r="E34" s="39"/>
      <c r="F34" s="39"/>
      <c r="G34" s="39"/>
      <c r="H34" s="39"/>
      <c r="I34" s="39"/>
      <c r="J34" s="39" t="str">
        <f>+Autodiagnóstico!C13</f>
        <v>Ambiente de Control</v>
      </c>
      <c r="K34" s="39">
        <v>100</v>
      </c>
      <c r="L34" s="40">
        <f>+Autodiagnóstico!D13</f>
        <v>73.2</v>
      </c>
      <c r="M34" s="39"/>
      <c r="N34" s="39"/>
      <c r="O34" s="39"/>
      <c r="P34" s="39"/>
      <c r="Q34" s="39"/>
      <c r="R34" s="39"/>
      <c r="S34" s="39"/>
      <c r="T34" s="39"/>
      <c r="U34" s="38"/>
    </row>
    <row r="35" spans="2:21" x14ac:dyDescent="0.2">
      <c r="B35" s="37"/>
      <c r="C35" s="39"/>
      <c r="D35" s="39"/>
      <c r="E35" s="39"/>
      <c r="F35" s="39"/>
      <c r="G35" s="39"/>
      <c r="H35" s="39"/>
      <c r="I35" s="39"/>
      <c r="J35" s="39" t="str">
        <f>+Autodiagnóstico!C38</f>
        <v>Gestión de los riesgos institucionales</v>
      </c>
      <c r="K35" s="39">
        <v>100</v>
      </c>
      <c r="L35" s="40">
        <f>+Autodiagnóstico!D38</f>
        <v>96.521739130434781</v>
      </c>
      <c r="M35" s="39"/>
      <c r="N35" s="39"/>
      <c r="O35" s="39"/>
      <c r="P35" s="39"/>
      <c r="Q35" s="39"/>
      <c r="R35" s="39"/>
      <c r="S35" s="39"/>
      <c r="T35" s="39"/>
      <c r="U35" s="38"/>
    </row>
    <row r="36" spans="2:21" x14ac:dyDescent="0.2">
      <c r="B36" s="37"/>
      <c r="C36" s="39"/>
      <c r="D36" s="39"/>
      <c r="E36" s="39"/>
      <c r="F36" s="39"/>
      <c r="G36" s="39"/>
      <c r="H36" s="39"/>
      <c r="I36" s="39"/>
      <c r="J36" s="39" t="str">
        <f>+Autodiagnóstico!C66</f>
        <v xml:space="preserve">Actividades de Control </v>
      </c>
      <c r="K36" s="39">
        <v>100</v>
      </c>
      <c r="L36" s="40">
        <f>+Autodiagnóstico!D66</f>
        <v>64.523809523809518</v>
      </c>
      <c r="M36" s="41"/>
      <c r="N36" s="39"/>
      <c r="O36" s="39"/>
      <c r="P36" s="39"/>
      <c r="Q36" s="39"/>
      <c r="R36" s="39"/>
      <c r="S36" s="39"/>
      <c r="T36" s="39"/>
      <c r="U36" s="38"/>
    </row>
    <row r="37" spans="2:21" x14ac:dyDescent="0.2">
      <c r="B37" s="37"/>
      <c r="C37" s="39"/>
      <c r="D37" s="39"/>
      <c r="E37" s="39"/>
      <c r="F37" s="39"/>
      <c r="G37" s="39"/>
      <c r="H37" s="39"/>
      <c r="I37" s="39"/>
      <c r="J37" s="39" t="str">
        <f>+Autodiagnóstico!C89</f>
        <v>Información y Comunicación</v>
      </c>
      <c r="K37" s="39">
        <v>100</v>
      </c>
      <c r="L37" s="40">
        <f>+Autodiagnóstico!D89</f>
        <v>72</v>
      </c>
      <c r="M37" s="41"/>
      <c r="N37" s="39"/>
      <c r="O37" s="39"/>
      <c r="P37" s="39"/>
      <c r="Q37" s="39"/>
      <c r="R37" s="39"/>
      <c r="S37" s="39"/>
      <c r="T37" s="39"/>
      <c r="U37" s="38"/>
    </row>
    <row r="38" spans="2:21" x14ac:dyDescent="0.2">
      <c r="B38" s="37"/>
      <c r="C38" s="39"/>
      <c r="D38" s="39"/>
      <c r="E38" s="39"/>
      <c r="F38" s="39"/>
      <c r="G38" s="39"/>
      <c r="H38" s="39"/>
      <c r="I38" s="39"/>
      <c r="J38" s="39" t="str">
        <f>+Autodiagnóstico!C109</f>
        <v xml:space="preserve">Monitoreo o supervisión continua </v>
      </c>
      <c r="K38" s="39">
        <v>100</v>
      </c>
      <c r="L38" s="40">
        <f>+Autodiagnóstico!D109</f>
        <v>78.095238095238102</v>
      </c>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ht="18" customHeight="1" x14ac:dyDescent="0.25">
      <c r="B49" s="37"/>
      <c r="C49" s="161" t="s">
        <v>28</v>
      </c>
      <c r="D49" s="76"/>
      <c r="E49" s="77"/>
      <c r="F49" s="77"/>
      <c r="G49" s="77"/>
      <c r="H49" s="77"/>
      <c r="I49" s="76"/>
      <c r="J49" s="76"/>
      <c r="K49" s="76"/>
      <c r="L49" s="77"/>
      <c r="M49" s="77"/>
      <c r="N49" s="77"/>
      <c r="O49" s="77"/>
      <c r="P49" s="77"/>
      <c r="Q49" s="77"/>
      <c r="R49" s="77"/>
      <c r="S49" s="77"/>
      <c r="T49" s="77"/>
      <c r="U49" s="38"/>
    </row>
    <row r="50" spans="2:21" x14ac:dyDescent="0.2">
      <c r="B50" s="37"/>
      <c r="C50" s="39"/>
      <c r="D50" s="39"/>
      <c r="E50" s="39"/>
      <c r="F50" s="39"/>
      <c r="G50" s="39"/>
      <c r="H50" s="39"/>
      <c r="I50" s="39"/>
      <c r="J50" s="39"/>
      <c r="O50" s="39"/>
      <c r="P50" s="39"/>
      <c r="Q50" s="39"/>
      <c r="R50" s="39"/>
      <c r="S50" s="39"/>
      <c r="T50" s="39"/>
      <c r="U50" s="38"/>
    </row>
    <row r="51" spans="2:21" x14ac:dyDescent="0.2">
      <c r="B51" s="37"/>
      <c r="G51" s="39"/>
      <c r="H51" s="39"/>
      <c r="K51" s="302" t="s">
        <v>66</v>
      </c>
      <c r="L51" s="302"/>
      <c r="M51" s="302"/>
      <c r="N51" s="302"/>
      <c r="O51" s="39"/>
      <c r="P51" s="39"/>
      <c r="Q51" s="39"/>
      <c r="R51" s="39"/>
      <c r="S51" s="39"/>
      <c r="T51" s="39"/>
      <c r="U51" s="38"/>
    </row>
    <row r="52" spans="2:21" ht="15" customHeight="1" x14ac:dyDescent="0.25">
      <c r="B52" s="37"/>
      <c r="G52" s="39"/>
      <c r="H52" s="39"/>
      <c r="J52" s="301" t="str">
        <f>+Autodiagnóstico!C13</f>
        <v>Ambiente de Control</v>
      </c>
      <c r="K52" s="301"/>
      <c r="L52" s="301"/>
      <c r="M52" s="301"/>
      <c r="N52" s="301"/>
      <c r="O52" s="301"/>
      <c r="P52" s="39"/>
      <c r="Q52" s="39"/>
      <c r="R52" s="39"/>
      <c r="S52" s="39"/>
      <c r="T52" s="39"/>
      <c r="U52" s="38"/>
    </row>
    <row r="53" spans="2:21" ht="15" x14ac:dyDescent="0.25">
      <c r="B53" s="37"/>
      <c r="H53" s="71"/>
      <c r="K53" s="39"/>
      <c r="L53" s="39"/>
      <c r="O53" s="39"/>
      <c r="P53" s="39"/>
      <c r="Q53" s="39"/>
      <c r="R53" s="39"/>
      <c r="S53" s="39"/>
      <c r="T53" s="39"/>
      <c r="U53" s="38"/>
    </row>
    <row r="54" spans="2:21" x14ac:dyDescent="0.2">
      <c r="B54" s="37"/>
      <c r="C54" s="39"/>
      <c r="D54" s="39"/>
      <c r="E54" s="39"/>
      <c r="F54" s="39"/>
      <c r="G54" s="39"/>
      <c r="H54" s="39"/>
      <c r="I54" s="39"/>
      <c r="J54" s="39"/>
      <c r="K54" s="39"/>
      <c r="L54" s="39"/>
      <c r="M54" s="39"/>
      <c r="N54" s="39"/>
      <c r="O54" s="39"/>
      <c r="P54" s="39"/>
      <c r="Q54" s="39"/>
      <c r="R54" s="39"/>
      <c r="S54" s="39"/>
      <c r="T54" s="39"/>
      <c r="U54" s="38"/>
    </row>
    <row r="55" spans="2:21" x14ac:dyDescent="0.2">
      <c r="B55" s="37"/>
      <c r="G55" s="39"/>
      <c r="H55" s="39"/>
      <c r="L55" s="39"/>
      <c r="P55" s="39"/>
      <c r="Q55" s="39"/>
      <c r="R55" s="39"/>
      <c r="S55" s="39"/>
      <c r="T55" s="39"/>
      <c r="U55" s="38"/>
    </row>
    <row r="56" spans="2:21" x14ac:dyDescent="0.2">
      <c r="B56" s="37"/>
      <c r="G56" s="39"/>
      <c r="H56" s="39"/>
      <c r="J56" s="39" t="s">
        <v>30</v>
      </c>
      <c r="K56" s="36" t="s">
        <v>11</v>
      </c>
      <c r="L56" s="39" t="s">
        <v>10</v>
      </c>
      <c r="P56" s="39"/>
      <c r="Q56" s="39"/>
      <c r="R56" s="39"/>
      <c r="S56" s="39"/>
      <c r="T56" s="39"/>
      <c r="U56" s="38"/>
    </row>
    <row r="57" spans="2:21" x14ac:dyDescent="0.2">
      <c r="B57" s="37"/>
      <c r="G57" s="39"/>
      <c r="H57" s="39"/>
      <c r="J57" s="39" t="str">
        <f>+Autodiagnóstico!E13</f>
        <v>Diseño adecuado y efectivo del componente Ambiente de Control</v>
      </c>
      <c r="K57" s="36">
        <v>100</v>
      </c>
      <c r="L57" s="40">
        <f>+Autodiagnóstico!F13</f>
        <v>72</v>
      </c>
      <c r="P57" s="39"/>
      <c r="Q57" s="39"/>
      <c r="R57" s="39"/>
      <c r="S57" s="39"/>
      <c r="T57" s="39"/>
      <c r="U57" s="38"/>
    </row>
    <row r="58" spans="2:21" x14ac:dyDescent="0.2">
      <c r="B58" s="37"/>
      <c r="G58" s="39"/>
      <c r="H58" s="39"/>
      <c r="J58" s="39" t="str">
        <f>+Autodiagnóstico!E18</f>
        <v>Responsabilidades de la Alta dirección y Comité Institucional de Coordinación de Control Interno (línea estratégica)</v>
      </c>
      <c r="K58" s="36">
        <v>100</v>
      </c>
      <c r="L58" s="40">
        <f>+Autodiagnóstico!F18</f>
        <v>70</v>
      </c>
      <c r="M58" s="39"/>
      <c r="N58" s="39"/>
      <c r="O58" s="39"/>
      <c r="P58" s="39"/>
      <c r="Q58" s="39"/>
      <c r="R58" s="39"/>
      <c r="S58" s="39"/>
      <c r="T58" s="39"/>
      <c r="U58" s="38"/>
    </row>
    <row r="59" spans="2:21" x14ac:dyDescent="0.2">
      <c r="B59" s="37"/>
      <c r="E59" s="39"/>
      <c r="F59" s="39"/>
      <c r="G59" s="39"/>
      <c r="H59" s="39"/>
      <c r="I59" s="39"/>
      <c r="J59" s="39" t="str">
        <f>+Autodiagnóstico!E22</f>
        <v>Responsabilidades gerentes públicos y líderes de proceso (primera Línea de defensa)</v>
      </c>
      <c r="K59" s="36">
        <v>100</v>
      </c>
      <c r="L59" s="40">
        <f>+Autodiagnóstico!F22</f>
        <v>66</v>
      </c>
      <c r="M59" s="39"/>
      <c r="N59" s="39"/>
      <c r="O59" s="39"/>
      <c r="P59" s="39"/>
      <c r="Q59" s="39"/>
      <c r="R59" s="39"/>
      <c r="S59" s="39"/>
      <c r="T59" s="39"/>
      <c r="U59" s="38"/>
    </row>
    <row r="60" spans="2:21" x14ac:dyDescent="0.2">
      <c r="B60" s="37"/>
      <c r="C60" s="39"/>
      <c r="D60" s="39"/>
      <c r="E60" s="39"/>
      <c r="F60" s="39"/>
      <c r="G60" s="39"/>
      <c r="H60" s="39"/>
      <c r="I60" s="39"/>
      <c r="J60" s="39" t="str">
        <f>+Autodiagnóstico!E27</f>
        <v>Responsabilidades de los servidores encargados del monitoreo y evaluación de controles y gestión del riesgo (segunda línea de defensa)</v>
      </c>
      <c r="K60" s="36">
        <v>100</v>
      </c>
      <c r="L60" s="40">
        <f>+Autodiagnóstico!F27</f>
        <v>71.666666666666671</v>
      </c>
      <c r="M60" s="39"/>
      <c r="N60" s="39"/>
      <c r="O60" s="39"/>
      <c r="P60" s="39"/>
      <c r="Q60" s="39"/>
      <c r="R60" s="39"/>
      <c r="S60" s="39"/>
      <c r="T60" s="39"/>
      <c r="U60" s="38"/>
    </row>
    <row r="61" spans="2:21" x14ac:dyDescent="0.2">
      <c r="B61" s="37"/>
      <c r="C61" s="39"/>
      <c r="D61" s="39"/>
      <c r="E61" s="39"/>
      <c r="F61" s="39"/>
      <c r="G61" s="39"/>
      <c r="H61" s="39"/>
      <c r="I61" s="39"/>
      <c r="J61" s="39" t="str">
        <f>+Autodiagnóstico!E33</f>
        <v>Responsabilidades del área de control interno (tercera línea de defensa)</v>
      </c>
      <c r="K61" s="36">
        <v>100</v>
      </c>
      <c r="L61" s="49">
        <f>+Autodiagnóstico!F33</f>
        <v>86</v>
      </c>
      <c r="M61" s="39"/>
      <c r="N61" s="39"/>
      <c r="O61" s="39"/>
      <c r="P61" s="39"/>
      <c r="Q61" s="39"/>
      <c r="R61" s="39"/>
      <c r="S61" s="39"/>
      <c r="T61" s="39"/>
      <c r="U61" s="38"/>
    </row>
    <row r="62" spans="2:21" x14ac:dyDescent="0.2">
      <c r="B62" s="37"/>
      <c r="C62" s="39"/>
      <c r="D62" s="39"/>
      <c r="E62" s="39"/>
      <c r="F62" s="39"/>
      <c r="G62" s="39"/>
      <c r="H62" s="39"/>
      <c r="I62" s="39"/>
      <c r="J62" s="39"/>
      <c r="K62" s="39"/>
      <c r="L62" s="39"/>
      <c r="M62" s="39"/>
      <c r="N62" s="39"/>
      <c r="O62" s="39"/>
      <c r="P62" s="39"/>
      <c r="Q62" s="39"/>
      <c r="R62" s="39"/>
      <c r="S62" s="39"/>
      <c r="T62" s="39"/>
      <c r="U62" s="38"/>
    </row>
    <row r="63" spans="2:21" x14ac:dyDescent="0.2">
      <c r="B63" s="37"/>
      <c r="C63" s="39"/>
      <c r="D63" s="39"/>
      <c r="E63" s="39"/>
      <c r="F63" s="39"/>
      <c r="G63" s="39"/>
      <c r="H63" s="39"/>
      <c r="I63" s="39"/>
      <c r="J63" s="39"/>
      <c r="K63" s="39"/>
      <c r="L63" s="39"/>
      <c r="M63" s="39"/>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39"/>
      <c r="N65" s="39"/>
      <c r="O65" s="39"/>
      <c r="P65" s="39"/>
      <c r="Q65" s="39"/>
      <c r="R65" s="39"/>
      <c r="S65" s="39"/>
      <c r="T65" s="39"/>
      <c r="U65" s="38"/>
    </row>
    <row r="66" spans="2:21" x14ac:dyDescent="0.2">
      <c r="B66" s="37"/>
      <c r="C66" s="39"/>
      <c r="D66" s="39"/>
      <c r="E66" s="39"/>
      <c r="F66" s="39"/>
      <c r="G66" s="39"/>
      <c r="H66" s="39"/>
      <c r="I66" s="39"/>
      <c r="J66" s="39"/>
      <c r="K66" s="39"/>
      <c r="L66" s="39"/>
      <c r="M66" s="39"/>
      <c r="N66" s="39"/>
      <c r="O66" s="39"/>
      <c r="P66" s="39"/>
      <c r="Q66" s="39"/>
      <c r="R66" s="39"/>
      <c r="S66" s="39"/>
      <c r="T66" s="39"/>
      <c r="U66" s="38"/>
    </row>
    <row r="67" spans="2:21" x14ac:dyDescent="0.2">
      <c r="B67" s="37"/>
      <c r="C67" s="39"/>
      <c r="D67" s="39"/>
      <c r="E67" s="39"/>
      <c r="F67" s="39"/>
      <c r="G67" s="39"/>
      <c r="H67" s="39"/>
      <c r="I67" s="39"/>
      <c r="J67" s="39"/>
      <c r="K67" s="39"/>
      <c r="L67" s="39"/>
      <c r="M67" s="39"/>
      <c r="N67" s="39"/>
      <c r="O67" s="39"/>
      <c r="P67" s="39"/>
      <c r="Q67" s="39"/>
      <c r="R67" s="39"/>
      <c r="S67" s="39"/>
      <c r="T67" s="39"/>
      <c r="U67" s="38"/>
    </row>
    <row r="68" spans="2:21" x14ac:dyDescent="0.2">
      <c r="B68" s="37"/>
      <c r="C68" s="39"/>
      <c r="D68" s="39"/>
      <c r="E68" s="39"/>
      <c r="F68" s="39"/>
      <c r="G68" s="39"/>
      <c r="H68" s="39"/>
      <c r="I68" s="39"/>
      <c r="J68" s="39"/>
      <c r="K68" s="39"/>
      <c r="L68" s="39"/>
      <c r="M68" s="39"/>
      <c r="N68" s="39"/>
      <c r="O68" s="39"/>
      <c r="P68" s="39"/>
      <c r="Q68" s="39"/>
      <c r="R68" s="39"/>
      <c r="S68" s="39"/>
      <c r="T68" s="39"/>
      <c r="U68" s="38"/>
    </row>
    <row r="69" spans="2:21" x14ac:dyDescent="0.2">
      <c r="B69" s="37"/>
      <c r="C69" s="39"/>
      <c r="D69" s="39"/>
      <c r="E69" s="39"/>
      <c r="F69" s="39"/>
      <c r="G69" s="39"/>
      <c r="H69" s="39"/>
      <c r="I69" s="39"/>
      <c r="J69" s="39"/>
      <c r="K69" s="39"/>
      <c r="L69" s="39"/>
      <c r="M69" s="39"/>
      <c r="N69" s="39"/>
      <c r="O69" s="39"/>
      <c r="P69" s="39"/>
      <c r="Q69" s="39"/>
      <c r="R69" s="39"/>
      <c r="S69" s="39"/>
      <c r="T69" s="39"/>
      <c r="U69" s="38"/>
    </row>
    <row r="70" spans="2:21" x14ac:dyDescent="0.2">
      <c r="B70" s="37"/>
      <c r="C70" s="39"/>
      <c r="D70" s="39"/>
      <c r="E70" s="39"/>
      <c r="F70" s="39"/>
      <c r="G70" s="39"/>
      <c r="H70" s="39"/>
      <c r="I70" s="39"/>
      <c r="J70" s="39"/>
      <c r="K70" s="39"/>
      <c r="L70" s="39"/>
      <c r="M70" s="39"/>
      <c r="N70" s="39"/>
      <c r="O70" s="39"/>
      <c r="P70" s="39"/>
      <c r="Q70" s="39"/>
      <c r="R70" s="39"/>
      <c r="S70" s="39"/>
      <c r="T70" s="39"/>
      <c r="U70" s="38"/>
    </row>
    <row r="71" spans="2:21" x14ac:dyDescent="0.2">
      <c r="B71" s="37"/>
      <c r="C71" s="39"/>
      <c r="D71" s="39"/>
      <c r="E71" s="39"/>
      <c r="F71" s="39"/>
      <c r="G71" s="39"/>
      <c r="H71" s="39"/>
      <c r="I71" s="39"/>
      <c r="J71" s="39"/>
      <c r="K71" s="39"/>
      <c r="L71" s="39"/>
      <c r="M71" s="39"/>
      <c r="N71" s="39"/>
      <c r="O71" s="39"/>
      <c r="P71" s="39"/>
      <c r="Q71" s="39"/>
      <c r="R71" s="39"/>
      <c r="S71" s="39"/>
      <c r="T71" s="39"/>
      <c r="U71" s="38"/>
    </row>
    <row r="72" spans="2:21" x14ac:dyDescent="0.2">
      <c r="B72" s="37"/>
      <c r="C72" s="39"/>
      <c r="D72" s="39"/>
      <c r="E72" s="39"/>
      <c r="F72" s="39"/>
      <c r="G72" s="39"/>
      <c r="H72" s="39"/>
      <c r="I72" s="39"/>
      <c r="J72" s="39"/>
      <c r="K72" s="39"/>
      <c r="L72" s="39"/>
      <c r="M72" s="39"/>
      <c r="N72" s="39"/>
      <c r="O72" s="39"/>
      <c r="P72" s="39"/>
      <c r="Q72" s="39"/>
      <c r="R72" s="39"/>
      <c r="S72" s="39"/>
      <c r="T72" s="39"/>
      <c r="U72" s="38"/>
    </row>
    <row r="73" spans="2:21" x14ac:dyDescent="0.2">
      <c r="B73" s="37"/>
      <c r="C73" s="39"/>
      <c r="D73" s="39"/>
      <c r="E73" s="39"/>
      <c r="F73" s="39"/>
      <c r="G73" s="39"/>
      <c r="H73" s="39"/>
      <c r="I73" s="39"/>
      <c r="J73" s="39"/>
      <c r="K73" s="39"/>
      <c r="L73" s="39"/>
      <c r="M73" s="39"/>
      <c r="N73" s="39"/>
      <c r="O73" s="39"/>
      <c r="P73" s="39"/>
      <c r="Q73" s="39"/>
      <c r="R73" s="39"/>
      <c r="S73" s="39"/>
      <c r="T73" s="39"/>
      <c r="U73" s="38"/>
    </row>
    <row r="74" spans="2:21" x14ac:dyDescent="0.2">
      <c r="B74" s="37"/>
      <c r="C74" s="39"/>
      <c r="D74" s="39"/>
      <c r="E74" s="39"/>
      <c r="F74" s="39"/>
      <c r="G74" s="39"/>
      <c r="H74" s="39"/>
      <c r="I74" s="39"/>
      <c r="J74" s="39"/>
      <c r="K74" s="39"/>
      <c r="L74" s="39"/>
      <c r="M74" s="39"/>
      <c r="N74" s="39"/>
      <c r="O74" s="39"/>
      <c r="P74" s="39"/>
      <c r="Q74" s="39"/>
      <c r="R74" s="39"/>
      <c r="S74" s="39"/>
      <c r="T74" s="39"/>
      <c r="U74" s="38"/>
    </row>
    <row r="75" spans="2:21" x14ac:dyDescent="0.2">
      <c r="B75" s="37"/>
      <c r="C75" s="39"/>
      <c r="D75" s="39"/>
      <c r="E75" s="39"/>
      <c r="F75" s="39"/>
      <c r="G75" s="39"/>
      <c r="H75" s="39"/>
      <c r="I75" s="39"/>
      <c r="J75" s="39"/>
      <c r="K75" s="39"/>
      <c r="L75" s="39"/>
      <c r="M75" s="39"/>
      <c r="N75" s="39"/>
      <c r="O75" s="39"/>
      <c r="P75" s="39"/>
      <c r="Q75" s="39"/>
      <c r="R75" s="39"/>
      <c r="S75" s="39"/>
      <c r="T75" s="39"/>
      <c r="U75" s="38"/>
    </row>
    <row r="76" spans="2:21" x14ac:dyDescent="0.2">
      <c r="B76" s="37"/>
      <c r="C76" s="39"/>
      <c r="D76" s="39"/>
      <c r="E76" s="39"/>
      <c r="F76" s="39"/>
      <c r="G76" s="39"/>
      <c r="H76" s="39"/>
      <c r="I76" s="39"/>
      <c r="K76" s="302" t="s">
        <v>67</v>
      </c>
      <c r="L76" s="302"/>
      <c r="M76" s="302"/>
      <c r="N76" s="302"/>
      <c r="O76" s="39"/>
      <c r="P76" s="39"/>
      <c r="Q76" s="39"/>
      <c r="R76" s="39"/>
      <c r="S76" s="39"/>
      <c r="T76" s="39"/>
      <c r="U76" s="38"/>
    </row>
    <row r="77" spans="2:21" ht="16.5" x14ac:dyDescent="0.25">
      <c r="B77" s="37"/>
      <c r="C77" s="39"/>
      <c r="D77" s="39"/>
      <c r="E77" s="39"/>
      <c r="F77" s="39"/>
      <c r="G77" s="39"/>
      <c r="H77" s="39"/>
      <c r="J77" s="301" t="str">
        <f>+Autodiagnóstico!C38</f>
        <v>Gestión de los riesgos institucionales</v>
      </c>
      <c r="K77" s="301"/>
      <c r="L77" s="301"/>
      <c r="M77" s="301"/>
      <c r="N77" s="301"/>
      <c r="O77" s="301"/>
      <c r="P77" s="39"/>
      <c r="Q77" s="39"/>
      <c r="R77" s="39"/>
      <c r="S77" s="39"/>
      <c r="T77" s="39"/>
      <c r="U77" s="38"/>
    </row>
    <row r="78" spans="2:21" x14ac:dyDescent="0.2">
      <c r="B78" s="37"/>
      <c r="C78" s="39"/>
      <c r="D78" s="39"/>
      <c r="E78" s="39"/>
      <c r="F78" s="39"/>
      <c r="G78" s="39"/>
      <c r="H78" s="39"/>
      <c r="I78" s="39"/>
      <c r="K78" s="70"/>
      <c r="L78" s="70"/>
      <c r="M78" s="70"/>
      <c r="N78" s="70"/>
      <c r="O78" s="39"/>
      <c r="P78" s="39"/>
      <c r="Q78" s="39"/>
      <c r="R78" s="39"/>
      <c r="S78" s="39"/>
      <c r="T78" s="39"/>
      <c r="U78" s="38"/>
    </row>
    <row r="79" spans="2:21" x14ac:dyDescent="0.2">
      <c r="B79" s="37"/>
      <c r="C79" s="39"/>
      <c r="D79" s="39"/>
      <c r="E79" s="39"/>
      <c r="F79" s="39"/>
      <c r="G79" s="39"/>
      <c r="H79" s="39"/>
      <c r="I79" s="39"/>
      <c r="J79" s="39"/>
      <c r="K79" s="39"/>
      <c r="L79" s="39"/>
      <c r="M79" s="39"/>
      <c r="N79" s="39"/>
      <c r="O79" s="39"/>
      <c r="P79" s="39"/>
      <c r="Q79" s="39"/>
      <c r="R79" s="39"/>
      <c r="S79" s="39"/>
      <c r="T79" s="39"/>
      <c r="U79" s="38"/>
    </row>
    <row r="80" spans="2:21" x14ac:dyDescent="0.2">
      <c r="B80" s="37"/>
      <c r="C80" s="39"/>
      <c r="D80" s="49"/>
      <c r="E80" s="39"/>
      <c r="F80" s="39"/>
      <c r="G80" s="39"/>
      <c r="H80" s="39"/>
      <c r="I80" s="39"/>
      <c r="J80" s="39" t="s">
        <v>21</v>
      </c>
      <c r="K80" s="36" t="s">
        <v>11</v>
      </c>
      <c r="L80" s="39" t="s">
        <v>10</v>
      </c>
      <c r="M80" s="39"/>
      <c r="N80" s="39"/>
      <c r="O80" s="39"/>
      <c r="P80" s="39"/>
      <c r="Q80" s="39"/>
      <c r="R80" s="39"/>
      <c r="S80" s="39"/>
      <c r="T80" s="39"/>
      <c r="U80" s="38"/>
    </row>
    <row r="81" spans="2:21" x14ac:dyDescent="0.2">
      <c r="B81" s="37"/>
      <c r="C81" s="39"/>
      <c r="D81" s="39"/>
      <c r="E81" s="39"/>
      <c r="F81" s="39"/>
      <c r="G81" s="39"/>
      <c r="H81" s="39"/>
      <c r="I81" s="39"/>
      <c r="J81" s="39" t="str">
        <f>+Autodiagnóstico!E38</f>
        <v>Diseño adecuado y efectivo del componente Gestión de Riesgos</v>
      </c>
      <c r="K81" s="36">
        <v>100</v>
      </c>
      <c r="L81" s="40">
        <f>+Autodiagnóstico!F38</f>
        <v>100</v>
      </c>
      <c r="M81" s="39"/>
      <c r="N81" s="39"/>
      <c r="O81" s="39"/>
      <c r="P81" s="39"/>
      <c r="Q81" s="39"/>
      <c r="R81" s="39"/>
      <c r="S81" s="39"/>
      <c r="T81" s="39"/>
      <c r="U81" s="38"/>
    </row>
    <row r="82" spans="2:21" x14ac:dyDescent="0.2">
      <c r="B82" s="37"/>
      <c r="C82" s="39"/>
      <c r="D82" s="39"/>
      <c r="E82" s="39"/>
      <c r="F82" s="39"/>
      <c r="G82" s="39"/>
      <c r="H82" s="39"/>
      <c r="I82" s="39"/>
      <c r="J82" s="39" t="str">
        <f>+Autodiagnóstico!E43</f>
        <v>Responsabilidades de la Alta dirección y Comité Institucional de Coordinación de Control Interno (línea estratégica)</v>
      </c>
      <c r="K82" s="36">
        <v>100</v>
      </c>
      <c r="L82" s="40">
        <f>+Autodiagnóstico!F43</f>
        <v>97.5</v>
      </c>
      <c r="M82" s="39"/>
      <c r="N82" s="39"/>
      <c r="O82" s="39"/>
      <c r="P82" s="39"/>
      <c r="Q82" s="39"/>
      <c r="R82" s="39"/>
      <c r="S82" s="39"/>
      <c r="T82" s="39"/>
      <c r="U82" s="38"/>
    </row>
    <row r="83" spans="2:21" x14ac:dyDescent="0.2">
      <c r="B83" s="37"/>
      <c r="C83" s="39"/>
      <c r="D83" s="39"/>
      <c r="E83" s="39"/>
      <c r="F83" s="39"/>
      <c r="G83" s="39"/>
      <c r="H83" s="39"/>
      <c r="I83" s="39"/>
      <c r="J83" s="39" t="str">
        <f>+Autodiagnóstico!E48</f>
        <v>Responsabilidades gerentes públicos y líderes de proceso (primera Línea de defensa)</v>
      </c>
      <c r="K83" s="36">
        <v>100</v>
      </c>
      <c r="L83" s="39">
        <f>+Autodiagnóstico!F48</f>
        <v>100</v>
      </c>
      <c r="M83" s="39"/>
      <c r="N83" s="39"/>
      <c r="O83" s="39"/>
      <c r="P83" s="39"/>
      <c r="Q83" s="39"/>
      <c r="R83" s="39"/>
      <c r="S83" s="39"/>
      <c r="T83" s="39"/>
      <c r="U83" s="38"/>
    </row>
    <row r="84" spans="2:21" x14ac:dyDescent="0.2">
      <c r="B84" s="37"/>
      <c r="C84" s="39"/>
      <c r="D84" s="39"/>
      <c r="E84" s="39"/>
      <c r="F84" s="39"/>
      <c r="G84" s="39"/>
      <c r="H84" s="39"/>
      <c r="I84" s="39"/>
      <c r="J84" s="39" t="str">
        <f>+Autodiagnóstico!E52</f>
        <v>Responsabilidades de los servidores encargados del monitoreo y evaluación de controles y gestión del riesgo (segunda línea de defensa)</v>
      </c>
      <c r="K84" s="36">
        <v>100</v>
      </c>
      <c r="L84" s="40">
        <f>+Autodiagnóstico!F52</f>
        <v>90</v>
      </c>
      <c r="M84" s="39"/>
      <c r="N84" s="39"/>
      <c r="O84" s="39"/>
      <c r="P84" s="39"/>
      <c r="Q84" s="39"/>
      <c r="R84" s="39"/>
      <c r="S84" s="39"/>
      <c r="T84" s="39"/>
      <c r="U84" s="38"/>
    </row>
    <row r="85" spans="2:21" x14ac:dyDescent="0.2">
      <c r="B85" s="37"/>
      <c r="C85" s="39"/>
      <c r="D85" s="39"/>
      <c r="E85" s="39"/>
      <c r="F85" s="39"/>
      <c r="G85" s="39"/>
      <c r="H85" s="39"/>
      <c r="I85" s="39"/>
      <c r="J85" s="39" t="str">
        <f>+Autodiagnóstico!E61</f>
        <v>Responsabilidades del área de control interno</v>
      </c>
      <c r="K85" s="39">
        <v>100</v>
      </c>
      <c r="L85" s="36">
        <f>+Autodiagnóstico!F61</f>
        <v>100</v>
      </c>
      <c r="N85" s="39"/>
      <c r="O85" s="39"/>
      <c r="P85" s="39"/>
      <c r="Q85" s="39"/>
      <c r="R85" s="39"/>
      <c r="S85" s="39"/>
      <c r="T85" s="39"/>
      <c r="U85" s="38"/>
    </row>
    <row r="86" spans="2:21" x14ac:dyDescent="0.2">
      <c r="B86" s="37"/>
      <c r="C86" s="39"/>
      <c r="D86" s="39"/>
      <c r="E86" s="39"/>
      <c r="F86" s="39"/>
      <c r="G86" s="39"/>
      <c r="H86" s="39"/>
      <c r="I86" s="39"/>
      <c r="J86" s="39"/>
      <c r="K86" s="39"/>
      <c r="N86" s="39"/>
      <c r="O86" s="39"/>
      <c r="P86" s="39"/>
      <c r="Q86" s="39"/>
      <c r="R86" s="39"/>
      <c r="S86" s="39"/>
      <c r="T86" s="39"/>
      <c r="U86" s="38"/>
    </row>
    <row r="87" spans="2:21" x14ac:dyDescent="0.2">
      <c r="B87" s="37"/>
      <c r="C87" s="39"/>
      <c r="D87" s="39"/>
      <c r="E87" s="39"/>
      <c r="F87" s="39"/>
      <c r="G87" s="39"/>
      <c r="H87" s="39"/>
      <c r="I87" s="39"/>
      <c r="J87" s="39"/>
      <c r="K87" s="39"/>
      <c r="N87" s="39"/>
      <c r="O87" s="39"/>
      <c r="P87" s="39"/>
      <c r="Q87" s="39"/>
      <c r="R87" s="39"/>
      <c r="S87" s="39"/>
      <c r="T87" s="39"/>
      <c r="U87" s="38"/>
    </row>
    <row r="88" spans="2:21" x14ac:dyDescent="0.2">
      <c r="B88" s="37"/>
      <c r="C88" s="39"/>
      <c r="D88" s="39"/>
      <c r="E88" s="39"/>
      <c r="F88" s="39"/>
      <c r="G88" s="39"/>
      <c r="H88" s="39"/>
      <c r="I88" s="39"/>
      <c r="J88" s="39"/>
      <c r="K88" s="39"/>
      <c r="N88" s="39"/>
      <c r="O88" s="39"/>
      <c r="P88" s="39"/>
      <c r="Q88" s="39"/>
      <c r="R88" s="39"/>
      <c r="S88" s="39"/>
      <c r="T88" s="39"/>
      <c r="U88" s="38"/>
    </row>
    <row r="89" spans="2:21" x14ac:dyDescent="0.2">
      <c r="B89" s="37"/>
      <c r="C89" s="39"/>
      <c r="D89" s="39"/>
      <c r="E89" s="39"/>
      <c r="F89" s="39"/>
      <c r="G89" s="39"/>
      <c r="H89" s="39"/>
      <c r="I89" s="39"/>
      <c r="J89" s="39"/>
      <c r="K89" s="39"/>
      <c r="L89" s="39"/>
      <c r="M89" s="39"/>
      <c r="N89" s="39"/>
      <c r="O89" s="39"/>
      <c r="P89" s="39"/>
      <c r="Q89" s="39"/>
      <c r="R89" s="39"/>
      <c r="S89" s="39"/>
      <c r="T89" s="39"/>
      <c r="U89" s="38"/>
    </row>
    <row r="90" spans="2:21" x14ac:dyDescent="0.2">
      <c r="B90" s="37"/>
      <c r="C90" s="39"/>
      <c r="D90" s="39"/>
      <c r="E90" s="39"/>
      <c r="F90" s="39"/>
      <c r="G90" s="39"/>
      <c r="H90" s="39"/>
      <c r="I90" s="39"/>
      <c r="J90" s="39"/>
      <c r="K90" s="39"/>
      <c r="L90" s="39"/>
      <c r="M90" s="39"/>
      <c r="N90" s="39"/>
      <c r="O90" s="39"/>
      <c r="P90" s="39"/>
      <c r="Q90" s="39"/>
      <c r="R90" s="39"/>
      <c r="S90" s="39"/>
      <c r="T90" s="39"/>
      <c r="U90" s="38"/>
    </row>
    <row r="91" spans="2:21" x14ac:dyDescent="0.2">
      <c r="B91" s="37"/>
      <c r="C91" s="39"/>
      <c r="D91" s="39"/>
      <c r="E91" s="39"/>
      <c r="F91" s="39"/>
      <c r="G91" s="39"/>
      <c r="H91" s="39"/>
      <c r="I91" s="39"/>
      <c r="J91" s="39"/>
      <c r="K91" s="39"/>
      <c r="L91" s="39"/>
      <c r="M91" s="39"/>
      <c r="N91" s="39"/>
      <c r="O91" s="39"/>
      <c r="P91" s="39"/>
      <c r="Q91" s="39"/>
      <c r="R91" s="39"/>
      <c r="S91" s="39"/>
      <c r="T91" s="39"/>
      <c r="U91" s="38"/>
    </row>
    <row r="92" spans="2:21" x14ac:dyDescent="0.2">
      <c r="B92" s="37"/>
      <c r="C92" s="39"/>
      <c r="D92" s="39"/>
      <c r="E92" s="39"/>
      <c r="F92" s="39"/>
      <c r="G92" s="39"/>
      <c r="H92" s="39"/>
      <c r="I92" s="39"/>
      <c r="J92" s="39"/>
      <c r="K92" s="39"/>
      <c r="L92" s="39"/>
      <c r="M92" s="39"/>
      <c r="N92" s="39"/>
      <c r="O92" s="39"/>
      <c r="P92" s="39"/>
      <c r="Q92" s="39"/>
      <c r="R92" s="39"/>
      <c r="S92" s="39"/>
      <c r="T92" s="39"/>
      <c r="U92" s="38"/>
    </row>
    <row r="93" spans="2:21" x14ac:dyDescent="0.2">
      <c r="B93" s="37"/>
      <c r="C93" s="39"/>
      <c r="D93" s="39"/>
      <c r="E93" s="39"/>
      <c r="F93" s="39"/>
      <c r="G93" s="39"/>
      <c r="H93" s="39"/>
      <c r="I93" s="39"/>
      <c r="J93" s="39"/>
      <c r="K93" s="39"/>
      <c r="L93" s="39"/>
      <c r="M93" s="39"/>
      <c r="N93" s="39"/>
      <c r="O93" s="39"/>
      <c r="P93" s="39"/>
      <c r="Q93" s="39"/>
      <c r="R93" s="39"/>
      <c r="S93" s="39"/>
      <c r="T93" s="39"/>
      <c r="U93" s="38"/>
    </row>
    <row r="94" spans="2:21" x14ac:dyDescent="0.2">
      <c r="B94" s="37"/>
      <c r="C94" s="39"/>
      <c r="D94" s="39"/>
      <c r="E94" s="39"/>
      <c r="F94" s="39"/>
      <c r="G94" s="39"/>
      <c r="H94" s="39"/>
      <c r="I94" s="39"/>
      <c r="J94" s="39"/>
      <c r="K94" s="39"/>
      <c r="L94" s="39"/>
      <c r="M94" s="39"/>
      <c r="N94" s="39"/>
      <c r="O94" s="39"/>
      <c r="P94" s="39"/>
      <c r="Q94" s="39"/>
      <c r="R94" s="39"/>
      <c r="S94" s="39"/>
      <c r="T94" s="39"/>
      <c r="U94" s="38"/>
    </row>
    <row r="95" spans="2:21" x14ac:dyDescent="0.2">
      <c r="B95" s="37"/>
      <c r="C95" s="39"/>
      <c r="D95" s="39"/>
      <c r="E95" s="39"/>
      <c r="F95" s="39"/>
      <c r="G95" s="39"/>
      <c r="H95" s="39"/>
      <c r="I95" s="39"/>
      <c r="J95" s="39"/>
      <c r="K95" s="39"/>
      <c r="L95" s="39"/>
      <c r="M95" s="39"/>
      <c r="N95" s="39"/>
      <c r="O95" s="39"/>
      <c r="P95" s="39"/>
      <c r="Q95" s="39"/>
      <c r="R95" s="39"/>
      <c r="S95" s="39"/>
      <c r="T95" s="39"/>
      <c r="U95" s="38"/>
    </row>
    <row r="96" spans="2:21" x14ac:dyDescent="0.2">
      <c r="B96" s="37"/>
      <c r="C96" s="39"/>
      <c r="D96" s="39"/>
      <c r="E96" s="39"/>
      <c r="F96" s="39"/>
      <c r="G96" s="39"/>
      <c r="H96" s="39"/>
      <c r="I96" s="39"/>
      <c r="J96" s="39"/>
      <c r="K96" s="39"/>
      <c r="L96" s="39"/>
      <c r="M96" s="39"/>
      <c r="N96" s="39"/>
      <c r="O96" s="39"/>
      <c r="P96" s="39"/>
      <c r="Q96" s="39"/>
      <c r="R96" s="39"/>
      <c r="S96" s="39"/>
      <c r="T96" s="39"/>
      <c r="U96" s="38"/>
    </row>
    <row r="97" spans="2:21" x14ac:dyDescent="0.2">
      <c r="B97" s="37"/>
      <c r="C97" s="39"/>
      <c r="D97" s="39"/>
      <c r="E97" s="39"/>
      <c r="F97" s="39"/>
      <c r="G97" s="39"/>
      <c r="H97" s="39"/>
      <c r="I97" s="39"/>
      <c r="J97" s="39"/>
      <c r="K97" s="39"/>
      <c r="L97" s="39"/>
      <c r="M97" s="39"/>
      <c r="N97" s="39"/>
      <c r="O97" s="39"/>
      <c r="P97" s="39"/>
      <c r="Q97" s="39"/>
      <c r="R97" s="39"/>
      <c r="S97" s="39"/>
      <c r="T97" s="39"/>
      <c r="U97" s="38"/>
    </row>
    <row r="98" spans="2:21" x14ac:dyDescent="0.2">
      <c r="B98" s="37"/>
      <c r="C98" s="39"/>
      <c r="D98" s="39"/>
      <c r="E98" s="39"/>
      <c r="F98" s="39"/>
      <c r="G98" s="39"/>
      <c r="H98" s="39"/>
      <c r="I98" s="39"/>
      <c r="J98" s="39"/>
      <c r="K98" s="39"/>
      <c r="L98" s="39"/>
      <c r="M98" s="39"/>
      <c r="N98" s="39"/>
      <c r="O98" s="39"/>
      <c r="P98" s="39"/>
      <c r="Q98" s="39"/>
      <c r="R98" s="39"/>
      <c r="S98" s="39"/>
      <c r="T98" s="39"/>
      <c r="U98" s="38"/>
    </row>
    <row r="99" spans="2:21" x14ac:dyDescent="0.2">
      <c r="B99" s="37"/>
      <c r="C99" s="39"/>
      <c r="D99" s="39"/>
      <c r="E99" s="39"/>
      <c r="F99" s="39"/>
      <c r="G99" s="39"/>
      <c r="H99" s="39"/>
      <c r="I99" s="39"/>
      <c r="J99" s="39"/>
      <c r="K99" s="39"/>
      <c r="L99" s="39"/>
      <c r="M99" s="39"/>
      <c r="N99" s="39"/>
      <c r="O99" s="39"/>
      <c r="P99" s="39"/>
      <c r="Q99" s="39"/>
      <c r="R99" s="39"/>
      <c r="S99" s="39"/>
      <c r="T99" s="39"/>
      <c r="U99" s="38"/>
    </row>
    <row r="100" spans="2:21" x14ac:dyDescent="0.2">
      <c r="B100" s="37"/>
      <c r="C100" s="39"/>
      <c r="D100" s="39"/>
      <c r="E100" s="39"/>
      <c r="F100" s="39"/>
      <c r="G100" s="39"/>
      <c r="H100" s="39"/>
      <c r="I100" s="39"/>
      <c r="J100" s="39"/>
      <c r="K100" s="39"/>
      <c r="L100" s="39"/>
      <c r="M100" s="39"/>
      <c r="N100" s="39"/>
      <c r="O100" s="39"/>
      <c r="P100" s="39"/>
      <c r="Q100" s="39"/>
      <c r="R100" s="39"/>
      <c r="S100" s="39"/>
      <c r="T100" s="39"/>
      <c r="U100" s="38"/>
    </row>
    <row r="101" spans="2:21" x14ac:dyDescent="0.2">
      <c r="B101" s="37"/>
      <c r="C101" s="39"/>
      <c r="D101" s="39"/>
      <c r="E101" s="39"/>
      <c r="F101" s="39"/>
      <c r="G101" s="39"/>
      <c r="H101" s="39"/>
      <c r="I101" s="39"/>
      <c r="J101" s="39"/>
      <c r="K101" s="302" t="s">
        <v>68</v>
      </c>
      <c r="L101" s="302"/>
      <c r="M101" s="302"/>
      <c r="N101" s="302"/>
      <c r="O101" s="39"/>
      <c r="P101" s="39"/>
      <c r="Q101" s="39"/>
      <c r="R101" s="39"/>
      <c r="S101" s="39"/>
      <c r="T101" s="39"/>
      <c r="U101" s="38"/>
    </row>
    <row r="102" spans="2:21" ht="16.5" x14ac:dyDescent="0.25">
      <c r="B102" s="37"/>
      <c r="C102" s="39"/>
      <c r="D102" s="39"/>
      <c r="E102" s="39"/>
      <c r="F102" s="39"/>
      <c r="G102" s="39"/>
      <c r="H102" s="39"/>
      <c r="I102" s="39"/>
      <c r="J102" s="72"/>
      <c r="K102" s="301" t="str">
        <f>+Autodiagnóstico!C66</f>
        <v xml:space="preserve">Actividades de Control </v>
      </c>
      <c r="L102" s="301"/>
      <c r="M102" s="301"/>
      <c r="N102" s="301"/>
      <c r="O102" s="39"/>
      <c r="P102" s="39"/>
      <c r="Q102" s="39"/>
      <c r="R102" s="39"/>
      <c r="S102" s="39"/>
      <c r="T102" s="39"/>
      <c r="U102" s="38"/>
    </row>
    <row r="103" spans="2:21" x14ac:dyDescent="0.2">
      <c r="B103" s="37"/>
      <c r="C103" s="39"/>
      <c r="D103" s="39"/>
      <c r="E103" s="39"/>
      <c r="F103" s="39"/>
      <c r="G103" s="39"/>
      <c r="H103" s="39"/>
      <c r="I103" s="39"/>
      <c r="J103" s="39"/>
      <c r="K103" s="39"/>
      <c r="L103" s="39"/>
      <c r="M103" s="39"/>
      <c r="N103" s="39"/>
      <c r="O103" s="39"/>
      <c r="P103" s="39"/>
      <c r="Q103" s="39"/>
      <c r="R103" s="39"/>
      <c r="S103" s="39"/>
      <c r="T103" s="39"/>
      <c r="U103" s="38"/>
    </row>
    <row r="104" spans="2:21" x14ac:dyDescent="0.2">
      <c r="B104" s="37"/>
      <c r="C104" s="39"/>
      <c r="D104" s="39"/>
      <c r="E104" s="39"/>
      <c r="F104" s="39"/>
      <c r="G104" s="39"/>
      <c r="H104" s="39"/>
      <c r="I104" s="39"/>
      <c r="J104" s="39"/>
      <c r="K104" s="39"/>
      <c r="L104" s="39"/>
      <c r="M104" s="39"/>
      <c r="N104" s="39"/>
      <c r="O104" s="39"/>
      <c r="P104" s="39"/>
      <c r="Q104" s="39"/>
      <c r="R104" s="39"/>
      <c r="S104" s="39"/>
      <c r="T104" s="39"/>
      <c r="U104" s="38"/>
    </row>
    <row r="105" spans="2:21" x14ac:dyDescent="0.2">
      <c r="B105" s="37"/>
      <c r="C105" s="39"/>
      <c r="D105" s="39"/>
      <c r="E105" s="39"/>
      <c r="F105" s="39"/>
      <c r="G105" s="39"/>
      <c r="H105" s="39"/>
      <c r="I105" s="39"/>
      <c r="J105" s="39" t="s">
        <v>30</v>
      </c>
      <c r="K105" s="36" t="s">
        <v>11</v>
      </c>
      <c r="L105" s="39" t="s">
        <v>10</v>
      </c>
      <c r="M105" s="39"/>
      <c r="N105" s="39"/>
      <c r="O105" s="39"/>
      <c r="P105" s="39"/>
      <c r="Q105" s="39"/>
      <c r="R105" s="39"/>
      <c r="S105" s="39"/>
      <c r="T105" s="39"/>
      <c r="U105" s="38"/>
    </row>
    <row r="106" spans="2:21" x14ac:dyDescent="0.2">
      <c r="B106" s="37"/>
      <c r="C106" s="39"/>
      <c r="D106" s="39"/>
      <c r="E106" s="39"/>
      <c r="F106" s="39"/>
      <c r="G106" s="39"/>
      <c r="H106" s="39"/>
      <c r="I106" s="39"/>
      <c r="J106" s="39" t="str">
        <f>+Autodiagnóstico!E66</f>
        <v>Diseño adecuado y efectivo del componente Actividades de Control</v>
      </c>
      <c r="K106" s="36">
        <v>100</v>
      </c>
      <c r="L106" s="40">
        <f>+Autodiagnóstico!F66</f>
        <v>56.666666666666664</v>
      </c>
      <c r="M106" s="39"/>
      <c r="N106" s="39"/>
      <c r="O106" s="39"/>
      <c r="P106" s="39"/>
      <c r="Q106" s="39"/>
      <c r="R106" s="39"/>
      <c r="S106" s="39"/>
      <c r="T106" s="39"/>
      <c r="U106" s="38"/>
    </row>
    <row r="107" spans="2:21" x14ac:dyDescent="0.2">
      <c r="B107" s="37"/>
      <c r="C107" s="39"/>
      <c r="D107" s="39"/>
      <c r="E107" s="39"/>
      <c r="F107" s="39"/>
      <c r="G107" s="39"/>
      <c r="H107" s="39"/>
      <c r="I107" s="39"/>
      <c r="J107" s="39" t="str">
        <f>+Autodiagnóstico!E69</f>
        <v>Responsabilidades de la Alta dirección y Comité Institucional de Coordinación de Control Interno (línea estratégica)</v>
      </c>
      <c r="K107" s="36">
        <v>100</v>
      </c>
      <c r="L107" s="40">
        <f>+Autodiagnóstico!F69</f>
        <v>80</v>
      </c>
      <c r="M107" s="39"/>
      <c r="N107" s="39"/>
      <c r="O107" s="39"/>
      <c r="P107" s="39"/>
      <c r="Q107" s="39"/>
      <c r="R107" s="39"/>
      <c r="S107" s="39"/>
      <c r="T107" s="39"/>
      <c r="U107" s="38"/>
    </row>
    <row r="108" spans="2:21" x14ac:dyDescent="0.2">
      <c r="B108" s="37"/>
      <c r="C108" s="39"/>
      <c r="D108" s="39"/>
      <c r="E108" s="39"/>
      <c r="F108" s="39"/>
      <c r="G108" s="39"/>
      <c r="H108" s="39"/>
      <c r="I108" s="39"/>
      <c r="J108" s="39" t="str">
        <f>+Autodiagnóstico!E71</f>
        <v>Responsabilidades gerentes públicos y líderes de proceso (primera Línea de defensa)</v>
      </c>
      <c r="K108" s="36">
        <v>100</v>
      </c>
      <c r="L108" s="40">
        <f>+Autodiagnóstico!F71</f>
        <v>83</v>
      </c>
      <c r="M108" s="39"/>
      <c r="N108" s="39"/>
      <c r="O108" s="39"/>
      <c r="P108" s="39"/>
      <c r="Q108" s="39"/>
      <c r="R108" s="39"/>
      <c r="S108" s="39"/>
      <c r="T108" s="39"/>
      <c r="U108" s="38"/>
    </row>
    <row r="109" spans="2:21" x14ac:dyDescent="0.2">
      <c r="B109" s="37"/>
      <c r="C109" s="39"/>
      <c r="D109" s="39"/>
      <c r="E109" s="39"/>
      <c r="F109" s="39"/>
      <c r="G109" s="39"/>
      <c r="H109" s="39"/>
      <c r="I109" s="39"/>
      <c r="J109" s="39" t="str">
        <f>+Autodiagnóstico!E76</f>
        <v>Responsabilidades de los servidores encargados del monitoreo y evaluación de controles y gestión del riesgo (segunda línea de defensa)</v>
      </c>
      <c r="K109" s="36">
        <v>100</v>
      </c>
      <c r="L109" s="40">
        <f>+Autodiagnóstico!F76</f>
        <v>65.625</v>
      </c>
      <c r="M109" s="39"/>
      <c r="N109" s="39"/>
      <c r="O109" s="39"/>
      <c r="P109" s="39"/>
      <c r="Q109" s="39"/>
      <c r="R109" s="39"/>
      <c r="S109" s="39"/>
      <c r="T109" s="39"/>
      <c r="U109" s="38"/>
    </row>
    <row r="110" spans="2:21" x14ac:dyDescent="0.2">
      <c r="B110" s="37"/>
      <c r="C110" s="39"/>
      <c r="D110" s="39"/>
      <c r="E110" s="39"/>
      <c r="F110" s="39"/>
      <c r="G110" s="39"/>
      <c r="H110" s="39"/>
      <c r="I110" s="39"/>
      <c r="J110" s="39" t="str">
        <f>+Autodiagnóstico!E84</f>
        <v>Responsabilidades del área de control interno</v>
      </c>
      <c r="K110" s="36">
        <v>100</v>
      </c>
      <c r="L110" s="39">
        <f>+Autodiagnóstico!F84</f>
        <v>41.25</v>
      </c>
      <c r="M110" s="39"/>
      <c r="N110" s="39"/>
      <c r="O110" s="39"/>
      <c r="P110" s="39"/>
      <c r="Q110" s="39"/>
      <c r="R110" s="39"/>
      <c r="S110" s="39"/>
      <c r="T110" s="39"/>
      <c r="U110" s="38"/>
    </row>
    <row r="111" spans="2:21" x14ac:dyDescent="0.2">
      <c r="B111" s="37"/>
      <c r="C111" s="39"/>
      <c r="D111" s="39"/>
      <c r="E111" s="39"/>
      <c r="F111" s="39"/>
      <c r="G111" s="39"/>
      <c r="H111" s="39"/>
      <c r="I111" s="39"/>
      <c r="J111" s="39"/>
      <c r="K111" s="39"/>
      <c r="L111" s="39"/>
      <c r="M111" s="39"/>
      <c r="N111" s="39"/>
      <c r="O111" s="39"/>
      <c r="P111" s="39"/>
      <c r="Q111" s="39"/>
      <c r="R111" s="39"/>
      <c r="S111" s="39"/>
      <c r="T111" s="39"/>
      <c r="U111" s="38"/>
    </row>
    <row r="112" spans="2:21" x14ac:dyDescent="0.2">
      <c r="B112" s="37"/>
      <c r="C112" s="39"/>
      <c r="D112" s="39"/>
      <c r="E112" s="39"/>
      <c r="F112" s="39"/>
      <c r="G112" s="39"/>
      <c r="H112" s="39"/>
      <c r="I112" s="39"/>
      <c r="J112" s="39"/>
      <c r="K112" s="39"/>
      <c r="L112" s="39"/>
      <c r="M112" s="39"/>
      <c r="N112" s="39"/>
      <c r="O112" s="39"/>
      <c r="P112" s="39"/>
      <c r="Q112" s="39"/>
      <c r="R112" s="39"/>
      <c r="S112" s="39"/>
      <c r="T112" s="39"/>
      <c r="U112" s="38"/>
    </row>
    <row r="113" spans="2:21" x14ac:dyDescent="0.2">
      <c r="B113" s="37"/>
      <c r="C113" s="39"/>
      <c r="D113" s="39"/>
      <c r="E113" s="39"/>
      <c r="F113" s="39"/>
      <c r="G113" s="39"/>
      <c r="H113" s="39"/>
      <c r="I113" s="39"/>
      <c r="J113" s="39"/>
      <c r="K113" s="39"/>
      <c r="L113" s="39"/>
      <c r="M113" s="39"/>
      <c r="N113" s="39"/>
      <c r="O113" s="39"/>
      <c r="P113" s="39"/>
      <c r="Q113" s="39"/>
      <c r="R113" s="39"/>
      <c r="S113" s="39"/>
      <c r="T113" s="39"/>
      <c r="U113" s="38"/>
    </row>
    <row r="114" spans="2:21" x14ac:dyDescent="0.2">
      <c r="B114" s="37"/>
      <c r="C114" s="39"/>
      <c r="D114" s="39"/>
      <c r="E114" s="39"/>
      <c r="F114" s="39"/>
      <c r="G114" s="39"/>
      <c r="H114" s="39"/>
      <c r="I114" s="39"/>
      <c r="J114" s="39"/>
      <c r="K114" s="39"/>
      <c r="L114" s="39"/>
      <c r="M114" s="39"/>
      <c r="N114" s="39"/>
      <c r="O114" s="39"/>
      <c r="P114" s="39"/>
      <c r="Q114" s="39"/>
      <c r="R114" s="39"/>
      <c r="S114" s="39"/>
      <c r="T114" s="39"/>
      <c r="U114" s="38"/>
    </row>
    <row r="115" spans="2:21" x14ac:dyDescent="0.2">
      <c r="B115" s="37"/>
      <c r="C115" s="39"/>
      <c r="D115" s="39"/>
      <c r="E115" s="39"/>
      <c r="F115" s="39"/>
      <c r="G115" s="39"/>
      <c r="H115" s="39"/>
      <c r="I115" s="39"/>
      <c r="J115" s="39"/>
      <c r="K115" s="39"/>
      <c r="L115" s="39"/>
      <c r="M115" s="39"/>
      <c r="N115" s="39"/>
      <c r="O115" s="39"/>
      <c r="P115" s="39"/>
      <c r="Q115" s="39"/>
      <c r="R115" s="39"/>
      <c r="S115" s="39"/>
      <c r="T115" s="39"/>
      <c r="U115" s="38"/>
    </row>
    <row r="116" spans="2:21" x14ac:dyDescent="0.2">
      <c r="B116" s="37"/>
      <c r="C116" s="39"/>
      <c r="D116" s="39"/>
      <c r="E116" s="39"/>
      <c r="F116" s="39"/>
      <c r="G116" s="39"/>
      <c r="H116" s="39"/>
      <c r="I116" s="39"/>
      <c r="J116" s="39"/>
      <c r="K116" s="39"/>
      <c r="L116" s="39"/>
      <c r="M116" s="39"/>
      <c r="N116" s="39"/>
      <c r="O116" s="39"/>
      <c r="P116" s="39"/>
      <c r="Q116" s="39"/>
      <c r="R116" s="39"/>
      <c r="S116" s="39"/>
      <c r="T116" s="39"/>
      <c r="U116" s="38"/>
    </row>
    <row r="117" spans="2:21" x14ac:dyDescent="0.2">
      <c r="B117" s="37"/>
      <c r="C117" s="39"/>
      <c r="D117" s="39"/>
      <c r="E117" s="39"/>
      <c r="F117" s="39"/>
      <c r="G117" s="39"/>
      <c r="H117" s="39"/>
      <c r="I117" s="39"/>
      <c r="J117" s="39"/>
      <c r="K117" s="39"/>
      <c r="L117" s="39"/>
      <c r="M117" s="39"/>
      <c r="N117" s="39"/>
      <c r="O117" s="39"/>
      <c r="P117" s="39"/>
      <c r="Q117" s="39"/>
      <c r="R117" s="39"/>
      <c r="S117" s="39"/>
      <c r="T117" s="39"/>
      <c r="U117" s="38"/>
    </row>
    <row r="118" spans="2:21" x14ac:dyDescent="0.2">
      <c r="B118" s="37"/>
      <c r="C118" s="39"/>
      <c r="D118" s="39"/>
      <c r="E118" s="39"/>
      <c r="F118" s="39"/>
      <c r="G118" s="39"/>
      <c r="H118" s="39"/>
      <c r="I118" s="39"/>
      <c r="J118" s="39"/>
      <c r="K118" s="39"/>
      <c r="L118" s="39"/>
      <c r="M118" s="39"/>
      <c r="N118" s="39"/>
      <c r="O118" s="39"/>
      <c r="P118" s="39"/>
      <c r="Q118" s="39"/>
      <c r="R118" s="39"/>
      <c r="S118" s="39"/>
      <c r="T118" s="39"/>
      <c r="U118" s="38"/>
    </row>
    <row r="119" spans="2:21" x14ac:dyDescent="0.2">
      <c r="B119" s="37"/>
      <c r="C119" s="39"/>
      <c r="D119" s="39"/>
      <c r="E119" s="39"/>
      <c r="F119" s="39"/>
      <c r="G119" s="39"/>
      <c r="H119" s="39"/>
      <c r="I119" s="39"/>
      <c r="J119" s="39"/>
      <c r="K119" s="39"/>
      <c r="L119" s="39"/>
      <c r="M119" s="39"/>
      <c r="N119" s="39"/>
      <c r="O119" s="39"/>
      <c r="P119" s="39"/>
      <c r="Q119" s="39"/>
      <c r="R119" s="39"/>
      <c r="S119" s="39"/>
      <c r="T119" s="39"/>
      <c r="U119" s="38"/>
    </row>
    <row r="120" spans="2:21" x14ac:dyDescent="0.2">
      <c r="B120" s="37"/>
      <c r="C120" s="39"/>
      <c r="D120" s="39"/>
      <c r="E120" s="39"/>
      <c r="F120" s="39"/>
      <c r="G120" s="39"/>
      <c r="H120" s="39"/>
      <c r="I120" s="39"/>
      <c r="J120" s="39"/>
      <c r="K120" s="39"/>
      <c r="L120" s="39"/>
      <c r="M120" s="39"/>
      <c r="N120" s="39"/>
      <c r="O120" s="39"/>
      <c r="P120" s="39"/>
      <c r="Q120" s="39"/>
      <c r="R120" s="39"/>
      <c r="S120" s="39"/>
      <c r="T120" s="39"/>
      <c r="U120" s="38"/>
    </row>
    <row r="121" spans="2:21" x14ac:dyDescent="0.2">
      <c r="B121" s="37"/>
      <c r="C121" s="39"/>
      <c r="D121" s="39"/>
      <c r="E121" s="39"/>
      <c r="F121" s="39"/>
      <c r="G121" s="39"/>
      <c r="H121" s="39"/>
      <c r="I121" s="39"/>
      <c r="J121" s="39"/>
      <c r="K121" s="39"/>
      <c r="L121" s="39"/>
      <c r="M121" s="39"/>
      <c r="N121" s="39"/>
      <c r="O121" s="39"/>
      <c r="P121" s="39"/>
      <c r="Q121" s="39"/>
      <c r="R121" s="39"/>
      <c r="S121" s="39"/>
      <c r="T121" s="39"/>
      <c r="U121" s="38"/>
    </row>
    <row r="122" spans="2:21" x14ac:dyDescent="0.2">
      <c r="B122" s="37"/>
      <c r="C122" s="39"/>
      <c r="D122" s="39"/>
      <c r="E122" s="39"/>
      <c r="F122" s="39"/>
      <c r="G122" s="39"/>
      <c r="H122" s="39"/>
      <c r="I122" s="39"/>
      <c r="J122" s="39"/>
      <c r="K122" s="39"/>
      <c r="L122" s="39"/>
      <c r="M122" s="39"/>
      <c r="N122" s="39"/>
      <c r="O122" s="39"/>
      <c r="P122" s="39"/>
      <c r="Q122" s="39"/>
      <c r="R122" s="39"/>
      <c r="S122" s="39"/>
      <c r="T122" s="39"/>
      <c r="U122" s="38"/>
    </row>
    <row r="123" spans="2:21" x14ac:dyDescent="0.2">
      <c r="B123" s="37"/>
      <c r="C123" s="39"/>
      <c r="D123" s="39"/>
      <c r="E123" s="39"/>
      <c r="F123" s="39"/>
      <c r="G123" s="39"/>
      <c r="H123" s="39"/>
      <c r="I123" s="39"/>
      <c r="J123" s="39"/>
      <c r="K123" s="39"/>
      <c r="L123" s="39"/>
      <c r="M123" s="39"/>
      <c r="N123" s="39"/>
      <c r="O123" s="39"/>
      <c r="P123" s="39"/>
      <c r="Q123" s="39"/>
      <c r="R123" s="39"/>
      <c r="S123" s="39"/>
      <c r="T123" s="39"/>
      <c r="U123" s="38"/>
    </row>
    <row r="124" spans="2:21" x14ac:dyDescent="0.2">
      <c r="B124" s="37"/>
      <c r="C124" s="39"/>
      <c r="D124" s="39"/>
      <c r="E124" s="39"/>
      <c r="F124" s="39"/>
      <c r="G124" s="39"/>
      <c r="H124" s="39"/>
      <c r="I124" s="39"/>
      <c r="J124" s="39"/>
      <c r="K124" s="39"/>
      <c r="L124" s="39"/>
      <c r="M124" s="39"/>
      <c r="N124" s="39"/>
      <c r="O124" s="39"/>
      <c r="P124" s="39"/>
      <c r="Q124" s="39"/>
      <c r="R124" s="39"/>
      <c r="S124" s="39"/>
      <c r="T124" s="39"/>
      <c r="U124" s="38"/>
    </row>
    <row r="125" spans="2:21" x14ac:dyDescent="0.2">
      <c r="B125" s="37"/>
      <c r="C125" s="39"/>
      <c r="D125" s="39"/>
      <c r="E125" s="39"/>
      <c r="F125" s="39"/>
      <c r="G125" s="39"/>
      <c r="H125" s="39"/>
      <c r="I125" s="39"/>
      <c r="J125" s="39"/>
      <c r="K125" s="39"/>
      <c r="L125" s="39"/>
      <c r="M125" s="39"/>
      <c r="N125" s="39"/>
      <c r="O125" s="39"/>
      <c r="P125" s="39"/>
      <c r="Q125" s="39"/>
      <c r="R125" s="39"/>
      <c r="S125" s="39"/>
      <c r="T125" s="39"/>
      <c r="U125" s="38"/>
    </row>
    <row r="126" spans="2:21" x14ac:dyDescent="0.2">
      <c r="B126" s="37"/>
      <c r="C126" s="39"/>
      <c r="D126" s="39"/>
      <c r="E126" s="39"/>
      <c r="F126" s="39"/>
      <c r="G126" s="39"/>
      <c r="H126" s="39"/>
      <c r="I126" s="39"/>
      <c r="J126" s="39"/>
      <c r="K126" s="302" t="s">
        <v>69</v>
      </c>
      <c r="L126" s="302"/>
      <c r="M126" s="302"/>
      <c r="N126" s="302"/>
      <c r="O126" s="39"/>
      <c r="P126" s="39"/>
      <c r="Q126" s="39"/>
      <c r="R126" s="39"/>
      <c r="S126" s="39"/>
      <c r="T126" s="39"/>
      <c r="U126" s="38"/>
    </row>
    <row r="127" spans="2:21" ht="16.5" x14ac:dyDescent="0.25">
      <c r="B127" s="37"/>
      <c r="C127" s="39"/>
      <c r="D127" s="39"/>
      <c r="E127" s="39"/>
      <c r="F127" s="39"/>
      <c r="G127" s="39"/>
      <c r="H127" s="39"/>
      <c r="I127" s="39"/>
      <c r="J127" s="72"/>
      <c r="K127" s="301" t="str">
        <f>+Autodiagnóstico!C89</f>
        <v>Información y Comunicación</v>
      </c>
      <c r="L127" s="301"/>
      <c r="M127" s="301"/>
      <c r="N127" s="301"/>
      <c r="O127" s="39"/>
      <c r="P127" s="39"/>
      <c r="Q127" s="39"/>
      <c r="R127" s="39"/>
      <c r="S127" s="39"/>
      <c r="T127" s="39"/>
      <c r="U127" s="38"/>
    </row>
    <row r="128" spans="2:21" x14ac:dyDescent="0.2">
      <c r="B128" s="37"/>
      <c r="C128" s="39"/>
      <c r="D128" s="39"/>
      <c r="E128" s="39"/>
      <c r="F128" s="39"/>
      <c r="G128" s="39"/>
      <c r="H128" s="39"/>
      <c r="I128" s="39"/>
      <c r="J128" s="39"/>
      <c r="K128" s="39"/>
      <c r="L128" s="39"/>
      <c r="M128" s="39"/>
      <c r="N128" s="39"/>
      <c r="O128" s="39"/>
      <c r="P128" s="39"/>
      <c r="Q128" s="39"/>
      <c r="R128" s="39"/>
      <c r="S128" s="39"/>
      <c r="T128" s="39"/>
      <c r="U128" s="38"/>
    </row>
    <row r="129" spans="2:21" x14ac:dyDescent="0.2">
      <c r="B129" s="37"/>
      <c r="C129" s="39"/>
      <c r="D129" s="39"/>
      <c r="E129" s="39"/>
      <c r="F129" s="39"/>
      <c r="G129" s="39"/>
      <c r="H129" s="39"/>
      <c r="I129" s="39"/>
      <c r="J129" s="39"/>
      <c r="K129" s="39"/>
      <c r="L129" s="39"/>
      <c r="M129" s="39"/>
      <c r="N129" s="39"/>
      <c r="O129" s="39"/>
      <c r="P129" s="39"/>
      <c r="Q129" s="39"/>
      <c r="R129" s="39"/>
      <c r="S129" s="39"/>
      <c r="T129" s="39"/>
      <c r="U129" s="38"/>
    </row>
    <row r="130" spans="2:21" x14ac:dyDescent="0.2">
      <c r="B130" s="37"/>
      <c r="C130" s="39"/>
      <c r="D130" s="39"/>
      <c r="E130" s="39"/>
      <c r="F130" s="39"/>
      <c r="G130" s="39"/>
      <c r="H130" s="39"/>
      <c r="I130" s="39"/>
      <c r="J130" s="39" t="s">
        <v>30</v>
      </c>
      <c r="K130" s="36" t="s">
        <v>11</v>
      </c>
      <c r="L130" s="39" t="s">
        <v>10</v>
      </c>
      <c r="M130" s="39"/>
      <c r="N130" s="39"/>
      <c r="O130" s="39"/>
      <c r="P130" s="39"/>
      <c r="Q130" s="39"/>
      <c r="R130" s="39"/>
      <c r="S130" s="39"/>
      <c r="T130" s="39"/>
      <c r="U130" s="38"/>
    </row>
    <row r="131" spans="2:21" x14ac:dyDescent="0.2">
      <c r="B131" s="37"/>
      <c r="C131" s="39"/>
      <c r="D131" s="39"/>
      <c r="E131" s="39"/>
      <c r="F131" s="39"/>
      <c r="G131" s="39"/>
      <c r="H131" s="39"/>
      <c r="I131" s="39"/>
      <c r="J131" s="39" t="str">
        <f>+Autodiagnóstico!E89</f>
        <v>Diseño adecuado y efectivo del componente Información y Comunicación</v>
      </c>
      <c r="K131" s="36">
        <v>100</v>
      </c>
      <c r="L131" s="40">
        <f>+Autodiagnóstico!F89</f>
        <v>90</v>
      </c>
      <c r="M131" s="39"/>
      <c r="N131" s="39"/>
      <c r="O131" s="39"/>
      <c r="P131" s="39"/>
      <c r="Q131" s="39"/>
      <c r="R131" s="39"/>
      <c r="S131" s="39"/>
      <c r="T131" s="39"/>
      <c r="U131" s="38"/>
    </row>
    <row r="132" spans="2:21" x14ac:dyDescent="0.2">
      <c r="B132" s="37"/>
      <c r="C132" s="39"/>
      <c r="D132" s="39"/>
      <c r="E132" s="39"/>
      <c r="F132" s="39"/>
      <c r="G132" s="39"/>
      <c r="H132" s="39"/>
      <c r="I132" s="39"/>
      <c r="J132" s="39" t="str">
        <f>+Autodiagnóstico!E92</f>
        <v>Responsabilidades de la Alta dirección y Comité Institucional de Coordinación de Control Interno (línea estratégica)</v>
      </c>
      <c r="K132" s="36">
        <v>100</v>
      </c>
      <c r="L132" s="40">
        <f>+Autodiagnóstico!F92</f>
        <v>52.5</v>
      </c>
      <c r="M132" s="39"/>
      <c r="N132" s="39"/>
      <c r="O132" s="39"/>
      <c r="P132" s="39"/>
      <c r="Q132" s="39"/>
      <c r="R132" s="39"/>
      <c r="S132" s="39"/>
      <c r="T132" s="39"/>
      <c r="U132" s="38"/>
    </row>
    <row r="133" spans="2:21" x14ac:dyDescent="0.2">
      <c r="B133" s="37"/>
      <c r="C133" s="39"/>
      <c r="D133" s="39"/>
      <c r="E133" s="39"/>
      <c r="F133" s="39"/>
      <c r="G133" s="39"/>
      <c r="H133" s="39"/>
      <c r="I133" s="39"/>
      <c r="J133" s="39" t="str">
        <f>+Autodiagnóstico!E94</f>
        <v>Responsabilidades gerentes públicos y líderes de proceso (primera Línea de defensa)</v>
      </c>
      <c r="K133" s="36">
        <v>100</v>
      </c>
      <c r="L133" s="40">
        <f>+Autodiagnóstico!F94</f>
        <v>89.166666666666671</v>
      </c>
      <c r="M133" s="39"/>
      <c r="N133" s="39"/>
      <c r="O133" s="39"/>
      <c r="P133" s="39"/>
      <c r="Q133" s="39"/>
      <c r="R133" s="39"/>
      <c r="S133" s="39"/>
      <c r="T133" s="39"/>
      <c r="U133" s="38"/>
    </row>
    <row r="134" spans="2:21" x14ac:dyDescent="0.2">
      <c r="B134" s="37"/>
      <c r="C134" s="39"/>
      <c r="D134" s="39"/>
      <c r="E134" s="39"/>
      <c r="F134" s="39"/>
      <c r="G134" s="39"/>
      <c r="H134" s="39"/>
      <c r="I134" s="39"/>
      <c r="J134" s="39" t="str">
        <f>+Autodiagnóstico!E100</f>
        <v>Responsabilidades de los servidores encargados del monitoreo y evaluación de controles y gestión del riesgo (segunda línea de defensa)</v>
      </c>
      <c r="K134" s="36">
        <v>100</v>
      </c>
      <c r="L134" s="40">
        <f>+Autodiagnóstico!F100</f>
        <v>86</v>
      </c>
      <c r="M134" s="39"/>
      <c r="N134" s="39"/>
      <c r="O134" s="39"/>
      <c r="P134" s="39"/>
      <c r="Q134" s="39"/>
      <c r="R134" s="39"/>
      <c r="S134" s="39"/>
      <c r="T134" s="39"/>
      <c r="U134" s="38"/>
    </row>
    <row r="135" spans="2:21" x14ac:dyDescent="0.2">
      <c r="B135" s="37"/>
      <c r="C135" s="39"/>
      <c r="D135" s="39"/>
      <c r="E135" s="39"/>
      <c r="F135" s="39"/>
      <c r="G135" s="39"/>
      <c r="H135" s="39"/>
      <c r="I135" s="39"/>
      <c r="J135" s="39" t="str">
        <f>+Autodiagnóstico!E105</f>
        <v>Responsabilidades del área de control interno</v>
      </c>
      <c r="K135" s="36">
        <v>100</v>
      </c>
      <c r="L135" s="40">
        <f>+Autodiagnóstico!F105</f>
        <v>25</v>
      </c>
      <c r="M135" s="39"/>
      <c r="N135" s="39"/>
      <c r="O135" s="39"/>
      <c r="P135" s="39"/>
      <c r="Q135" s="39"/>
      <c r="R135" s="39"/>
      <c r="S135" s="39"/>
      <c r="T135" s="39"/>
      <c r="U135" s="38"/>
    </row>
    <row r="136" spans="2:21" x14ac:dyDescent="0.2">
      <c r="B136" s="37"/>
      <c r="C136" s="39"/>
      <c r="D136" s="39"/>
      <c r="E136" s="39"/>
      <c r="F136" s="39"/>
      <c r="G136" s="39"/>
      <c r="H136" s="39"/>
      <c r="I136" s="39"/>
      <c r="J136" s="39"/>
      <c r="K136" s="39"/>
      <c r="L136" s="39"/>
      <c r="M136" s="39"/>
      <c r="N136" s="39"/>
      <c r="O136" s="39"/>
      <c r="P136" s="39"/>
      <c r="Q136" s="39"/>
      <c r="R136" s="39"/>
      <c r="S136" s="39"/>
      <c r="T136" s="39"/>
      <c r="U136" s="38"/>
    </row>
    <row r="137" spans="2:21" x14ac:dyDescent="0.2">
      <c r="B137" s="37"/>
      <c r="C137" s="39"/>
      <c r="D137" s="39"/>
      <c r="E137" s="39"/>
      <c r="F137" s="39"/>
      <c r="G137" s="39"/>
      <c r="H137" s="39"/>
      <c r="I137" s="39"/>
      <c r="J137" s="39"/>
      <c r="K137" s="39"/>
      <c r="L137" s="39"/>
      <c r="M137" s="39"/>
      <c r="N137" s="39"/>
      <c r="O137" s="39"/>
      <c r="P137" s="39"/>
      <c r="Q137" s="39"/>
      <c r="R137" s="39"/>
      <c r="S137" s="39"/>
      <c r="T137" s="39"/>
      <c r="U137" s="38"/>
    </row>
    <row r="138" spans="2:21" x14ac:dyDescent="0.2">
      <c r="B138" s="37"/>
      <c r="C138" s="39"/>
      <c r="D138" s="39"/>
      <c r="E138" s="39"/>
      <c r="F138" s="39"/>
      <c r="G138" s="39"/>
      <c r="H138" s="39"/>
      <c r="I138" s="39"/>
      <c r="J138" s="39"/>
      <c r="K138" s="39"/>
      <c r="L138" s="39"/>
      <c r="M138" s="39"/>
      <c r="N138" s="39"/>
      <c r="O138" s="39"/>
      <c r="P138" s="39"/>
      <c r="Q138" s="39"/>
      <c r="R138" s="39"/>
      <c r="S138" s="39"/>
      <c r="T138" s="39"/>
      <c r="U138" s="38"/>
    </row>
    <row r="139" spans="2:21" x14ac:dyDescent="0.2">
      <c r="B139" s="37"/>
      <c r="C139" s="39"/>
      <c r="D139" s="39"/>
      <c r="E139" s="39"/>
      <c r="F139" s="39"/>
      <c r="G139" s="39"/>
      <c r="H139" s="39"/>
      <c r="I139" s="39"/>
      <c r="J139" s="39"/>
      <c r="K139" s="39"/>
      <c r="L139" s="39"/>
      <c r="M139" s="39"/>
      <c r="N139" s="39"/>
      <c r="O139" s="39"/>
      <c r="P139" s="39"/>
      <c r="Q139" s="39"/>
      <c r="R139" s="39"/>
      <c r="S139" s="39"/>
      <c r="T139" s="39"/>
      <c r="U139" s="38"/>
    </row>
    <row r="140" spans="2:21" x14ac:dyDescent="0.2">
      <c r="B140" s="37"/>
      <c r="C140" s="39"/>
      <c r="D140" s="39"/>
      <c r="E140" s="39"/>
      <c r="F140" s="39"/>
      <c r="G140" s="39"/>
      <c r="H140" s="39"/>
      <c r="I140" s="39"/>
      <c r="J140" s="39"/>
      <c r="K140" s="39"/>
      <c r="L140" s="39"/>
      <c r="M140" s="39"/>
      <c r="N140" s="39"/>
      <c r="O140" s="39"/>
      <c r="P140" s="39"/>
      <c r="Q140" s="39"/>
      <c r="R140" s="39"/>
      <c r="S140" s="39"/>
      <c r="T140" s="39"/>
      <c r="U140" s="38"/>
    </row>
    <row r="141" spans="2:21" x14ac:dyDescent="0.2">
      <c r="B141" s="37"/>
      <c r="C141" s="39"/>
      <c r="D141" s="39"/>
      <c r="E141" s="39"/>
      <c r="F141" s="39"/>
      <c r="G141" s="39"/>
      <c r="H141" s="39"/>
      <c r="I141" s="39"/>
      <c r="J141" s="39"/>
      <c r="K141" s="39"/>
      <c r="L141" s="39"/>
      <c r="M141" s="39"/>
      <c r="N141" s="39"/>
      <c r="O141" s="39"/>
      <c r="P141" s="39"/>
      <c r="Q141" s="39"/>
      <c r="R141" s="39"/>
      <c r="S141" s="39"/>
      <c r="T141" s="39"/>
      <c r="U141" s="38"/>
    </row>
    <row r="142" spans="2:21" x14ac:dyDescent="0.2">
      <c r="B142" s="37"/>
      <c r="C142" s="39"/>
      <c r="D142" s="39"/>
      <c r="E142" s="39"/>
      <c r="F142" s="39"/>
      <c r="G142" s="39"/>
      <c r="H142" s="39"/>
      <c r="I142" s="39"/>
      <c r="J142" s="39"/>
      <c r="K142" s="39"/>
      <c r="L142" s="39"/>
      <c r="M142" s="39"/>
      <c r="N142" s="39"/>
      <c r="O142" s="39"/>
      <c r="P142" s="39"/>
      <c r="Q142" s="39"/>
      <c r="R142" s="39"/>
      <c r="S142" s="39"/>
      <c r="T142" s="39"/>
      <c r="U142" s="38"/>
    </row>
    <row r="143" spans="2:21" x14ac:dyDescent="0.2">
      <c r="B143" s="37"/>
      <c r="C143" s="39"/>
      <c r="D143" s="39"/>
      <c r="E143" s="39"/>
      <c r="F143" s="39"/>
      <c r="G143" s="39"/>
      <c r="H143" s="39"/>
      <c r="I143" s="39"/>
      <c r="J143" s="39"/>
      <c r="K143" s="39"/>
      <c r="L143" s="39"/>
      <c r="M143" s="39"/>
      <c r="N143" s="39"/>
      <c r="O143" s="39"/>
      <c r="P143" s="39"/>
      <c r="Q143" s="39"/>
      <c r="R143" s="39"/>
      <c r="S143" s="39"/>
      <c r="T143" s="39"/>
      <c r="U143" s="38"/>
    </row>
    <row r="144" spans="2:21" x14ac:dyDescent="0.2">
      <c r="B144" s="37"/>
      <c r="C144" s="39"/>
      <c r="D144" s="39"/>
      <c r="E144" s="39"/>
      <c r="F144" s="39"/>
      <c r="G144" s="39"/>
      <c r="H144" s="39"/>
      <c r="I144" s="39"/>
      <c r="J144" s="39"/>
      <c r="K144" s="39"/>
      <c r="L144" s="39"/>
      <c r="M144" s="39"/>
      <c r="N144" s="39"/>
      <c r="O144" s="39"/>
      <c r="P144" s="39"/>
      <c r="Q144" s="39"/>
      <c r="R144" s="39"/>
      <c r="S144" s="39"/>
      <c r="T144" s="39"/>
      <c r="U144" s="38"/>
    </row>
    <row r="145" spans="2:21" x14ac:dyDescent="0.2">
      <c r="B145" s="37"/>
      <c r="C145" s="39"/>
      <c r="D145" s="39"/>
      <c r="E145" s="39"/>
      <c r="F145" s="39"/>
      <c r="G145" s="39"/>
      <c r="H145" s="39"/>
      <c r="I145" s="39"/>
      <c r="J145" s="39"/>
      <c r="K145" s="39"/>
      <c r="L145" s="39"/>
      <c r="M145" s="39"/>
      <c r="N145" s="39"/>
      <c r="O145" s="39"/>
      <c r="P145" s="39"/>
      <c r="Q145" s="39"/>
      <c r="R145" s="39"/>
      <c r="S145" s="39"/>
      <c r="T145" s="39"/>
      <c r="U145" s="38"/>
    </row>
    <row r="146" spans="2:21" x14ac:dyDescent="0.2">
      <c r="B146" s="37"/>
      <c r="C146" s="39"/>
      <c r="D146" s="39"/>
      <c r="E146" s="39"/>
      <c r="F146" s="39"/>
      <c r="G146" s="39"/>
      <c r="H146" s="39"/>
      <c r="I146" s="39"/>
      <c r="J146" s="39"/>
      <c r="K146" s="39"/>
      <c r="L146" s="39"/>
      <c r="M146" s="39"/>
      <c r="N146" s="39"/>
      <c r="O146" s="39"/>
      <c r="P146" s="39"/>
      <c r="Q146" s="39"/>
      <c r="R146" s="39"/>
      <c r="S146" s="39"/>
      <c r="T146" s="39"/>
      <c r="U146" s="38"/>
    </row>
    <row r="147" spans="2:21" x14ac:dyDescent="0.2">
      <c r="B147" s="37"/>
      <c r="C147" s="39"/>
      <c r="D147" s="39"/>
      <c r="E147" s="39"/>
      <c r="F147" s="39"/>
      <c r="G147" s="39"/>
      <c r="H147" s="39"/>
      <c r="I147" s="39"/>
      <c r="J147" s="39"/>
      <c r="K147" s="39"/>
      <c r="L147" s="39"/>
      <c r="M147" s="39"/>
      <c r="N147" s="39"/>
      <c r="O147" s="39"/>
      <c r="P147" s="39"/>
      <c r="Q147" s="39"/>
      <c r="R147" s="39"/>
      <c r="S147" s="39"/>
      <c r="T147" s="39"/>
      <c r="U147" s="38"/>
    </row>
    <row r="148" spans="2:21" x14ac:dyDescent="0.2">
      <c r="B148" s="37"/>
      <c r="C148" s="39"/>
      <c r="D148" s="39"/>
      <c r="E148" s="39"/>
      <c r="F148" s="39"/>
      <c r="G148" s="39"/>
      <c r="H148" s="39"/>
      <c r="I148" s="39"/>
      <c r="J148" s="39"/>
      <c r="K148" s="39"/>
      <c r="L148" s="39"/>
      <c r="M148" s="39"/>
      <c r="N148" s="39"/>
      <c r="O148" s="39"/>
      <c r="P148" s="39"/>
      <c r="Q148" s="39"/>
      <c r="R148" s="39"/>
      <c r="S148" s="39"/>
      <c r="T148" s="39"/>
      <c r="U148" s="38"/>
    </row>
    <row r="149" spans="2:21" x14ac:dyDescent="0.2">
      <c r="B149" s="37"/>
      <c r="C149" s="39"/>
      <c r="D149" s="39"/>
      <c r="E149" s="39"/>
      <c r="F149" s="39"/>
      <c r="G149" s="39"/>
      <c r="H149" s="39"/>
      <c r="I149" s="39"/>
      <c r="J149" s="39"/>
      <c r="K149" s="39"/>
      <c r="L149" s="39"/>
      <c r="M149" s="39"/>
      <c r="N149" s="39"/>
      <c r="O149" s="39"/>
      <c r="P149" s="39"/>
      <c r="Q149" s="39"/>
      <c r="R149" s="39"/>
      <c r="S149" s="39"/>
      <c r="T149" s="39"/>
      <c r="U149" s="38"/>
    </row>
    <row r="150" spans="2:21" x14ac:dyDescent="0.2">
      <c r="B150" s="37"/>
      <c r="C150" s="39"/>
      <c r="D150" s="39"/>
      <c r="E150" s="39"/>
      <c r="F150" s="39"/>
      <c r="G150" s="39"/>
      <c r="H150" s="39"/>
      <c r="I150" s="39"/>
      <c r="J150" s="39"/>
      <c r="K150" s="302" t="s">
        <v>70</v>
      </c>
      <c r="L150" s="302"/>
      <c r="M150" s="302"/>
      <c r="N150" s="302"/>
      <c r="O150" s="39"/>
      <c r="P150" s="39"/>
      <c r="Q150" s="39"/>
      <c r="R150" s="39"/>
      <c r="S150" s="39"/>
      <c r="T150" s="39"/>
      <c r="U150" s="38"/>
    </row>
    <row r="151" spans="2:21" ht="16.5" x14ac:dyDescent="0.25">
      <c r="B151" s="37"/>
      <c r="C151" s="39"/>
      <c r="D151" s="39"/>
      <c r="E151" s="39"/>
      <c r="F151" s="39"/>
      <c r="G151" s="39"/>
      <c r="H151" s="39"/>
      <c r="I151" s="39"/>
      <c r="J151" s="39"/>
      <c r="K151" s="301" t="str">
        <f>+Autodiagnóstico!C109</f>
        <v xml:space="preserve">Monitoreo o supervisión continua </v>
      </c>
      <c r="L151" s="301"/>
      <c r="M151" s="301"/>
      <c r="N151" s="301"/>
      <c r="O151" s="39"/>
      <c r="P151" s="39"/>
      <c r="Q151" s="39"/>
      <c r="R151" s="39"/>
      <c r="S151" s="39"/>
      <c r="T151" s="39"/>
      <c r="U151" s="38"/>
    </row>
    <row r="152" spans="2:21" x14ac:dyDescent="0.2">
      <c r="B152" s="37"/>
      <c r="C152" s="39"/>
      <c r="D152" s="39"/>
      <c r="E152" s="39"/>
      <c r="F152" s="39"/>
      <c r="G152" s="39"/>
      <c r="H152" s="39"/>
      <c r="I152" s="39"/>
      <c r="J152" s="39"/>
      <c r="K152" s="39"/>
      <c r="L152" s="39"/>
      <c r="M152" s="39"/>
      <c r="N152" s="39"/>
      <c r="O152" s="39"/>
      <c r="P152" s="39"/>
      <c r="Q152" s="39"/>
      <c r="R152" s="39"/>
      <c r="S152" s="39"/>
      <c r="T152" s="39"/>
      <c r="U152" s="38"/>
    </row>
    <row r="153" spans="2:21" x14ac:dyDescent="0.2">
      <c r="B153" s="37"/>
      <c r="C153" s="39"/>
      <c r="D153" s="39"/>
      <c r="E153" s="39"/>
      <c r="F153" s="39"/>
      <c r="G153" s="39"/>
      <c r="H153" s="39"/>
      <c r="I153" s="39"/>
      <c r="J153" s="39"/>
      <c r="K153" s="39"/>
      <c r="L153" s="39"/>
      <c r="M153" s="39"/>
      <c r="N153" s="39"/>
      <c r="O153" s="39"/>
      <c r="P153" s="39"/>
      <c r="Q153" s="39"/>
      <c r="R153" s="39"/>
      <c r="S153" s="39"/>
      <c r="T153" s="39"/>
      <c r="U153" s="38"/>
    </row>
    <row r="154" spans="2:21" x14ac:dyDescent="0.2">
      <c r="B154" s="37"/>
      <c r="C154" s="39"/>
      <c r="D154" s="39"/>
      <c r="E154" s="39"/>
      <c r="F154" s="39"/>
      <c r="G154" s="39"/>
      <c r="H154" s="39"/>
      <c r="I154" s="39"/>
      <c r="J154" s="39"/>
      <c r="K154" s="39"/>
      <c r="L154" s="39"/>
      <c r="M154" s="39"/>
      <c r="N154" s="39"/>
      <c r="O154" s="39"/>
      <c r="P154" s="39"/>
      <c r="Q154" s="39"/>
      <c r="R154" s="39"/>
      <c r="S154" s="39"/>
      <c r="T154" s="39"/>
      <c r="U154" s="38"/>
    </row>
    <row r="155" spans="2:21" x14ac:dyDescent="0.2">
      <c r="B155" s="37"/>
      <c r="C155" s="39"/>
      <c r="D155" s="39"/>
      <c r="E155" s="39"/>
      <c r="F155" s="39"/>
      <c r="G155" s="39"/>
      <c r="H155" s="39"/>
      <c r="I155" s="39"/>
      <c r="J155" s="39"/>
      <c r="K155" s="39" t="str">
        <f>+Autodiagnóstico!E109</f>
        <v>Diseño adecuado y efectivo del componente Monitoreo o Supervisión Continua</v>
      </c>
      <c r="L155" s="39">
        <v>100</v>
      </c>
      <c r="M155" s="40">
        <f>+Autodiagnóstico!F109</f>
        <v>87.777777777777771</v>
      </c>
      <c r="N155" s="39"/>
      <c r="O155" s="39"/>
      <c r="P155" s="39"/>
      <c r="Q155" s="39"/>
      <c r="R155" s="39"/>
      <c r="S155" s="39"/>
      <c r="T155" s="39"/>
      <c r="U155" s="38"/>
    </row>
    <row r="156" spans="2:21" x14ac:dyDescent="0.2">
      <c r="B156" s="37"/>
      <c r="C156" s="39"/>
      <c r="D156" s="39"/>
      <c r="E156" s="39"/>
      <c r="F156" s="39"/>
      <c r="G156" s="39"/>
      <c r="H156" s="39"/>
      <c r="I156" s="39"/>
      <c r="J156" s="39"/>
      <c r="K156" s="39" t="str">
        <f>+Autodiagnóstico!E118</f>
        <v>Responsabilidades de la Alta dirección y Comité Institucional de Coordinación de Control Interno (línea estratégica)</v>
      </c>
      <c r="L156" s="39">
        <v>100</v>
      </c>
      <c r="M156" s="40">
        <f>+Autodiagnóstico!F118</f>
        <v>90</v>
      </c>
      <c r="N156" s="39"/>
      <c r="O156" s="39"/>
      <c r="P156" s="39"/>
      <c r="Q156" s="39"/>
      <c r="R156" s="39"/>
      <c r="S156" s="39"/>
      <c r="T156" s="39"/>
      <c r="U156" s="38"/>
    </row>
    <row r="157" spans="2:21" x14ac:dyDescent="0.2">
      <c r="B157" s="37"/>
      <c r="C157" s="39"/>
      <c r="D157" s="39"/>
      <c r="E157" s="39"/>
      <c r="F157" s="39"/>
      <c r="G157" s="39"/>
      <c r="H157" s="39"/>
      <c r="I157" s="39"/>
      <c r="J157" s="39"/>
      <c r="K157" s="39" t="str">
        <f>+Autodiagnóstico!E121</f>
        <v>Responsabilidades gerentes públicos y líderes de proceso (primera Línea de defensa)</v>
      </c>
      <c r="L157" s="39">
        <v>100</v>
      </c>
      <c r="M157" s="40">
        <f>+Autodiagnóstico!F121</f>
        <v>65</v>
      </c>
      <c r="N157" s="39"/>
      <c r="O157" s="39"/>
      <c r="P157" s="39"/>
      <c r="Q157" s="39"/>
      <c r="R157" s="39"/>
      <c r="S157" s="39"/>
      <c r="T157" s="39"/>
      <c r="U157" s="38"/>
    </row>
    <row r="158" spans="2:21" x14ac:dyDescent="0.2">
      <c r="B158" s="37"/>
      <c r="C158" s="39"/>
      <c r="D158" s="39"/>
      <c r="E158" s="39"/>
      <c r="F158" s="39"/>
      <c r="G158" s="39"/>
      <c r="H158" s="39"/>
      <c r="I158" s="39"/>
      <c r="J158" s="39"/>
      <c r="K158" s="39" t="str">
        <f>+Autodiagnóstico!E124</f>
        <v>Responsabilidades de los servidores encargados del monitoreo y evaluación de controles y gestión del riesgo (segunda línea de defensa)</v>
      </c>
      <c r="L158" s="39">
        <v>100</v>
      </c>
      <c r="M158" s="40">
        <f>+Autodiagnóstico!F124</f>
        <v>50</v>
      </c>
      <c r="N158" s="39"/>
      <c r="O158" s="39"/>
      <c r="P158" s="39"/>
      <c r="Q158" s="39"/>
      <c r="R158" s="39"/>
      <c r="S158" s="39"/>
      <c r="T158" s="39"/>
      <c r="U158" s="38"/>
    </row>
    <row r="159" spans="2:21" x14ac:dyDescent="0.2">
      <c r="B159" s="37"/>
      <c r="C159" s="39"/>
      <c r="D159" s="39"/>
      <c r="E159" s="39"/>
      <c r="F159" s="39"/>
      <c r="G159" s="39"/>
      <c r="H159" s="39"/>
      <c r="I159" s="39"/>
      <c r="J159" s="39"/>
      <c r="K159" s="39" t="str">
        <f>+Autodiagnóstico!E128</f>
        <v>Responsabilidades del área de control interno</v>
      </c>
      <c r="L159" s="39">
        <v>100</v>
      </c>
      <c r="M159" s="40">
        <f>+Autodiagnóstico!F128</f>
        <v>85</v>
      </c>
      <c r="N159" s="39"/>
      <c r="O159" s="39"/>
      <c r="P159" s="39"/>
      <c r="Q159" s="39"/>
      <c r="R159" s="39"/>
      <c r="S159" s="39"/>
      <c r="T159" s="39"/>
      <c r="U159" s="38"/>
    </row>
    <row r="160" spans="2:21" x14ac:dyDescent="0.2">
      <c r="B160" s="37"/>
      <c r="C160" s="39"/>
      <c r="D160" s="39"/>
      <c r="E160" s="39"/>
      <c r="F160" s="39"/>
      <c r="G160" s="39"/>
      <c r="H160" s="39"/>
      <c r="I160" s="39"/>
      <c r="J160" s="39"/>
      <c r="K160" s="39"/>
      <c r="L160" s="39"/>
      <c r="M160" s="39"/>
      <c r="N160" s="39"/>
      <c r="O160" s="39"/>
      <c r="P160" s="39"/>
      <c r="Q160" s="39"/>
      <c r="R160" s="39"/>
      <c r="S160" s="39"/>
      <c r="T160" s="39"/>
      <c r="U160" s="38"/>
    </row>
    <row r="161" spans="2:21" x14ac:dyDescent="0.2">
      <c r="B161" s="37"/>
      <c r="C161" s="39"/>
      <c r="D161" s="39"/>
      <c r="E161" s="39"/>
      <c r="F161" s="39"/>
      <c r="G161" s="39"/>
      <c r="H161" s="39"/>
      <c r="I161" s="39"/>
      <c r="J161" s="39"/>
      <c r="K161" s="39"/>
      <c r="L161" s="39"/>
      <c r="M161" s="39"/>
      <c r="N161" s="39"/>
      <c r="O161" s="39"/>
      <c r="P161" s="39"/>
      <c r="Q161" s="39"/>
      <c r="R161" s="39"/>
      <c r="S161" s="39"/>
      <c r="T161" s="39"/>
      <c r="U161" s="38"/>
    </row>
    <row r="162" spans="2:21" x14ac:dyDescent="0.2">
      <c r="B162" s="37"/>
      <c r="C162" s="39"/>
      <c r="D162" s="39"/>
      <c r="E162" s="39"/>
      <c r="F162" s="39"/>
      <c r="G162" s="39"/>
      <c r="H162" s="39"/>
      <c r="I162" s="39"/>
      <c r="J162" s="39"/>
      <c r="K162" s="39"/>
      <c r="L162" s="39"/>
      <c r="M162" s="39"/>
      <c r="N162" s="39"/>
      <c r="O162" s="39"/>
      <c r="P162" s="39"/>
      <c r="Q162" s="39"/>
      <c r="R162" s="39"/>
      <c r="S162" s="39"/>
      <c r="T162" s="39"/>
      <c r="U162" s="38"/>
    </row>
    <row r="163" spans="2:21" x14ac:dyDescent="0.2">
      <c r="B163" s="37"/>
      <c r="C163" s="39"/>
      <c r="D163" s="39"/>
      <c r="E163" s="39"/>
      <c r="F163" s="39"/>
      <c r="G163" s="39"/>
      <c r="H163" s="39"/>
      <c r="I163" s="39"/>
      <c r="J163" s="39"/>
      <c r="K163" s="39"/>
      <c r="L163" s="39"/>
      <c r="M163" s="39"/>
      <c r="N163" s="39"/>
      <c r="O163" s="39"/>
      <c r="P163" s="39"/>
      <c r="Q163" s="39"/>
      <c r="R163" s="39"/>
      <c r="S163" s="39"/>
      <c r="T163" s="39"/>
      <c r="U163" s="38"/>
    </row>
    <row r="164" spans="2:21" x14ac:dyDescent="0.2">
      <c r="B164" s="37"/>
      <c r="C164" s="39"/>
      <c r="D164" s="39"/>
      <c r="E164" s="39"/>
      <c r="F164" s="39"/>
      <c r="G164" s="39"/>
      <c r="H164" s="39"/>
      <c r="I164" s="39"/>
      <c r="J164" s="39"/>
      <c r="K164" s="39"/>
      <c r="L164" s="39"/>
      <c r="M164" s="39"/>
      <c r="N164" s="39"/>
      <c r="O164" s="39"/>
      <c r="P164" s="39"/>
      <c r="Q164" s="39"/>
      <c r="R164" s="39"/>
      <c r="S164" s="39"/>
      <c r="T164" s="39"/>
      <c r="U164" s="38"/>
    </row>
    <row r="165" spans="2:21" x14ac:dyDescent="0.2">
      <c r="B165" s="37"/>
      <c r="C165" s="39"/>
      <c r="D165" s="39"/>
      <c r="E165" s="39"/>
      <c r="F165" s="39"/>
      <c r="G165" s="39"/>
      <c r="H165" s="39"/>
      <c r="I165" s="39"/>
      <c r="J165" s="39"/>
      <c r="K165" s="39"/>
      <c r="L165" s="39"/>
      <c r="M165" s="39"/>
      <c r="N165" s="39"/>
      <c r="O165" s="39"/>
      <c r="P165" s="39"/>
      <c r="Q165" s="39"/>
      <c r="R165" s="39"/>
      <c r="S165" s="39"/>
      <c r="T165" s="39"/>
      <c r="U165" s="38"/>
    </row>
    <row r="166" spans="2:21" x14ac:dyDescent="0.2">
      <c r="B166" s="37"/>
      <c r="C166" s="39"/>
      <c r="D166" s="39"/>
      <c r="E166" s="39"/>
      <c r="F166" s="39"/>
      <c r="G166" s="39"/>
      <c r="H166" s="39"/>
      <c r="I166" s="39"/>
      <c r="J166" s="39"/>
      <c r="K166" s="39"/>
      <c r="L166" s="39"/>
      <c r="M166" s="39"/>
      <c r="N166" s="39"/>
      <c r="O166" s="39"/>
      <c r="P166" s="39"/>
      <c r="Q166" s="39"/>
      <c r="R166" s="39"/>
      <c r="S166" s="39"/>
      <c r="T166" s="39"/>
      <c r="U166" s="38"/>
    </row>
    <row r="167" spans="2:21" x14ac:dyDescent="0.2">
      <c r="B167" s="37"/>
      <c r="C167" s="39"/>
      <c r="D167" s="39"/>
      <c r="E167" s="39"/>
      <c r="F167" s="39"/>
      <c r="G167" s="39"/>
      <c r="H167" s="39"/>
      <c r="I167" s="39"/>
      <c r="J167" s="39"/>
      <c r="K167" s="39"/>
      <c r="L167" s="39"/>
      <c r="M167" s="39"/>
      <c r="N167" s="39"/>
      <c r="O167" s="39"/>
      <c r="P167" s="39"/>
      <c r="Q167" s="39"/>
      <c r="R167" s="39"/>
      <c r="S167" s="39"/>
      <c r="T167" s="39"/>
      <c r="U167" s="38"/>
    </row>
    <row r="168" spans="2:21" x14ac:dyDescent="0.2">
      <c r="B168" s="37"/>
      <c r="C168" s="39"/>
      <c r="D168" s="39"/>
      <c r="E168" s="39"/>
      <c r="F168" s="39"/>
      <c r="G168" s="39"/>
      <c r="H168" s="39"/>
      <c r="I168" s="39"/>
      <c r="J168" s="39"/>
      <c r="K168" s="39"/>
      <c r="L168" s="39"/>
      <c r="M168" s="39"/>
      <c r="N168" s="39"/>
      <c r="O168" s="39"/>
      <c r="P168" s="39"/>
      <c r="Q168" s="39"/>
      <c r="R168" s="39"/>
      <c r="S168" s="39"/>
      <c r="T168" s="39"/>
      <c r="U168" s="38"/>
    </row>
    <row r="169" spans="2:21" x14ac:dyDescent="0.2">
      <c r="B169" s="37"/>
      <c r="C169" s="39"/>
      <c r="D169" s="39"/>
      <c r="E169" s="39"/>
      <c r="F169" s="39"/>
      <c r="G169" s="39"/>
      <c r="H169" s="39"/>
      <c r="I169" s="39"/>
      <c r="J169" s="39"/>
      <c r="K169" s="39"/>
      <c r="L169" s="39"/>
      <c r="M169" s="39"/>
      <c r="N169" s="39"/>
      <c r="O169" s="39"/>
      <c r="P169" s="39"/>
      <c r="Q169" s="39"/>
      <c r="R169" s="39"/>
      <c r="S169" s="39"/>
      <c r="T169" s="39"/>
      <c r="U169" s="38"/>
    </row>
    <row r="170" spans="2:21" x14ac:dyDescent="0.2">
      <c r="B170" s="37"/>
      <c r="C170" s="39"/>
      <c r="D170" s="39"/>
      <c r="E170" s="39"/>
      <c r="F170" s="39"/>
      <c r="G170" s="39"/>
      <c r="H170" s="39"/>
      <c r="I170" s="39"/>
      <c r="J170" s="39"/>
      <c r="K170" s="39"/>
      <c r="L170" s="39"/>
      <c r="M170" s="39"/>
      <c r="N170" s="39"/>
      <c r="O170" s="39"/>
      <c r="P170" s="39"/>
      <c r="Q170" s="39"/>
      <c r="R170" s="39"/>
      <c r="S170" s="39"/>
      <c r="T170" s="39"/>
      <c r="U170" s="38"/>
    </row>
    <row r="171" spans="2:21" x14ac:dyDescent="0.2">
      <c r="B171" s="37"/>
      <c r="C171" s="39"/>
      <c r="D171" s="39"/>
      <c r="E171" s="39"/>
      <c r="F171" s="39"/>
      <c r="G171" s="39"/>
      <c r="H171" s="39"/>
      <c r="I171" s="39"/>
      <c r="J171" s="39"/>
      <c r="K171" s="39"/>
      <c r="L171" s="39"/>
      <c r="M171" s="39"/>
      <c r="N171" s="39"/>
      <c r="O171" s="39"/>
      <c r="P171" s="39"/>
      <c r="Q171" s="39"/>
      <c r="R171" s="39"/>
      <c r="S171" s="39"/>
      <c r="T171" s="39"/>
      <c r="U171" s="38"/>
    </row>
    <row r="172" spans="2:21" x14ac:dyDescent="0.2">
      <c r="B172" s="37"/>
      <c r="C172" s="39"/>
      <c r="D172" s="39"/>
      <c r="E172" s="39"/>
      <c r="F172" s="39"/>
      <c r="G172" s="39"/>
      <c r="H172" s="39"/>
      <c r="I172" s="39"/>
      <c r="J172" s="39"/>
      <c r="K172" s="39"/>
      <c r="L172" s="39"/>
      <c r="M172" s="39"/>
      <c r="N172" s="39"/>
      <c r="O172" s="39"/>
      <c r="P172" s="39"/>
      <c r="Q172" s="39"/>
      <c r="R172" s="39"/>
      <c r="S172" s="39"/>
      <c r="T172" s="39"/>
      <c r="U172" s="38"/>
    </row>
    <row r="173" spans="2:21" ht="15" thickBot="1" x14ac:dyDescent="0.25">
      <c r="B173" s="42"/>
      <c r="C173" s="43"/>
      <c r="D173" s="43"/>
      <c r="E173" s="43"/>
      <c r="F173" s="43"/>
      <c r="G173" s="43"/>
      <c r="H173" s="43"/>
      <c r="I173" s="43"/>
      <c r="J173" s="43"/>
      <c r="K173" s="43"/>
      <c r="L173" s="43"/>
      <c r="M173" s="43"/>
      <c r="N173" s="43"/>
      <c r="O173" s="43"/>
      <c r="P173" s="43"/>
      <c r="Q173" s="43"/>
      <c r="R173" s="43"/>
      <c r="S173" s="43"/>
      <c r="T173" s="43"/>
      <c r="U173" s="44"/>
    </row>
    <row r="174" spans="2:21" x14ac:dyDescent="0.2"/>
    <row r="175" spans="2:21" x14ac:dyDescent="0.2"/>
    <row r="176" spans="2:21" x14ac:dyDescent="0.2"/>
    <row r="177" spans="3:16" x14ac:dyDescent="0.2">
      <c r="C177" s="45"/>
      <c r="D177" s="46"/>
      <c r="E177" s="46"/>
      <c r="F177" s="46"/>
      <c r="O177" s="47"/>
      <c r="P177" s="48"/>
    </row>
    <row r="178" spans="3:16" x14ac:dyDescent="0.2">
      <c r="O178" s="47"/>
      <c r="P178" s="48"/>
    </row>
    <row r="179" spans="3:16" x14ac:dyDescent="0.2">
      <c r="O179" s="47"/>
      <c r="P179" s="48"/>
    </row>
    <row r="180" spans="3:16" x14ac:dyDescent="0.2"/>
    <row r="181" spans="3:16" ht="18" x14ac:dyDescent="0.25">
      <c r="K181" s="300" t="s">
        <v>27</v>
      </c>
      <c r="L181" s="300"/>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40"/>
  <sheetViews>
    <sheetView showGridLines="0" topLeftCell="A4" zoomScale="80" zoomScaleNormal="80" workbookViewId="0">
      <selection activeCell="E8" sqref="E8"/>
    </sheetView>
  </sheetViews>
  <sheetFormatPr baseColWidth="10" defaultColWidth="0" defaultRowHeight="14.25" zeroHeight="1" x14ac:dyDescent="0.25"/>
  <cols>
    <col min="1" max="1" width="1.7109375" style="1" customWidth="1"/>
    <col min="2" max="2" width="1.5703125" style="3" customWidth="1"/>
    <col min="3" max="3" width="22.7109375" style="1" customWidth="1"/>
    <col min="4" max="4" width="26.85546875" style="1" customWidth="1"/>
    <col min="5" max="5" width="58.5703125" style="1" customWidth="1"/>
    <col min="6" max="6" width="15.5703125" style="4" customWidth="1"/>
    <col min="7" max="7" width="28.85546875" style="1" hidden="1" customWidth="1"/>
    <col min="8" max="9" width="22.140625" style="1" hidden="1" customWidth="1"/>
    <col min="10" max="10" width="21" style="1" hidden="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10.5" customHeight="1" thickBot="1" x14ac:dyDescent="0.3"/>
    <row r="2" spans="2:14" ht="109.5" customHeight="1" x14ac:dyDescent="0.25">
      <c r="B2" s="21"/>
      <c r="C2" s="22"/>
      <c r="D2" s="22"/>
      <c r="E2" s="22"/>
      <c r="F2" s="23"/>
      <c r="G2" s="22"/>
      <c r="H2" s="22"/>
      <c r="I2" s="22"/>
      <c r="J2" s="22"/>
      <c r="K2" s="22"/>
      <c r="L2" s="22"/>
      <c r="M2" s="22"/>
      <c r="N2" s="24"/>
    </row>
    <row r="3" spans="2:14" ht="8.25" customHeight="1" x14ac:dyDescent="0.25">
      <c r="B3" s="25"/>
      <c r="C3" s="6"/>
      <c r="D3" s="6"/>
      <c r="E3" s="6"/>
      <c r="F3" s="7"/>
      <c r="G3" s="6"/>
      <c r="H3" s="6"/>
      <c r="I3" s="6"/>
      <c r="J3" s="6"/>
      <c r="K3" s="6"/>
      <c r="L3" s="6"/>
      <c r="M3" s="6"/>
      <c r="N3" s="26"/>
    </row>
    <row r="4" spans="2:14" ht="27.75" customHeight="1" x14ac:dyDescent="0.25">
      <c r="B4" s="25"/>
      <c r="C4" s="277" t="s">
        <v>73</v>
      </c>
      <c r="D4" s="277"/>
      <c r="E4" s="277"/>
      <c r="F4" s="277"/>
      <c r="G4" s="277"/>
      <c r="H4" s="277"/>
      <c r="I4" s="277"/>
      <c r="J4" s="277"/>
      <c r="K4" s="277"/>
      <c r="L4" s="277"/>
      <c r="M4" s="277"/>
      <c r="N4" s="26"/>
    </row>
    <row r="5" spans="2:14" ht="12" customHeight="1" thickBot="1" x14ac:dyDescent="0.3">
      <c r="B5" s="25"/>
      <c r="C5" s="6"/>
      <c r="D5" s="6"/>
      <c r="E5" s="6"/>
      <c r="F5" s="7"/>
      <c r="G5" s="6"/>
      <c r="H5" s="6"/>
      <c r="I5" s="6"/>
      <c r="J5" s="6"/>
      <c r="K5" s="6"/>
      <c r="L5" s="6"/>
      <c r="M5" s="6"/>
      <c r="N5" s="26"/>
    </row>
    <row r="6" spans="2:14" ht="32.25" customHeight="1" x14ac:dyDescent="0.25">
      <c r="B6" s="25"/>
      <c r="C6" s="311" t="s">
        <v>64</v>
      </c>
      <c r="D6" s="313" t="s">
        <v>210</v>
      </c>
      <c r="E6" s="313" t="s">
        <v>3</v>
      </c>
      <c r="F6" s="313" t="s">
        <v>26</v>
      </c>
      <c r="G6" s="323" t="s">
        <v>0</v>
      </c>
      <c r="H6" s="323" t="s">
        <v>1</v>
      </c>
      <c r="I6" s="323" t="s">
        <v>71</v>
      </c>
      <c r="J6" s="321" t="s">
        <v>72</v>
      </c>
      <c r="K6" s="317" t="s">
        <v>38</v>
      </c>
      <c r="L6" s="319" t="s">
        <v>39</v>
      </c>
      <c r="M6" s="315" t="s">
        <v>40</v>
      </c>
      <c r="N6" s="26"/>
    </row>
    <row r="7" spans="2:14" ht="36" customHeight="1" thickBot="1" x14ac:dyDescent="0.3">
      <c r="B7" s="27"/>
      <c r="C7" s="312"/>
      <c r="D7" s="314"/>
      <c r="E7" s="314"/>
      <c r="F7" s="314"/>
      <c r="G7" s="324"/>
      <c r="H7" s="324"/>
      <c r="I7" s="324"/>
      <c r="J7" s="322"/>
      <c r="K7" s="318"/>
      <c r="L7" s="320"/>
      <c r="M7" s="316"/>
      <c r="N7" s="26"/>
    </row>
    <row r="8" spans="2:14" ht="54.95" customHeight="1" x14ac:dyDescent="0.25">
      <c r="B8" s="310"/>
      <c r="C8" s="325" t="s">
        <v>76</v>
      </c>
      <c r="D8" s="331" t="s">
        <v>81</v>
      </c>
      <c r="E8" s="120" t="str">
        <f>+Autodiagnóstico!G13</f>
        <v>Demostrar el compromiso con la integridad (valores) y principios del servicio público, por parte detodos los servidores de la entidad, independientemente de las funciones que desepeñan</v>
      </c>
      <c r="F8" s="121">
        <f>+Autodiagnóstico!H13</f>
        <v>65</v>
      </c>
      <c r="G8" s="115"/>
      <c r="H8" s="116"/>
      <c r="I8" s="116"/>
      <c r="J8" s="116"/>
      <c r="K8" s="127"/>
      <c r="L8" s="127"/>
      <c r="M8" s="140"/>
      <c r="N8" s="26"/>
    </row>
    <row r="9" spans="2:14" ht="54.95" customHeight="1" x14ac:dyDescent="0.25">
      <c r="B9" s="310"/>
      <c r="C9" s="326"/>
      <c r="D9" s="332"/>
      <c r="E9" s="119" t="str">
        <f>+Autodiagnóstico!G14</f>
        <v>Cumplir las funciones de supervisión del desempeño del Sistema de Control Interno y determinar las mejoras a que haya lugar, por parte del Comité Institucional de Coordinación de Control Interno</v>
      </c>
      <c r="F9" s="118">
        <f>+Autodiagnóstico!H14</f>
        <v>70</v>
      </c>
      <c r="G9" s="115"/>
      <c r="H9" s="116"/>
      <c r="I9" s="116"/>
      <c r="J9" s="116"/>
      <c r="K9" s="116"/>
      <c r="L9" s="116"/>
      <c r="M9" s="133"/>
      <c r="N9" s="26"/>
    </row>
    <row r="10" spans="2:14" ht="54.95" customHeight="1" x14ac:dyDescent="0.25">
      <c r="B10" s="310"/>
      <c r="C10" s="326"/>
      <c r="D10" s="332"/>
      <c r="E10" s="119" t="str">
        <f>+Autodiagnóstico!G15</f>
        <v xml:space="preserve">Asumir la responsabilidad y el compromiso de establecer los niveles de responsabilidad y autoridad apropiados para la consecución de los objetivos institucionales, por parte de la alta dirección </v>
      </c>
      <c r="F10" s="118">
        <f>+Autodiagnóstico!H15</f>
        <v>55</v>
      </c>
      <c r="G10" s="115"/>
      <c r="H10" s="116"/>
      <c r="I10" s="116"/>
      <c r="J10" s="116"/>
      <c r="K10" s="116"/>
      <c r="L10" s="116"/>
      <c r="M10" s="133"/>
      <c r="N10" s="26"/>
    </row>
    <row r="11" spans="2:14" ht="54.95" customHeight="1" x14ac:dyDescent="0.25">
      <c r="B11" s="310"/>
      <c r="C11" s="326"/>
      <c r="D11" s="332"/>
      <c r="E11" s="119" t="str">
        <f>+Autodiagnóstico!G16</f>
        <v>Dar carácter estratégico a la gestión del talento humano de manera que todas sus actividades estén alineadas con los objetivos de la entidad</v>
      </c>
      <c r="F11" s="118">
        <f>+Autodiagnóstico!H16</f>
        <v>85</v>
      </c>
      <c r="G11" s="115"/>
      <c r="H11" s="116"/>
      <c r="I11" s="116"/>
      <c r="J11" s="116"/>
      <c r="K11" s="116"/>
      <c r="L11" s="116"/>
      <c r="M11" s="133"/>
      <c r="N11" s="26"/>
    </row>
    <row r="12" spans="2:14" ht="54.95" customHeight="1" x14ac:dyDescent="0.25">
      <c r="B12" s="310"/>
      <c r="C12" s="326"/>
      <c r="D12" s="332"/>
      <c r="E12" s="122" t="str">
        <f>+Autodiagnóstico!G17</f>
        <v>Asignar en personas idóneas, las responsabilidades para la gestión de los riesgos y del control</v>
      </c>
      <c r="F12" s="123">
        <f>+Autodiagnóstico!H17</f>
        <v>85</v>
      </c>
      <c r="G12" s="124"/>
      <c r="H12" s="125"/>
      <c r="I12" s="125"/>
      <c r="J12" s="125"/>
      <c r="K12" s="125"/>
      <c r="L12" s="125"/>
      <c r="M12" s="139"/>
      <c r="N12" s="26"/>
    </row>
    <row r="13" spans="2:14" ht="54.95" customHeight="1" x14ac:dyDescent="0.25">
      <c r="B13" s="310"/>
      <c r="C13" s="326"/>
      <c r="D13" s="333" t="s">
        <v>205</v>
      </c>
      <c r="E13" s="128" t="str">
        <f>+Autodiagnóstico!G18</f>
        <v>Cumplir con los estándares de conducta y la práctica de los principios del servicio público</v>
      </c>
      <c r="F13" s="129">
        <f>+Autodiagnóstico!H18</f>
        <v>65</v>
      </c>
      <c r="G13" s="130"/>
      <c r="H13" s="131"/>
      <c r="I13" s="131"/>
      <c r="J13" s="131"/>
      <c r="K13" s="131"/>
      <c r="L13" s="131"/>
      <c r="M13" s="132"/>
      <c r="N13" s="26"/>
    </row>
    <row r="14" spans="2:14" ht="54.95" customHeight="1" x14ac:dyDescent="0.25">
      <c r="B14" s="310"/>
      <c r="C14" s="326"/>
      <c r="D14" s="332"/>
      <c r="E14" s="119" t="str">
        <f>+Autodiagnóstico!G19</f>
        <v>Orientar el Direccionamiento Estratégico y la Planeación Institucional</v>
      </c>
      <c r="F14" s="118">
        <f>+Autodiagnóstico!H19</f>
        <v>65</v>
      </c>
      <c r="G14" s="115"/>
      <c r="H14" s="116"/>
      <c r="I14" s="116"/>
      <c r="J14" s="116"/>
      <c r="K14" s="116"/>
      <c r="L14" s="116"/>
      <c r="M14" s="133"/>
      <c r="N14" s="26"/>
    </row>
    <row r="15" spans="2:14" ht="54.95" customHeight="1" x14ac:dyDescent="0.25">
      <c r="B15" s="310"/>
      <c r="C15" s="326"/>
      <c r="D15" s="332"/>
      <c r="E15" s="119" t="str">
        <f>+Autodiagnóstico!G20</f>
        <v>Determinar las políticas y estrategias que aseguran que la estructura, procesos, autoridad y responsabilidad estén claramente definidas para el logro de los objetivos de la entidad</v>
      </c>
      <c r="F15" s="118">
        <f>+Autodiagnóstico!H20</f>
        <v>90</v>
      </c>
      <c r="G15" s="115"/>
      <c r="H15" s="116"/>
      <c r="I15" s="116"/>
      <c r="J15" s="116"/>
      <c r="K15" s="116"/>
      <c r="L15" s="116"/>
      <c r="M15" s="133"/>
      <c r="N15" s="26"/>
    </row>
    <row r="16" spans="2:14" ht="54.95" customHeight="1" x14ac:dyDescent="0.25">
      <c r="B16" s="310"/>
      <c r="C16" s="326"/>
      <c r="D16" s="334"/>
      <c r="E16" s="134" t="str">
        <f>+Autodiagnóstico!G21</f>
        <v>Desarrollar los mecanismos incorporados en la Gestión Estratégica del Talento Humano</v>
      </c>
      <c r="F16" s="135">
        <f>+Autodiagnóstico!H21</f>
        <v>60</v>
      </c>
      <c r="G16" s="136"/>
      <c r="H16" s="137"/>
      <c r="I16" s="137"/>
      <c r="J16" s="137"/>
      <c r="K16" s="137"/>
      <c r="L16" s="137"/>
      <c r="M16" s="138"/>
      <c r="N16" s="26"/>
    </row>
    <row r="17" spans="2:14" ht="54.95" customHeight="1" x14ac:dyDescent="0.25">
      <c r="B17" s="310"/>
      <c r="C17" s="326"/>
      <c r="D17" s="332" t="s">
        <v>207</v>
      </c>
      <c r="E17" s="120" t="str">
        <f>+Autodiagnóstico!G22</f>
        <v>Promover y cumplir, a través de su ejemplo, los estándares de conducta y la práctica de los principios del servicio público, en el marco de integridad</v>
      </c>
      <c r="F17" s="121">
        <f>+Autodiagnóstico!H22</f>
        <v>50</v>
      </c>
      <c r="G17" s="126"/>
      <c r="H17" s="127"/>
      <c r="I17" s="127"/>
      <c r="J17" s="127"/>
      <c r="K17" s="127"/>
      <c r="L17" s="127"/>
      <c r="M17" s="140"/>
      <c r="N17" s="26"/>
    </row>
    <row r="18" spans="2:14" ht="54.95" customHeight="1" x14ac:dyDescent="0.25">
      <c r="B18" s="310"/>
      <c r="C18" s="326"/>
      <c r="D18" s="332"/>
      <c r="E18" s="119" t="str">
        <f>+Autodiagnóstico!G23</f>
        <v>Evaluar el cumplimiento de los estándares de conducta y la práctica de la integridad (valores) y principios del servicio público de sus equipos de trabajo</v>
      </c>
      <c r="F18" s="118">
        <f>+Autodiagnóstico!H23</f>
        <v>60</v>
      </c>
      <c r="G18" s="115"/>
      <c r="H18" s="116"/>
      <c r="I18" s="116"/>
      <c r="J18" s="116"/>
      <c r="K18" s="116"/>
      <c r="L18" s="116"/>
      <c r="M18" s="133"/>
      <c r="N18" s="26"/>
    </row>
    <row r="19" spans="2:14" ht="54.95" customHeight="1" x14ac:dyDescent="0.25">
      <c r="B19" s="310"/>
      <c r="C19" s="326"/>
      <c r="D19" s="332"/>
      <c r="E19" s="119" t="str">
        <f>+Autodiagnóstico!G24</f>
        <v>Proveer información a la alta dirección sobre el funcionamiento de la entidad y el desempeño de los responsables en el cumplimiento de los objetivos, para tomar decisiones a que haya lugar</v>
      </c>
      <c r="F19" s="118">
        <f>+Autodiagnóstico!H24</f>
        <v>85</v>
      </c>
      <c r="G19" s="115"/>
      <c r="H19" s="116"/>
      <c r="I19" s="116"/>
      <c r="J19" s="116"/>
      <c r="K19" s="116"/>
      <c r="L19" s="116"/>
      <c r="M19" s="133"/>
      <c r="N19" s="26"/>
    </row>
    <row r="20" spans="2:14" ht="54.95" customHeight="1" x14ac:dyDescent="0.25">
      <c r="B20" s="310"/>
      <c r="C20" s="326"/>
      <c r="D20" s="332"/>
      <c r="E20" s="119" t="str">
        <f>+Autodiagnóstico!G25</f>
        <v>Cumplir las políticas y estrategias establecidas para el desarrollo de los servidores a su cargo, evaluar su desempeño y establecer las medidas de mejora</v>
      </c>
      <c r="F20" s="118">
        <f>+Autodiagnóstico!H25</f>
        <v>75</v>
      </c>
      <c r="G20" s="115"/>
      <c r="H20" s="116"/>
      <c r="I20" s="116"/>
      <c r="J20" s="116"/>
      <c r="K20" s="116"/>
      <c r="L20" s="116"/>
      <c r="M20" s="133"/>
      <c r="N20" s="26"/>
    </row>
    <row r="21" spans="2:14" ht="54.95" customHeight="1" x14ac:dyDescent="0.25">
      <c r="B21" s="310"/>
      <c r="C21" s="326"/>
      <c r="D21" s="332"/>
      <c r="E21" s="122" t="str">
        <f>+Autodiagnóstico!G26</f>
        <v>Asegurar que las personas y actividades a su cargo, estén adecuadamente alineadas con la administración</v>
      </c>
      <c r="F21" s="123">
        <f>+Autodiagnóstico!H26</f>
        <v>60</v>
      </c>
      <c r="G21" s="124"/>
      <c r="H21" s="125"/>
      <c r="I21" s="125"/>
      <c r="J21" s="125"/>
      <c r="K21" s="125"/>
      <c r="L21" s="125"/>
      <c r="M21" s="139"/>
      <c r="N21" s="26"/>
    </row>
    <row r="22" spans="2:14" ht="54.95" customHeight="1" x14ac:dyDescent="0.25">
      <c r="B22" s="310"/>
      <c r="C22" s="326"/>
      <c r="D22" s="333" t="s">
        <v>206</v>
      </c>
      <c r="E22" s="128" t="str">
        <f>+Autodiagnóstico!G27</f>
        <v>Aplicar los estándares de conducta e Integridad (valores) y los principios del servicio público</v>
      </c>
      <c r="F22" s="129">
        <f>+Autodiagnóstico!H27</f>
        <v>70</v>
      </c>
      <c r="G22" s="130"/>
      <c r="H22" s="131"/>
      <c r="I22" s="131"/>
      <c r="J22" s="131"/>
      <c r="K22" s="131"/>
      <c r="L22" s="131"/>
      <c r="M22" s="132"/>
      <c r="N22" s="26"/>
    </row>
    <row r="23" spans="2:14" ht="54.95" customHeight="1" x14ac:dyDescent="0.25">
      <c r="B23" s="310"/>
      <c r="C23" s="326"/>
      <c r="D23" s="332"/>
      <c r="E23" s="119" t="str">
        <f>+Autodiagnóstico!G28</f>
        <v>Facilitar la implementación, monitorear la apropiación de dichos estándares por parte de los servidores públicos y alertar a los líderes de proceso, cuando sea el caso</v>
      </c>
      <c r="F23" s="118">
        <f>+Autodiagnóstico!H28</f>
        <v>80</v>
      </c>
      <c r="G23" s="115"/>
      <c r="H23" s="116"/>
      <c r="I23" s="116"/>
      <c r="J23" s="116"/>
      <c r="K23" s="116"/>
      <c r="L23" s="116"/>
      <c r="M23" s="133"/>
      <c r="N23" s="26"/>
    </row>
    <row r="24" spans="2:14" ht="54.95" customHeight="1" x14ac:dyDescent="0.25">
      <c r="B24" s="310"/>
      <c r="C24" s="326"/>
      <c r="D24" s="332"/>
      <c r="E24" s="119" t="str">
        <f>+Autodiagnóstico!G29</f>
        <v>Apoyar a la alta dirección, los gerentes públicos y los líderes de proceso para un adecuado y efectivo ejercicio de la gestión de los riesgos que afectan el cumplimiento de los objetivos y metas organizacionales</v>
      </c>
      <c r="F24" s="118">
        <f>+Autodiagnóstico!H29</f>
        <v>90</v>
      </c>
      <c r="G24" s="115"/>
      <c r="H24" s="116"/>
      <c r="I24" s="116"/>
      <c r="J24" s="116"/>
      <c r="K24" s="116"/>
      <c r="L24" s="116"/>
      <c r="M24" s="133"/>
      <c r="N24" s="26"/>
    </row>
    <row r="25" spans="2:14" ht="54.95" customHeight="1" x14ac:dyDescent="0.25">
      <c r="B25" s="310"/>
      <c r="C25" s="326"/>
      <c r="D25" s="332"/>
      <c r="E25" s="119" t="str">
        <f>+Autodiagnóstico!G30</f>
        <v>Trabajar coordinadamente con los directivos y demás responsables del cumplimiento de los objetivos de la entidad</v>
      </c>
      <c r="F25" s="118">
        <f>+Autodiagnóstico!H30</f>
        <v>90</v>
      </c>
      <c r="G25" s="115"/>
      <c r="H25" s="116"/>
      <c r="I25" s="116"/>
      <c r="J25" s="116"/>
      <c r="K25" s="116"/>
      <c r="L25" s="116"/>
      <c r="M25" s="133"/>
      <c r="N25" s="26"/>
    </row>
    <row r="26" spans="2:14" ht="54.95" customHeight="1" x14ac:dyDescent="0.25">
      <c r="B26" s="97"/>
      <c r="C26" s="326"/>
      <c r="D26" s="332"/>
      <c r="E26" s="119" t="str">
        <f>+Autodiagnóstico!G31</f>
        <v>Monitorear y supervisar el cumplimiento e impacto del plan de desarrollo del talento humano y determinar las acciones de mejora correspondientes, por parte del área de talento humano</v>
      </c>
      <c r="F26" s="118">
        <f>+Autodiagnóstico!H31</f>
        <v>70</v>
      </c>
      <c r="G26" s="115"/>
      <c r="H26" s="116"/>
      <c r="I26" s="116"/>
      <c r="J26" s="116"/>
      <c r="K26" s="116"/>
      <c r="L26" s="116"/>
      <c r="M26" s="133"/>
      <c r="N26" s="26"/>
    </row>
    <row r="27" spans="2:14" ht="54.95" customHeight="1" x14ac:dyDescent="0.25">
      <c r="B27" s="97"/>
      <c r="C27" s="326"/>
      <c r="D27" s="334"/>
      <c r="E27" s="134" t="str">
        <f>+Autodiagnóstico!G32</f>
        <v>Analizar e informar a la alta dirección, los gerentes públicos y los líderes de proceso sobre los resultados de la evaluación del desempeño y se toman acciones de mejora y planes de mejoramiento individuales, rotación de personal</v>
      </c>
      <c r="F27" s="135">
        <f>+Autodiagnóstico!H32</f>
        <v>30</v>
      </c>
      <c r="G27" s="136"/>
      <c r="H27" s="137"/>
      <c r="I27" s="137"/>
      <c r="J27" s="137"/>
      <c r="K27" s="137"/>
      <c r="L27" s="137"/>
      <c r="M27" s="138"/>
      <c r="N27" s="26"/>
    </row>
    <row r="28" spans="2:14" ht="54.95" customHeight="1" x14ac:dyDescent="0.25">
      <c r="B28" s="97"/>
      <c r="C28" s="326"/>
      <c r="D28" s="335" t="s">
        <v>208</v>
      </c>
      <c r="E28" s="120" t="str">
        <f>+Autodiagnóstico!G33</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121">
        <f>+Autodiagnóstico!H33</f>
        <v>80</v>
      </c>
      <c r="G28" s="126"/>
      <c r="H28" s="127"/>
      <c r="I28" s="127"/>
      <c r="J28" s="127"/>
      <c r="K28" s="127"/>
      <c r="L28" s="127"/>
      <c r="M28" s="140"/>
      <c r="N28" s="26"/>
    </row>
    <row r="29" spans="2:14" ht="54.95" customHeight="1" x14ac:dyDescent="0.25">
      <c r="B29" s="97"/>
      <c r="C29" s="326"/>
      <c r="D29" s="272"/>
      <c r="E29" s="119" t="str">
        <f>+Autodiagnóstico!G34</f>
        <v>Evaluar el diseño y efectividad de los controles y provee información a la alta dirección y al Comité de Coordinación de Control Interno referente a la efectividad y utilidad de los mismos</v>
      </c>
      <c r="F29" s="118">
        <f>+Autodiagnóstico!H34</f>
        <v>90</v>
      </c>
      <c r="G29" s="115"/>
      <c r="H29" s="116"/>
      <c r="I29" s="116"/>
      <c r="J29" s="116"/>
      <c r="K29" s="116"/>
      <c r="L29" s="116"/>
      <c r="M29" s="133"/>
      <c r="N29" s="26"/>
    </row>
    <row r="30" spans="2:14" ht="54.95" customHeight="1" x14ac:dyDescent="0.25">
      <c r="B30" s="97"/>
      <c r="C30" s="326"/>
      <c r="D30" s="272"/>
      <c r="E30" s="119" t="str">
        <f>+Autodiagnóstico!G35</f>
        <v>Proporcionar información sobre la idoneidad y efectividad del esquema operativo de la entidad, el flujo de información, las políticas de operación, y en general, el ejercicio de las responsabilidades en la consecución de los objetivos</v>
      </c>
      <c r="F30" s="118">
        <f>+Autodiagnóstico!H35</f>
        <v>80</v>
      </c>
      <c r="G30" s="115"/>
      <c r="H30" s="116"/>
      <c r="I30" s="116"/>
      <c r="J30" s="116"/>
      <c r="K30" s="116"/>
      <c r="L30" s="116"/>
      <c r="M30" s="133"/>
      <c r="N30" s="26"/>
    </row>
    <row r="31" spans="2:14" ht="54.95" customHeight="1" x14ac:dyDescent="0.25">
      <c r="B31" s="97"/>
      <c r="C31" s="326"/>
      <c r="D31" s="272"/>
      <c r="E31" s="119" t="str">
        <f>+Autodiagnóstico!G36</f>
        <v>Ejercer la auditoría interna de manera técnica y acorde con las políticas y prácticas apropiadas</v>
      </c>
      <c r="F31" s="118">
        <f>+Autodiagnóstico!H36</f>
        <v>90</v>
      </c>
      <c r="G31" s="115"/>
      <c r="H31" s="116"/>
      <c r="I31" s="116"/>
      <c r="J31" s="116"/>
      <c r="K31" s="116"/>
      <c r="L31" s="116"/>
      <c r="M31" s="133"/>
      <c r="N31" s="26"/>
    </row>
    <row r="32" spans="2:14" ht="54.95" customHeight="1" thickBot="1" x14ac:dyDescent="0.3">
      <c r="B32" s="97"/>
      <c r="C32" s="327"/>
      <c r="D32" s="273"/>
      <c r="E32" s="141" t="str">
        <f>+Autodiagnóstico!G37</f>
        <v>Proporcionar información sobre el cumplimiento de responsabilidades específicas de control interno</v>
      </c>
      <c r="F32" s="142">
        <f>+Autodiagnóstico!H37</f>
        <v>90</v>
      </c>
      <c r="G32" s="143"/>
      <c r="H32" s="144"/>
      <c r="I32" s="144"/>
      <c r="J32" s="144"/>
      <c r="K32" s="144"/>
      <c r="L32" s="144"/>
      <c r="M32" s="145"/>
      <c r="N32" s="26"/>
    </row>
    <row r="33" spans="2:14" ht="54.95" customHeight="1" x14ac:dyDescent="0.25">
      <c r="B33" s="97"/>
      <c r="C33" s="337" t="s">
        <v>103</v>
      </c>
      <c r="D33" s="345" t="s">
        <v>104</v>
      </c>
      <c r="E33" s="146" t="str">
        <f>+Autodiagnóstico!G38</f>
        <v>Identificar acontecimientos potenciales que, de ocurrir, afectarían a la entidad</v>
      </c>
      <c r="F33" s="147">
        <f>+Autodiagnóstico!H38</f>
        <v>100</v>
      </c>
      <c r="G33" s="148"/>
      <c r="H33" s="149"/>
      <c r="I33" s="149"/>
      <c r="J33" s="149"/>
      <c r="K33" s="149"/>
      <c r="L33" s="149"/>
      <c r="M33" s="150"/>
      <c r="N33" s="26"/>
    </row>
    <row r="34" spans="2:14" ht="54.95" customHeight="1" x14ac:dyDescent="0.25">
      <c r="B34" s="97"/>
      <c r="C34" s="338"/>
      <c r="D34" s="332"/>
      <c r="E34" s="119" t="str">
        <f>+Autodiagnóstico!G39</f>
        <v xml:space="preserve">Brindar atención prioritaria a los riesgos de carácter negativo y de mayor impacto potencial </v>
      </c>
      <c r="F34" s="118">
        <f>+Autodiagnóstico!H39</f>
        <v>100</v>
      </c>
      <c r="G34" s="115"/>
      <c r="H34" s="116"/>
      <c r="I34" s="116"/>
      <c r="J34" s="116"/>
      <c r="K34" s="116"/>
      <c r="L34" s="116"/>
      <c r="M34" s="133"/>
      <c r="N34" s="26"/>
    </row>
    <row r="35" spans="2:14" ht="54.95" customHeight="1" x14ac:dyDescent="0.25">
      <c r="B35" s="97"/>
      <c r="C35" s="338"/>
      <c r="D35" s="332"/>
      <c r="E35" s="119" t="str">
        <f>+Autodiagnóstico!G40</f>
        <v>Considerar la probabilidad de fraude que pueda afectar la adecuada gestión institucional</v>
      </c>
      <c r="F35" s="118">
        <f>+Autodiagnóstico!H40</f>
        <v>100</v>
      </c>
      <c r="G35" s="115"/>
      <c r="H35" s="116"/>
      <c r="I35" s="116"/>
      <c r="J35" s="116"/>
      <c r="K35" s="116"/>
      <c r="L35" s="116"/>
      <c r="M35" s="133"/>
      <c r="N35" s="26"/>
    </row>
    <row r="36" spans="2:14" ht="54.95" customHeight="1" x14ac:dyDescent="0.25">
      <c r="B36" s="97"/>
      <c r="C36" s="338"/>
      <c r="D36" s="332"/>
      <c r="E36" s="119" t="str">
        <f>+Autodiagnóstico!G41</f>
        <v>Identificar y evaluar los cambios que pueden afectar los riesgos al Sistema de Control Interno</v>
      </c>
      <c r="F36" s="118">
        <f>+Autodiagnóstico!H41</f>
        <v>100</v>
      </c>
      <c r="G36" s="115"/>
      <c r="H36" s="116"/>
      <c r="I36" s="116"/>
      <c r="J36" s="116"/>
      <c r="K36" s="116"/>
      <c r="L36" s="116"/>
      <c r="M36" s="133"/>
      <c r="N36" s="26"/>
    </row>
    <row r="37" spans="2:14" ht="54.95" customHeight="1" x14ac:dyDescent="0.25">
      <c r="B37" s="97"/>
      <c r="C37" s="338"/>
      <c r="D37" s="332"/>
      <c r="E37" s="122" t="str">
        <f>+Autodiagnóstico!G42</f>
        <v xml:space="preserve">Dar cumplimiento al artículo 73 de la Ley 1474 de 2011, relacionado con la prevención de los riesgos de corrupción, - mapa de riesgos de corrupción. </v>
      </c>
      <c r="F37" s="123">
        <f>+Autodiagnóstico!H42</f>
        <v>100</v>
      </c>
      <c r="G37" s="124"/>
      <c r="H37" s="125"/>
      <c r="I37" s="125"/>
      <c r="J37" s="125"/>
      <c r="K37" s="125"/>
      <c r="L37" s="125"/>
      <c r="M37" s="139"/>
      <c r="N37" s="26"/>
    </row>
    <row r="38" spans="2:14" ht="54.95" customHeight="1" x14ac:dyDescent="0.25">
      <c r="B38" s="97"/>
      <c r="C38" s="338"/>
      <c r="D38" s="333" t="s">
        <v>205</v>
      </c>
      <c r="E38" s="128" t="str">
        <f>+Autodiagnóstico!G43</f>
        <v>Establecer objetivos institucionales alineados con el propósito fundamental, metas y estrategias de la entidad</v>
      </c>
      <c r="F38" s="129">
        <f>+Autodiagnóstico!H43</f>
        <v>90</v>
      </c>
      <c r="G38" s="130"/>
      <c r="H38" s="131"/>
      <c r="I38" s="131"/>
      <c r="J38" s="131"/>
      <c r="K38" s="131"/>
      <c r="L38" s="131"/>
      <c r="M38" s="132"/>
      <c r="N38" s="26"/>
    </row>
    <row r="39" spans="2:14" ht="54.95" customHeight="1" x14ac:dyDescent="0.25">
      <c r="B39" s="97"/>
      <c r="C39" s="338"/>
      <c r="D39" s="332"/>
      <c r="E39" s="119" t="str">
        <f>+Autodiagnóstico!G44</f>
        <v>Establecer la Política de Administración del Riesgo</v>
      </c>
      <c r="F39" s="118">
        <f>+Autodiagnóstico!H44</f>
        <v>100</v>
      </c>
      <c r="G39" s="115"/>
      <c r="H39" s="116"/>
      <c r="I39" s="116"/>
      <c r="J39" s="116"/>
      <c r="K39" s="116"/>
      <c r="L39" s="116"/>
      <c r="M39" s="133"/>
      <c r="N39" s="26"/>
    </row>
    <row r="40" spans="2:14" ht="54.95" customHeight="1" x14ac:dyDescent="0.25">
      <c r="B40" s="97"/>
      <c r="C40" s="338"/>
      <c r="D40" s="332"/>
      <c r="E40" s="119" t="str">
        <f>+Autodiagnóstico!G45</f>
        <v>Asumir la responsabilidad primaria del Sistema de Control Interno y de la identificación y evaluación de los cambios que podrían tener un impacto significativo en el mismo</v>
      </c>
      <c r="F40" s="118">
        <f>+Autodiagnóstico!H45</f>
        <v>100</v>
      </c>
      <c r="G40" s="115"/>
      <c r="H40" s="116"/>
      <c r="I40" s="116"/>
      <c r="J40" s="116"/>
      <c r="K40" s="116"/>
      <c r="L40" s="116"/>
      <c r="M40" s="133"/>
      <c r="N40" s="26"/>
    </row>
    <row r="41" spans="2:14" ht="54.95" customHeight="1" x14ac:dyDescent="0.25">
      <c r="B41" s="97"/>
      <c r="C41" s="338"/>
      <c r="D41" s="332"/>
      <c r="E41" s="119" t="str">
        <f>+Autodiagnóstico!G46</f>
        <v>Específicamente el Comité Institucional de Coordinación de Control Interno, evaluar y dar línea sobre la administración de los riesgos en la entidad</v>
      </c>
      <c r="F41" s="118">
        <f>+Autodiagnóstico!H46</f>
        <v>100</v>
      </c>
      <c r="G41" s="115"/>
      <c r="H41" s="116"/>
      <c r="I41" s="116"/>
      <c r="J41" s="116"/>
      <c r="K41" s="116"/>
      <c r="L41" s="116"/>
      <c r="M41" s="133"/>
      <c r="N41" s="26"/>
    </row>
    <row r="42" spans="2:14" ht="54.95" customHeight="1" x14ac:dyDescent="0.25">
      <c r="B42" s="97"/>
      <c r="C42" s="338"/>
      <c r="D42" s="334"/>
      <c r="E42" s="134" t="str">
        <f>+Autodiagnóstico!G47</f>
        <v>Realimentar a la alta dirección sobre el monitoreo y efectividad de la gestión del riesgo y de los controles. Así mismo, hacer seguimiento a su gestión, gestionar los riesgos y aplicar los controles</v>
      </c>
      <c r="F42" s="135">
        <f>+Autodiagnóstico!H47</f>
        <v>0</v>
      </c>
      <c r="G42" s="136"/>
      <c r="H42" s="137"/>
      <c r="I42" s="137"/>
      <c r="J42" s="137"/>
      <c r="K42" s="137"/>
      <c r="L42" s="137"/>
      <c r="M42" s="138"/>
      <c r="N42" s="26"/>
    </row>
    <row r="43" spans="2:14" ht="54.95" customHeight="1" x14ac:dyDescent="0.25">
      <c r="B43" s="97"/>
      <c r="C43" s="338"/>
      <c r="D43" s="332" t="s">
        <v>207</v>
      </c>
      <c r="E43" s="120" t="str">
        <f>+Autodiagnóstico!G48</f>
        <v>Identificar y valorar los riesgos que pueden afectar el logro de los objetivos institucionales</v>
      </c>
      <c r="F43" s="121">
        <f>+Autodiagnóstico!H48</f>
        <v>100</v>
      </c>
      <c r="G43" s="126"/>
      <c r="H43" s="127"/>
      <c r="I43" s="127"/>
      <c r="J43" s="127"/>
      <c r="K43" s="127"/>
      <c r="L43" s="127"/>
      <c r="M43" s="140"/>
      <c r="N43" s="26"/>
    </row>
    <row r="44" spans="2:14" ht="54.95" customHeight="1" x14ac:dyDescent="0.25">
      <c r="B44" s="97"/>
      <c r="C44" s="338"/>
      <c r="D44" s="332"/>
      <c r="E44" s="119" t="str">
        <f>+Autodiagnóstico!G49</f>
        <v>Definen y diseñan los controles a los riesgos</v>
      </c>
      <c r="F44" s="118">
        <f>+Autodiagnóstico!H49</f>
        <v>100</v>
      </c>
      <c r="G44" s="115"/>
      <c r="H44" s="116"/>
      <c r="I44" s="116"/>
      <c r="J44" s="116"/>
      <c r="K44" s="116"/>
      <c r="L44" s="116"/>
      <c r="M44" s="133"/>
      <c r="N44" s="26"/>
    </row>
    <row r="45" spans="2:14" ht="62.25" customHeight="1" x14ac:dyDescent="0.25">
      <c r="B45" s="97"/>
      <c r="C45" s="338"/>
      <c r="D45" s="332"/>
      <c r="E45" s="119" t="str">
        <f>+Autodiagnóstico!G50</f>
        <v>A partir de la política de administración del riesgo, establecer sistemas de gestión de riesgos y las responsabilidades para controlar riesgos específicos bajo la supervisión de la alta dirección. Con base en esto, establecen los mapas de riesgos</v>
      </c>
      <c r="F45" s="118">
        <f>+Autodiagnóstico!H50</f>
        <v>100</v>
      </c>
      <c r="G45" s="115"/>
      <c r="H45" s="116"/>
      <c r="I45" s="116"/>
      <c r="J45" s="116"/>
      <c r="K45" s="116"/>
      <c r="L45" s="116"/>
      <c r="M45" s="133"/>
      <c r="N45" s="26"/>
    </row>
    <row r="46" spans="2:14" ht="97.5" customHeight="1" x14ac:dyDescent="0.25">
      <c r="B46" s="97"/>
      <c r="C46" s="338"/>
      <c r="D46" s="332"/>
      <c r="E46" s="122" t="str">
        <f>+Autodiagnóstico!G51</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123">
        <f>+Autodiagnóstico!H51</f>
        <v>100</v>
      </c>
      <c r="G46" s="124"/>
      <c r="H46" s="125"/>
      <c r="I46" s="125"/>
      <c r="J46" s="125"/>
      <c r="K46" s="125"/>
      <c r="L46" s="125"/>
      <c r="M46" s="139"/>
      <c r="N46" s="26"/>
    </row>
    <row r="47" spans="2:14" ht="54.95" customHeight="1" x14ac:dyDescent="0.25">
      <c r="B47" s="97"/>
      <c r="C47" s="338"/>
      <c r="D47" s="271" t="s">
        <v>206</v>
      </c>
      <c r="E47" s="128" t="str">
        <f>+Autodiagnóstico!G52</f>
        <v>Informar sobre la incidencia de los riesgos en el logro de objetivos y evaluar si la valoración del riesgo es la apropiada</v>
      </c>
      <c r="F47" s="129">
        <f>+Autodiagnóstico!H52</f>
        <v>100</v>
      </c>
      <c r="G47" s="130"/>
      <c r="H47" s="131"/>
      <c r="I47" s="131"/>
      <c r="J47" s="131"/>
      <c r="K47" s="131"/>
      <c r="L47" s="131"/>
      <c r="M47" s="132"/>
      <c r="N47" s="26"/>
    </row>
    <row r="48" spans="2:14" ht="54.95" customHeight="1" x14ac:dyDescent="0.25">
      <c r="B48" s="97"/>
      <c r="C48" s="338"/>
      <c r="D48" s="272"/>
      <c r="E48" s="119" t="str">
        <f>+Autodiagnóstico!G53</f>
        <v>Asegurar que las evaluaciones de riesgo y control incluyan riesgos de fraude</v>
      </c>
      <c r="F48" s="118">
        <f>+Autodiagnóstico!H53</f>
        <v>100</v>
      </c>
      <c r="G48" s="115"/>
      <c r="H48" s="116"/>
      <c r="I48" s="116"/>
      <c r="J48" s="116"/>
      <c r="K48" s="116"/>
      <c r="L48" s="116"/>
      <c r="M48" s="133"/>
      <c r="N48" s="26"/>
    </row>
    <row r="49" spans="2:14" ht="54.95" customHeight="1" x14ac:dyDescent="0.25">
      <c r="B49" s="97"/>
      <c r="C49" s="338"/>
      <c r="D49" s="272"/>
      <c r="E49" s="119" t="str">
        <f>+Autodiagnóstico!G54</f>
        <v>Ayudar a la primera línea con evaluaciones del impacto de los cambios en el SCI</v>
      </c>
      <c r="F49" s="118">
        <f>+Autodiagnóstico!H54</f>
        <v>100</v>
      </c>
      <c r="G49" s="115"/>
      <c r="H49" s="116"/>
      <c r="I49" s="116"/>
      <c r="J49" s="116"/>
      <c r="K49" s="116"/>
      <c r="L49" s="116"/>
      <c r="M49" s="133"/>
      <c r="N49" s="26"/>
    </row>
    <row r="50" spans="2:14" ht="54.95" customHeight="1" x14ac:dyDescent="0.25">
      <c r="B50" s="97"/>
      <c r="C50" s="338"/>
      <c r="D50" s="272"/>
      <c r="E50" s="119" t="str">
        <f>+Autodiagnóstico!G55</f>
        <v>Monitorear cambios en el riesgo legal, regulatorio y de cumplimiento</v>
      </c>
      <c r="F50" s="118">
        <f>+Autodiagnóstico!H55</f>
        <v>100</v>
      </c>
      <c r="G50" s="115"/>
      <c r="H50" s="116"/>
      <c r="I50" s="116"/>
      <c r="J50" s="116"/>
      <c r="K50" s="116"/>
      <c r="L50" s="116"/>
      <c r="M50" s="133"/>
      <c r="N50" s="26"/>
    </row>
    <row r="51" spans="2:14" ht="54.95" customHeight="1" x14ac:dyDescent="0.25">
      <c r="B51" s="97"/>
      <c r="C51" s="338"/>
      <c r="D51" s="272"/>
      <c r="E51" s="119" t="str">
        <f>+Autodiagnóstico!G56</f>
        <v>Consolidar los seguimientos a los mapas de riesgo</v>
      </c>
      <c r="F51" s="118">
        <f>+Autodiagnóstico!H56</f>
        <v>100</v>
      </c>
      <c r="G51" s="115"/>
      <c r="H51" s="116"/>
      <c r="I51" s="116"/>
      <c r="J51" s="116"/>
      <c r="K51" s="116"/>
      <c r="L51" s="116"/>
      <c r="M51" s="133"/>
      <c r="N51" s="26"/>
    </row>
    <row r="52" spans="2:14" ht="54.95" customHeight="1" x14ac:dyDescent="0.25">
      <c r="B52" s="97"/>
      <c r="C52" s="338"/>
      <c r="D52" s="272"/>
      <c r="E52" s="119" t="str">
        <f>+Autodiagnóstico!G57</f>
        <v>Establecer un líder de la gestión de riesgos para coordinar las actividades en esta materia</v>
      </c>
      <c r="F52" s="118">
        <f>+Autodiagnóstico!H57</f>
        <v>100</v>
      </c>
      <c r="G52" s="115"/>
      <c r="H52" s="116"/>
      <c r="I52" s="116"/>
      <c r="J52" s="116"/>
      <c r="K52" s="116"/>
      <c r="L52" s="116"/>
      <c r="M52" s="133"/>
      <c r="N52" s="26"/>
    </row>
    <row r="53" spans="2:14" ht="54.95" customHeight="1" x14ac:dyDescent="0.25">
      <c r="B53" s="97"/>
      <c r="C53" s="338"/>
      <c r="D53" s="272"/>
      <c r="E53" s="119" t="str">
        <f>+Autodiagnóstico!G58</f>
        <v>Elaborar informes consolidados para las diversas partes interesadas</v>
      </c>
      <c r="F53" s="118">
        <f>+Autodiagnóstico!H58</f>
        <v>0</v>
      </c>
      <c r="G53" s="115"/>
      <c r="H53" s="116"/>
      <c r="I53" s="116"/>
      <c r="J53" s="116"/>
      <c r="K53" s="116"/>
      <c r="L53" s="116"/>
      <c r="M53" s="133"/>
      <c r="N53" s="26"/>
    </row>
    <row r="54" spans="2:14" ht="54.95" customHeight="1" x14ac:dyDescent="0.25">
      <c r="B54" s="97"/>
      <c r="C54" s="338"/>
      <c r="D54" s="272"/>
      <c r="E54" s="119" t="str">
        <f>+Autodiagnóstico!G59</f>
        <v>Seguir los resultados de las acciones emprendidas para mitigar los riesgos, cuando haya lugar</v>
      </c>
      <c r="F54" s="118">
        <f>+Autodiagnóstico!H59</f>
        <v>0</v>
      </c>
      <c r="G54" s="115"/>
      <c r="H54" s="116"/>
      <c r="I54" s="116"/>
      <c r="J54" s="116"/>
      <c r="K54" s="116"/>
      <c r="L54" s="116"/>
      <c r="M54" s="133"/>
      <c r="N54" s="26"/>
    </row>
    <row r="55" spans="2:14" ht="54.95" customHeight="1" x14ac:dyDescent="0.25">
      <c r="B55" s="97"/>
      <c r="C55" s="338"/>
      <c r="D55" s="306"/>
      <c r="E55" s="134" t="str">
        <f>+Autodiagnóstico!G60</f>
        <v>Los supervisores e interventores de contratos deben realizar seguimiento a los riesgos de estos e informar las alertas respectivas</v>
      </c>
      <c r="F55" s="135">
        <f>+Autodiagnóstico!H60</f>
        <v>30</v>
      </c>
      <c r="G55" s="136"/>
      <c r="H55" s="137"/>
      <c r="I55" s="137"/>
      <c r="J55" s="137"/>
      <c r="K55" s="137"/>
      <c r="L55" s="137"/>
      <c r="M55" s="138"/>
      <c r="N55" s="26"/>
    </row>
    <row r="56" spans="2:14" ht="54.95" customHeight="1" x14ac:dyDescent="0.25">
      <c r="B56" s="97"/>
      <c r="C56" s="338"/>
      <c r="D56" s="303" t="s">
        <v>86</v>
      </c>
      <c r="E56" s="120" t="str">
        <f>+Autodiagnóstico!G61</f>
        <v>Asesorar en metodologías para la identificación y administración de los riesgos, en coordinación con la segunda línea de defensa</v>
      </c>
      <c r="F56" s="121">
        <f>+Autodiagnóstico!H61</f>
        <v>100</v>
      </c>
      <c r="G56" s="126"/>
      <c r="H56" s="127"/>
      <c r="I56" s="127"/>
      <c r="J56" s="127"/>
      <c r="K56" s="127"/>
      <c r="L56" s="127"/>
      <c r="M56" s="140"/>
      <c r="N56" s="26"/>
    </row>
    <row r="57" spans="2:14" ht="54.95" customHeight="1" x14ac:dyDescent="0.25">
      <c r="B57" s="97"/>
      <c r="C57" s="338"/>
      <c r="D57" s="304"/>
      <c r="E57" s="119" t="str">
        <f>+Autodiagnóstico!G62</f>
        <v>Identificar y evaluar cambios que podrían tener un impacto significativo en el SCI, durante las evaluaciones periódicas de riesgos y en el curso del trabajo de auditoría interna</v>
      </c>
      <c r="F57" s="118">
        <f>+Autodiagnóstico!H62</f>
        <v>100</v>
      </c>
      <c r="G57" s="115"/>
      <c r="H57" s="116"/>
      <c r="I57" s="116"/>
      <c r="J57" s="116"/>
      <c r="K57" s="116"/>
      <c r="L57" s="116"/>
      <c r="M57" s="133"/>
      <c r="N57" s="26"/>
    </row>
    <row r="58" spans="2:14" ht="54.95" customHeight="1" x14ac:dyDescent="0.25">
      <c r="B58" s="97"/>
      <c r="C58" s="338"/>
      <c r="D58" s="304"/>
      <c r="E58" s="119" t="str">
        <f>+Autodiagnóstico!G63</f>
        <v>Comunicar al Comité de Coordinación de Control Interno posibles cambios e impactos en la evaluación del riesgo, detectados en las auditorías</v>
      </c>
      <c r="F58" s="118">
        <f>+Autodiagnóstico!H63</f>
        <v>100</v>
      </c>
      <c r="G58" s="115"/>
      <c r="H58" s="116"/>
      <c r="I58" s="116"/>
      <c r="J58" s="116"/>
      <c r="K58" s="116"/>
      <c r="L58" s="116"/>
      <c r="M58" s="133"/>
      <c r="N58" s="26"/>
    </row>
    <row r="59" spans="2:14" ht="54.95" customHeight="1" x14ac:dyDescent="0.25">
      <c r="B59" s="97"/>
      <c r="C59" s="338"/>
      <c r="D59" s="304"/>
      <c r="E59" s="119" t="str">
        <f>+Autodiagnóstico!G64</f>
        <v>Revisar la efectividad y la aplicación de controles, planes de contingencia y actividades de monitoreo vinculadas a riesgos claves de la entidad</v>
      </c>
      <c r="F59" s="118">
        <f>+Autodiagnóstico!H64</f>
        <v>0</v>
      </c>
      <c r="G59" s="115"/>
      <c r="H59" s="116"/>
      <c r="I59" s="116"/>
      <c r="J59" s="116"/>
      <c r="K59" s="116"/>
      <c r="L59" s="116"/>
      <c r="M59" s="133"/>
      <c r="N59" s="26"/>
    </row>
    <row r="60" spans="2:14" ht="54.95" customHeight="1" thickBot="1" x14ac:dyDescent="0.3">
      <c r="B60" s="97"/>
      <c r="C60" s="339"/>
      <c r="D60" s="308"/>
      <c r="E60" s="141" t="str">
        <f>+Autodiagnóstico!G65</f>
        <v>Alertar sobre la probabilidad de riesgo de fraude o corrupción en las áreas auditadas</v>
      </c>
      <c r="F60" s="142">
        <f>+Autodiagnóstico!H65</f>
        <v>0</v>
      </c>
      <c r="G60" s="143"/>
      <c r="H60" s="144"/>
      <c r="I60" s="144"/>
      <c r="J60" s="144"/>
      <c r="K60" s="144"/>
      <c r="L60" s="144"/>
      <c r="M60" s="145"/>
      <c r="N60" s="26"/>
    </row>
    <row r="61" spans="2:14" ht="54.95" customHeight="1" x14ac:dyDescent="0.25">
      <c r="B61" s="97"/>
      <c r="C61" s="340" t="s">
        <v>133</v>
      </c>
      <c r="D61" s="303" t="s">
        <v>175</v>
      </c>
      <c r="E61" s="120" t="str">
        <f>+Autodiagnóstico!G66</f>
        <v>Determinar acciones que contribuyan a mitigar todos los riesgos institucionales</v>
      </c>
      <c r="F61" s="121">
        <f>+Autodiagnóstico!H66</f>
        <v>70</v>
      </c>
      <c r="G61" s="126"/>
      <c r="H61" s="127"/>
      <c r="I61" s="127"/>
      <c r="J61" s="127"/>
      <c r="K61" s="127"/>
      <c r="L61" s="127"/>
      <c r="M61" s="127"/>
      <c r="N61" s="26"/>
    </row>
    <row r="62" spans="2:14" ht="54.95" customHeight="1" x14ac:dyDescent="0.25">
      <c r="B62" s="97"/>
      <c r="C62" s="341"/>
      <c r="D62" s="304"/>
      <c r="E62" s="119" t="str">
        <f>+Autodiagnóstico!G67</f>
        <v xml:space="preserve">Definir controles en materia de tecnologías de la información y la comunicación TIC. </v>
      </c>
      <c r="F62" s="118">
        <f>+Autodiagnóstico!H67</f>
        <v>30</v>
      </c>
      <c r="G62" s="115"/>
      <c r="H62" s="116"/>
      <c r="I62" s="116"/>
      <c r="J62" s="116"/>
      <c r="K62" s="116"/>
      <c r="L62" s="116"/>
      <c r="M62" s="116"/>
      <c r="N62" s="26"/>
    </row>
    <row r="63" spans="2:14" ht="54.95" customHeight="1" x14ac:dyDescent="0.25">
      <c r="B63" s="97"/>
      <c r="C63" s="341"/>
      <c r="D63" s="305"/>
      <c r="E63" s="122" t="str">
        <f>+Autodiagnóstico!G68</f>
        <v>Implementar políticas de operación mediante procedimientos u otros mecanismos que den cuenta de su aplicación en materia de control</v>
      </c>
      <c r="F63" s="123">
        <f>+Autodiagnóstico!H68</f>
        <v>70</v>
      </c>
      <c r="G63" s="124"/>
      <c r="H63" s="125"/>
      <c r="I63" s="125"/>
      <c r="J63" s="125"/>
      <c r="K63" s="125"/>
      <c r="L63" s="125"/>
      <c r="M63" s="125"/>
      <c r="N63" s="26"/>
    </row>
    <row r="64" spans="2:14" ht="54.95" customHeight="1" x14ac:dyDescent="0.25">
      <c r="B64" s="97"/>
      <c r="C64" s="341"/>
      <c r="D64" s="336" t="s">
        <v>205</v>
      </c>
      <c r="E64" s="128" t="str">
        <f>+Autodiagnóstico!G69</f>
        <v>Establecer las políticas de operación encaminadas a controlar los riesgos que pueden llegar a incidir en el cumplimiento de los objetivos institucionales</v>
      </c>
      <c r="F64" s="129">
        <f>+Autodiagnóstico!H69</f>
        <v>80</v>
      </c>
      <c r="G64" s="130"/>
      <c r="H64" s="131"/>
      <c r="I64" s="131"/>
      <c r="J64" s="131"/>
      <c r="K64" s="131"/>
      <c r="L64" s="131"/>
      <c r="M64" s="132"/>
      <c r="N64" s="26"/>
    </row>
    <row r="65" spans="2:14" ht="54.95" customHeight="1" x14ac:dyDescent="0.25">
      <c r="B65" s="97"/>
      <c r="C65" s="341"/>
      <c r="D65" s="336"/>
      <c r="E65" s="134" t="str">
        <f>+Autodiagnóstico!G70</f>
        <v>Hacer seguimiento a la adopción, implementación y aplicación de controles</v>
      </c>
      <c r="F65" s="135">
        <f>+Autodiagnóstico!H70</f>
        <v>0</v>
      </c>
      <c r="G65" s="136"/>
      <c r="H65" s="137"/>
      <c r="I65" s="137"/>
      <c r="J65" s="137"/>
      <c r="K65" s="137"/>
      <c r="L65" s="137"/>
      <c r="M65" s="138"/>
      <c r="N65" s="26"/>
    </row>
    <row r="66" spans="2:14" ht="54.95" customHeight="1" x14ac:dyDescent="0.25">
      <c r="B66" s="97"/>
      <c r="C66" s="341"/>
      <c r="D66" s="303" t="s">
        <v>207</v>
      </c>
      <c r="E66" s="120" t="str">
        <f>+Autodiagnóstico!G71</f>
        <v>Mantener controles internos efectivos para ejecutar procedimientos de riesgo y control en el día a día</v>
      </c>
      <c r="F66" s="121">
        <f>+Autodiagnóstico!H71</f>
        <v>80</v>
      </c>
      <c r="G66" s="126"/>
      <c r="H66" s="127"/>
      <c r="I66" s="127"/>
      <c r="J66" s="127"/>
      <c r="K66" s="127"/>
      <c r="L66" s="127"/>
      <c r="M66" s="127"/>
      <c r="N66" s="26"/>
    </row>
    <row r="67" spans="2:14" ht="54.95" customHeight="1" x14ac:dyDescent="0.25">
      <c r="B67" s="97"/>
      <c r="C67" s="341"/>
      <c r="D67" s="304"/>
      <c r="E67" s="119" t="str">
        <f>+Autodiagnóstico!G72</f>
        <v>Diseñar e implementar procedimientos detallados que sirvan como controles, a través de una estructura de responsabilidad en cascada, y supervisar la ejecución de esos procedimientos por parte de los servidores públicos a su cargo</v>
      </c>
      <c r="F67" s="118">
        <f>+Autodiagnóstico!H72</f>
        <v>70</v>
      </c>
      <c r="G67" s="115"/>
      <c r="H67" s="116"/>
      <c r="I67" s="116"/>
      <c r="J67" s="116"/>
      <c r="K67" s="116"/>
      <c r="L67" s="116"/>
      <c r="M67" s="116"/>
      <c r="N67" s="26"/>
    </row>
    <row r="68" spans="2:14" ht="54.95" customHeight="1" x14ac:dyDescent="0.25">
      <c r="B68" s="97"/>
      <c r="C68" s="341"/>
      <c r="D68" s="304"/>
      <c r="E68" s="119" t="str">
        <f>+Autodiagnóstico!G73</f>
        <v>Establecer responsabilidades por las actividades de control y asegurar que personas competentes, con autoridad suficiente, efectúen dichas actividades con diligencia y de manera oportuna</v>
      </c>
      <c r="F68" s="118">
        <f>+Autodiagnóstico!H73</f>
        <v>90</v>
      </c>
      <c r="G68" s="115"/>
      <c r="H68" s="116"/>
      <c r="I68" s="116"/>
      <c r="J68" s="116"/>
      <c r="K68" s="116"/>
      <c r="L68" s="116"/>
      <c r="M68" s="116"/>
      <c r="N68" s="26"/>
    </row>
    <row r="69" spans="2:14" ht="54.95" customHeight="1" x14ac:dyDescent="0.25">
      <c r="B69" s="97"/>
      <c r="C69" s="341"/>
      <c r="D69" s="304"/>
      <c r="E69" s="119" t="str">
        <f>+Autodiagnóstico!G74</f>
        <v>Asegurar que el personal responsable investigue y actúe sobre asuntos identificados como resultado de la ejecución de actividades de control</v>
      </c>
      <c r="F69" s="118">
        <f>+Autodiagnóstico!H74</f>
        <v>85</v>
      </c>
      <c r="G69" s="115"/>
      <c r="H69" s="116"/>
      <c r="I69" s="116"/>
      <c r="J69" s="116"/>
      <c r="K69" s="116"/>
      <c r="L69" s="116"/>
      <c r="M69" s="116"/>
      <c r="N69" s="26"/>
    </row>
    <row r="70" spans="2:14" ht="54.95" customHeight="1" x14ac:dyDescent="0.25">
      <c r="B70" s="97"/>
      <c r="C70" s="341"/>
      <c r="D70" s="305"/>
      <c r="E70" s="122" t="str">
        <f>+Autodiagnóstico!G75</f>
        <v>Diseñar e implementar las respectivas actividades de control. Esto incluye reajustar y comunicar políticas y procedimientos relacionados con la tecnología y asegurar que los controles de TI son adecuados para apoyar el logro de los objetivos</v>
      </c>
      <c r="F70" s="123">
        <f>+Autodiagnóstico!H75</f>
        <v>90</v>
      </c>
      <c r="G70" s="124"/>
      <c r="H70" s="125"/>
      <c r="I70" s="125"/>
      <c r="J70" s="125"/>
      <c r="K70" s="125"/>
      <c r="L70" s="125"/>
      <c r="M70" s="125"/>
      <c r="N70" s="26"/>
    </row>
    <row r="71" spans="2:14" ht="54.95" customHeight="1" x14ac:dyDescent="0.25">
      <c r="B71" s="97"/>
      <c r="C71" s="341"/>
      <c r="D71" s="271" t="s">
        <v>206</v>
      </c>
      <c r="E71" s="128" t="str">
        <f>+Autodiagnóstico!G76</f>
        <v>Supervisar el cumplimiento de las políticas y procedimientos específicos establecidos por los gerentes públicos y líderes de proceso</v>
      </c>
      <c r="F71" s="129">
        <f>+Autodiagnóstico!H76</f>
        <v>80</v>
      </c>
      <c r="G71" s="130"/>
      <c r="H71" s="131"/>
      <c r="I71" s="131"/>
      <c r="J71" s="131"/>
      <c r="K71" s="131"/>
      <c r="L71" s="131"/>
      <c r="M71" s="132"/>
      <c r="N71" s="26"/>
    </row>
    <row r="72" spans="2:14" ht="54.95" customHeight="1" x14ac:dyDescent="0.25">
      <c r="B72" s="97"/>
      <c r="C72" s="341"/>
      <c r="D72" s="272"/>
      <c r="E72" s="119" t="str">
        <f>+Autodiagnóstico!G77</f>
        <v>Asistir a la gerencia operativa en el desarrollo y comunicación de políticas y procedimientos</v>
      </c>
      <c r="F72" s="118">
        <f>+Autodiagnóstico!H77</f>
        <v>50</v>
      </c>
      <c r="G72" s="115"/>
      <c r="H72" s="116"/>
      <c r="I72" s="116"/>
      <c r="J72" s="116"/>
      <c r="K72" s="116"/>
      <c r="L72" s="116"/>
      <c r="M72" s="133"/>
      <c r="N72" s="26"/>
    </row>
    <row r="73" spans="2:14" ht="54.95" customHeight="1" x14ac:dyDescent="0.25">
      <c r="B73" s="97"/>
      <c r="C73" s="341"/>
      <c r="D73" s="272"/>
      <c r="E73" s="119" t="str">
        <f>+Autodiagnóstico!G78</f>
        <v>Asegurar que los riesgos son monitoreados en relación con la política de administración de riesgo establecida para la entidad</v>
      </c>
      <c r="F73" s="118">
        <f>+Autodiagnóstico!H78</f>
        <v>70</v>
      </c>
      <c r="G73" s="115"/>
      <c r="H73" s="116"/>
      <c r="I73" s="116"/>
      <c r="J73" s="116"/>
      <c r="K73" s="116"/>
      <c r="L73" s="116"/>
      <c r="M73" s="133"/>
      <c r="N73" s="26"/>
    </row>
    <row r="74" spans="2:14" ht="54.95" customHeight="1" x14ac:dyDescent="0.25">
      <c r="B74" s="97"/>
      <c r="C74" s="341"/>
      <c r="D74" s="272"/>
      <c r="E74" s="119" t="str">
        <f>+Autodiagnóstico!G79</f>
        <v>Revisar periódicamente las actividades de control para determinar su relevancia y actualizarlas de ser necesario</v>
      </c>
      <c r="F74" s="118">
        <f>+Autodiagnóstico!H79</f>
        <v>80</v>
      </c>
      <c r="G74" s="115"/>
      <c r="H74" s="116"/>
      <c r="I74" s="116"/>
      <c r="J74" s="116"/>
      <c r="K74" s="116"/>
      <c r="L74" s="116"/>
      <c r="M74" s="133"/>
      <c r="N74" s="26"/>
    </row>
    <row r="75" spans="2:14" ht="54.95" customHeight="1" x14ac:dyDescent="0.25">
      <c r="B75" s="97"/>
      <c r="C75" s="341"/>
      <c r="D75" s="272"/>
      <c r="E75" s="119" t="str">
        <f>+Autodiagnóstico!G80</f>
        <v xml:space="preserve">Supervisar el cumplimiento de las políticas y procedimientos específicos establecidos por la primera línea </v>
      </c>
      <c r="F75" s="118">
        <f>+Autodiagnóstico!H80</f>
        <v>90</v>
      </c>
      <c r="G75" s="115"/>
      <c r="H75" s="116"/>
      <c r="I75" s="116"/>
      <c r="J75" s="116"/>
      <c r="K75" s="116"/>
      <c r="L75" s="116"/>
      <c r="M75" s="133"/>
      <c r="N75" s="26"/>
    </row>
    <row r="76" spans="2:14" ht="54.95" customHeight="1" x14ac:dyDescent="0.25">
      <c r="B76" s="97"/>
      <c r="C76" s="341"/>
      <c r="D76" s="272"/>
      <c r="E76" s="119" t="str">
        <f>+Autodiagnóstico!G81</f>
        <v>Realizar monitoreo de los riesgos y controles tecnológicos</v>
      </c>
      <c r="F76" s="118">
        <f>+Autodiagnóstico!H81</f>
        <v>50</v>
      </c>
      <c r="G76" s="115"/>
      <c r="H76" s="116"/>
      <c r="I76" s="116"/>
      <c r="J76" s="116"/>
      <c r="K76" s="116"/>
      <c r="L76" s="116"/>
      <c r="M76" s="133"/>
      <c r="N76" s="26"/>
    </row>
    <row r="77" spans="2:14" ht="54.95" customHeight="1" x14ac:dyDescent="0.25">
      <c r="B77" s="97"/>
      <c r="C77" s="341"/>
      <c r="D77" s="272"/>
      <c r="E77" s="119" t="str">
        <f>+Autodiagnóstico!G82</f>
        <v>Grupos como los departamentos de seguridad de la información también pueden desempeñar papeles importantes en la selección, desarrollo y mantenimiento de controles sobre la tecnología, según lo designado por la administración</v>
      </c>
      <c r="F77" s="118">
        <f>+Autodiagnóstico!H82</f>
        <v>85</v>
      </c>
      <c r="G77" s="115"/>
      <c r="H77" s="116"/>
      <c r="I77" s="116"/>
      <c r="J77" s="116"/>
      <c r="K77" s="116"/>
      <c r="L77" s="116"/>
      <c r="M77" s="133"/>
      <c r="N77" s="26"/>
    </row>
    <row r="78" spans="2:14" ht="54.95" customHeight="1" x14ac:dyDescent="0.25">
      <c r="B78" s="97"/>
      <c r="C78" s="341"/>
      <c r="D78" s="306"/>
      <c r="E78" s="134" t="str">
        <f>+Autodiagnóstico!G83</f>
        <v>Establecer procesos para monitorear y evaluar el desarrollo de exposiciones al riesgo relacionadas con tecnología nueva y emergente</v>
      </c>
      <c r="F78" s="135">
        <f>+Autodiagnóstico!H83</f>
        <v>20</v>
      </c>
      <c r="G78" s="136"/>
      <c r="H78" s="137"/>
      <c r="I78" s="137"/>
      <c r="J78" s="137"/>
      <c r="K78" s="137"/>
      <c r="L78" s="137"/>
      <c r="M78" s="138"/>
      <c r="N78" s="26"/>
    </row>
    <row r="79" spans="2:14" ht="54.95" customHeight="1" x14ac:dyDescent="0.25">
      <c r="B79" s="97"/>
      <c r="C79" s="341"/>
      <c r="D79" s="303" t="s">
        <v>86</v>
      </c>
      <c r="E79" s="120" t="str">
        <f>+Autodiagnóstico!G84</f>
        <v>Verificar que los controles están diseñados e implementados de manera efectiva y operen como se pretende para controlar los riesgos</v>
      </c>
      <c r="F79" s="121">
        <f>+Autodiagnóstico!H84</f>
        <v>0</v>
      </c>
      <c r="G79" s="126"/>
      <c r="H79" s="127"/>
      <c r="I79" s="127"/>
      <c r="J79" s="127"/>
      <c r="K79" s="127"/>
      <c r="L79" s="127"/>
      <c r="M79" s="127"/>
      <c r="N79" s="26"/>
    </row>
    <row r="80" spans="2:14" ht="54.95" customHeight="1" x14ac:dyDescent="0.25">
      <c r="B80" s="97"/>
      <c r="C80" s="341"/>
      <c r="D80" s="304"/>
      <c r="E80" s="119" t="str">
        <f>+Autodiagnóstico!G85</f>
        <v xml:space="preserve">Suministrar recomendaciones para mejorar la eficiencia y eficacia de los controles. </v>
      </c>
      <c r="F80" s="118">
        <f>+Autodiagnóstico!H85</f>
        <v>70</v>
      </c>
      <c r="G80" s="115"/>
      <c r="H80" s="116"/>
      <c r="I80" s="116"/>
      <c r="J80" s="116"/>
      <c r="K80" s="116"/>
      <c r="L80" s="116"/>
      <c r="M80" s="116"/>
      <c r="N80" s="26"/>
    </row>
    <row r="81" spans="2:14" ht="54.95" customHeight="1" x14ac:dyDescent="0.25">
      <c r="B81" s="97"/>
      <c r="C81" s="341"/>
      <c r="D81" s="304"/>
      <c r="E81" s="119" t="str">
        <f>+Autodiagnóstico!G86</f>
        <v>Proporcionar seguridad razonable con respecto al diseño e implementación de políticas, procedimientos y otros controles</v>
      </c>
      <c r="F81" s="118">
        <f>+Autodiagnóstico!H86</f>
        <v>75</v>
      </c>
      <c r="G81" s="115"/>
      <c r="H81" s="116"/>
      <c r="I81" s="116"/>
      <c r="J81" s="116"/>
      <c r="K81" s="116"/>
      <c r="L81" s="116"/>
      <c r="M81" s="116"/>
      <c r="N81" s="26"/>
    </row>
    <row r="82" spans="2:14" ht="54.95" customHeight="1" x14ac:dyDescent="0.25">
      <c r="B82" s="97"/>
      <c r="C82" s="341"/>
      <c r="D82" s="304"/>
      <c r="E82" s="119" t="str">
        <f>+Autodiagnóstico!G87</f>
        <v>Evaluar si los procesos de gobierno de TI de la entidad apoyan las estrategias y los objetivos de la entidad</v>
      </c>
      <c r="F82" s="118">
        <f>+Autodiagnóstico!H87</f>
        <v>10</v>
      </c>
      <c r="G82" s="115"/>
      <c r="H82" s="116"/>
      <c r="I82" s="116"/>
      <c r="J82" s="116"/>
      <c r="K82" s="116"/>
      <c r="L82" s="116"/>
      <c r="M82" s="116"/>
      <c r="N82" s="26"/>
    </row>
    <row r="83" spans="2:14" ht="54.95" customHeight="1" thickBot="1" x14ac:dyDescent="0.3">
      <c r="B83" s="97"/>
      <c r="C83" s="342"/>
      <c r="D83" s="305"/>
      <c r="E83" s="122" t="str">
        <f>+Autodiagnóstico!G88</f>
        <v>Proporcionar información sobre la eficiencia, efectividad e integridad de los controles tecnológicos y, según sea apropiado, puede recomendar mejoras a las actividades de control específicas</v>
      </c>
      <c r="F83" s="123">
        <f>+Autodiagnóstico!H88</f>
        <v>10</v>
      </c>
      <c r="G83" s="124"/>
      <c r="H83" s="125"/>
      <c r="I83" s="125"/>
      <c r="J83" s="125"/>
      <c r="K83" s="125"/>
      <c r="L83" s="125"/>
      <c r="M83" s="125"/>
      <c r="N83" s="26"/>
    </row>
    <row r="84" spans="2:14" ht="54.95" customHeight="1" x14ac:dyDescent="0.25">
      <c r="B84" s="97"/>
      <c r="C84" s="343" t="s">
        <v>157</v>
      </c>
      <c r="D84" s="309" t="s">
        <v>176</v>
      </c>
      <c r="E84" s="146" t="str">
        <f>+Autodiagnóstico!G89</f>
        <v xml:space="preserve">Obtener, generar y utilizar información relevante y de calidad para apoyar el funcionamiento del control interno. </v>
      </c>
      <c r="F84" s="147">
        <f>+Autodiagnóstico!H89</f>
        <v>90</v>
      </c>
      <c r="G84" s="148"/>
      <c r="H84" s="149"/>
      <c r="I84" s="149"/>
      <c r="J84" s="149"/>
      <c r="K84" s="149"/>
      <c r="L84" s="149"/>
      <c r="M84" s="150"/>
      <c r="N84" s="26"/>
    </row>
    <row r="85" spans="2:14" ht="54.95" customHeight="1" x14ac:dyDescent="0.25">
      <c r="B85" s="97"/>
      <c r="C85" s="341"/>
      <c r="D85" s="304"/>
      <c r="E85" s="119" t="str">
        <f>+Autodiagnóstico!G90</f>
        <v xml:space="preserve">Comunicar internamente la información requerida para apoyar el funcionamiento del Sistema de Control Interno. </v>
      </c>
      <c r="F85" s="118">
        <f>+Autodiagnóstico!H90</f>
        <v>90</v>
      </c>
      <c r="G85" s="115"/>
      <c r="H85" s="116"/>
      <c r="I85" s="116"/>
      <c r="J85" s="116"/>
      <c r="K85" s="116"/>
      <c r="L85" s="116"/>
      <c r="M85" s="133"/>
      <c r="N85" s="26"/>
    </row>
    <row r="86" spans="2:14" ht="54.95" customHeight="1" x14ac:dyDescent="0.25">
      <c r="B86" s="97"/>
      <c r="C86" s="341"/>
      <c r="D86" s="305"/>
      <c r="E86" s="122" t="str">
        <f>+Autodiagnóstico!G91</f>
        <v xml:space="preserve">Comunicarse con los grupos de valor, sobre los aspectos claves que afectan el funcionamiento del control interno. </v>
      </c>
      <c r="F86" s="123">
        <f>+Autodiagnóstico!H91</f>
        <v>90</v>
      </c>
      <c r="G86" s="124"/>
      <c r="H86" s="125"/>
      <c r="I86" s="125"/>
      <c r="J86" s="125"/>
      <c r="K86" s="125"/>
      <c r="L86" s="125"/>
      <c r="M86" s="139"/>
      <c r="N86" s="26"/>
    </row>
    <row r="87" spans="2:14" ht="54.95" customHeight="1" x14ac:dyDescent="0.25">
      <c r="B87" s="97"/>
      <c r="C87" s="341"/>
      <c r="D87" s="271" t="s">
        <v>205</v>
      </c>
      <c r="E87" s="128" t="str">
        <f>+Autodiagnóstico!G92</f>
        <v>Responder por la fiabilidad, integridad y seguridad de la información, incluyendo la información crítica de la entidad independientemente de cómo se almacene</v>
      </c>
      <c r="F87" s="129">
        <f>+Autodiagnóstico!H92</f>
        <v>10</v>
      </c>
      <c r="G87" s="130"/>
      <c r="H87" s="131"/>
      <c r="I87" s="131"/>
      <c r="J87" s="131"/>
      <c r="K87" s="131"/>
      <c r="L87" s="131"/>
      <c r="M87" s="132"/>
      <c r="N87" s="26"/>
    </row>
    <row r="88" spans="2:14" ht="89.25" customHeight="1" x14ac:dyDescent="0.25">
      <c r="B88" s="97"/>
      <c r="C88" s="341"/>
      <c r="D88" s="306"/>
      <c r="E88" s="134" t="str">
        <f>+Autodiagnóstico!G93</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135">
        <f>+Autodiagnóstico!H93</f>
        <v>95</v>
      </c>
      <c r="G88" s="136"/>
      <c r="H88" s="137"/>
      <c r="I88" s="137"/>
      <c r="J88" s="137"/>
      <c r="K88" s="137"/>
      <c r="L88" s="137"/>
      <c r="M88" s="138"/>
      <c r="N88" s="26"/>
    </row>
    <row r="89" spans="2:14" ht="54.95" customHeight="1" x14ac:dyDescent="0.25">
      <c r="B89" s="97"/>
      <c r="C89" s="341"/>
      <c r="D89" s="303" t="s">
        <v>207</v>
      </c>
      <c r="E89" s="120" t="str">
        <f>+Autodiagnóstico!G94</f>
        <v>Gestionar información que da cuenta de las actividades cotidianas, compartiéndola en toda la entidad</v>
      </c>
      <c r="F89" s="121">
        <f>+Autodiagnóstico!H94</f>
        <v>90</v>
      </c>
      <c r="G89" s="126"/>
      <c r="H89" s="127"/>
      <c r="I89" s="127"/>
      <c r="J89" s="127"/>
      <c r="K89" s="127"/>
      <c r="L89" s="127"/>
      <c r="M89" s="140"/>
      <c r="N89" s="26"/>
    </row>
    <row r="90" spans="2:14" ht="54.95" customHeight="1" x14ac:dyDescent="0.25">
      <c r="B90" s="97"/>
      <c r="C90" s="341"/>
      <c r="D90" s="304"/>
      <c r="E90" s="119" t="str">
        <f>+Autodiagnóstico!G95</f>
        <v>Desarrollar y mantener procesos de comunicación facilitando que todas las personas entiendan y lleven a cabo sus responsabilidades de control interno</v>
      </c>
      <c r="F90" s="118">
        <f>+Autodiagnóstico!H95</f>
        <v>85</v>
      </c>
      <c r="G90" s="115"/>
      <c r="H90" s="116"/>
      <c r="I90" s="116"/>
      <c r="J90" s="116"/>
      <c r="K90" s="116"/>
      <c r="L90" s="116"/>
      <c r="M90" s="133"/>
      <c r="N90" s="26"/>
    </row>
    <row r="91" spans="2:14" ht="54.95" customHeight="1" x14ac:dyDescent="0.25">
      <c r="B91" s="97"/>
      <c r="C91" s="341"/>
      <c r="D91" s="304"/>
      <c r="E91" s="119" t="str">
        <f>+Autodiagnóstico!G96</f>
        <v>Facilitar canales de comunicación, tales como líneas de denuncia que permiten la comunicación anónima o confidencial, como complemento a los canales normales</v>
      </c>
      <c r="F91" s="118">
        <f>+Autodiagnóstico!H96</f>
        <v>95</v>
      </c>
      <c r="G91" s="115"/>
      <c r="H91" s="116"/>
      <c r="I91" s="116"/>
      <c r="J91" s="116"/>
      <c r="K91" s="116"/>
      <c r="L91" s="116"/>
      <c r="M91" s="133"/>
      <c r="N91" s="26"/>
    </row>
    <row r="92" spans="2:14" ht="54.95" customHeight="1" x14ac:dyDescent="0.25">
      <c r="B92" s="97"/>
      <c r="C92" s="341"/>
      <c r="D92" s="304"/>
      <c r="E92" s="119" t="str">
        <f>+Autodiagnóstico!G97</f>
        <v>Asegurar que entre los procesos fluya información relevante y oportuna, así como hacia los ciudadanos, organismos de control y otros externos</v>
      </c>
      <c r="F92" s="118">
        <f>+Autodiagnóstico!H97</f>
        <v>95</v>
      </c>
      <c r="G92" s="115"/>
      <c r="H92" s="116"/>
      <c r="I92" s="116"/>
      <c r="J92" s="116"/>
      <c r="K92" s="116"/>
      <c r="L92" s="116"/>
      <c r="M92" s="133"/>
      <c r="N92" s="26"/>
    </row>
    <row r="93" spans="2:14" ht="54.95" customHeight="1" x14ac:dyDescent="0.25">
      <c r="B93" s="97"/>
      <c r="C93" s="341"/>
      <c r="D93" s="304"/>
      <c r="E93" s="119" t="str">
        <f>+Autodiagnóstico!G98</f>
        <v>Informar sobre la evaluación a la gestión institucional y a resultados</v>
      </c>
      <c r="F93" s="118">
        <f>+Autodiagnóstico!H98</f>
        <v>80</v>
      </c>
      <c r="G93" s="115"/>
      <c r="H93" s="116"/>
      <c r="I93" s="116"/>
      <c r="J93" s="116"/>
      <c r="K93" s="116"/>
      <c r="L93" s="116"/>
      <c r="M93" s="133"/>
      <c r="N93" s="26"/>
    </row>
    <row r="94" spans="2:14" ht="54.95" customHeight="1" x14ac:dyDescent="0.25">
      <c r="B94" s="97"/>
      <c r="C94" s="341"/>
      <c r="D94" s="305"/>
      <c r="E94" s="122" t="str">
        <f>+Autodiagnóstico!G99</f>
        <v>Implementar métodos de comunicación efectiva</v>
      </c>
      <c r="F94" s="123">
        <f>+Autodiagnóstico!H99</f>
        <v>90</v>
      </c>
      <c r="G94" s="124"/>
      <c r="H94" s="125"/>
      <c r="I94" s="125"/>
      <c r="J94" s="125"/>
      <c r="K94" s="125"/>
      <c r="L94" s="125"/>
      <c r="M94" s="139"/>
      <c r="N94" s="26"/>
    </row>
    <row r="95" spans="2:14" ht="54.95" customHeight="1" x14ac:dyDescent="0.25">
      <c r="B95" s="97"/>
      <c r="C95" s="341"/>
      <c r="D95" s="271" t="s">
        <v>206</v>
      </c>
      <c r="E95" s="128" t="str">
        <f>+Autodiagnóstico!G100</f>
        <v>Recopilar información y comunicarla de manera resumida a la primera y la tercera línea de defensa con respecto a controles específicos</v>
      </c>
      <c r="F95" s="129">
        <f>+Autodiagnóstico!H100</f>
        <v>80</v>
      </c>
      <c r="G95" s="130"/>
      <c r="H95" s="131"/>
      <c r="I95" s="131"/>
      <c r="J95" s="131"/>
      <c r="K95" s="131"/>
      <c r="L95" s="131"/>
      <c r="M95" s="132"/>
      <c r="N95" s="26"/>
    </row>
    <row r="96" spans="2:14" ht="54.95" customHeight="1" x14ac:dyDescent="0.25">
      <c r="B96" s="97"/>
      <c r="C96" s="341"/>
      <c r="D96" s="272"/>
      <c r="E96" s="119" t="str">
        <f>+Autodiagnóstico!G101</f>
        <v>Considerar costos y beneficios, asegurando que la naturaleza, cantidad y precisión de la información comunicada sean proporcionales y apoyen el logro de los objetivos</v>
      </c>
      <c r="F96" s="118">
        <f>+Autodiagnóstico!H101</f>
        <v>90</v>
      </c>
      <c r="G96" s="115"/>
      <c r="H96" s="116"/>
      <c r="I96" s="116"/>
      <c r="J96" s="116"/>
      <c r="K96" s="116"/>
      <c r="L96" s="116"/>
      <c r="M96" s="133"/>
      <c r="N96" s="26"/>
    </row>
    <row r="97" spans="2:14" ht="54.95" customHeight="1" x14ac:dyDescent="0.25">
      <c r="B97" s="97"/>
      <c r="C97" s="341"/>
      <c r="D97" s="272"/>
      <c r="E97" s="119" t="str">
        <f>+Autodiagnóstico!G102</f>
        <v>Apoyar el monitoreo de canales de comunicación, incluyendo líneas telefónicas de denuncias</v>
      </c>
      <c r="F97" s="118">
        <f>+Autodiagnóstico!H102</f>
        <v>100</v>
      </c>
      <c r="G97" s="115"/>
      <c r="H97" s="116"/>
      <c r="I97" s="116"/>
      <c r="J97" s="116"/>
      <c r="K97" s="116"/>
      <c r="L97" s="116"/>
      <c r="M97" s="133"/>
      <c r="N97" s="26"/>
    </row>
    <row r="98" spans="2:14" ht="54.95" customHeight="1" x14ac:dyDescent="0.25">
      <c r="B98" s="97"/>
      <c r="C98" s="341"/>
      <c r="D98" s="272"/>
      <c r="E98" s="119" t="str">
        <f>+Autodiagnóstico!G103</f>
        <v>Proporcionar a la gerencia información sobre los resultados de sus actividades</v>
      </c>
      <c r="F98" s="118">
        <f>+Autodiagnóstico!H103</f>
        <v>80</v>
      </c>
      <c r="G98" s="115"/>
      <c r="H98" s="116"/>
      <c r="I98" s="116"/>
      <c r="J98" s="116"/>
      <c r="K98" s="116"/>
      <c r="L98" s="116"/>
      <c r="M98" s="133"/>
      <c r="N98" s="26"/>
    </row>
    <row r="99" spans="2:14" ht="54.95" customHeight="1" x14ac:dyDescent="0.25">
      <c r="B99" s="97"/>
      <c r="C99" s="341"/>
      <c r="D99" s="306"/>
      <c r="E99" s="134" t="str">
        <f>+Autodiagnóstico!G104</f>
        <v>Comunicar a la alta dirección asuntos que afectan el funcionamiento del control interno</v>
      </c>
      <c r="F99" s="135">
        <f>+Autodiagnóstico!H104</f>
        <v>80</v>
      </c>
      <c r="G99" s="136"/>
      <c r="H99" s="137"/>
      <c r="I99" s="137"/>
      <c r="J99" s="137"/>
      <c r="K99" s="137"/>
      <c r="L99" s="137"/>
      <c r="M99" s="138"/>
      <c r="N99" s="26"/>
    </row>
    <row r="100" spans="2:14" ht="54.95" customHeight="1" x14ac:dyDescent="0.25">
      <c r="B100" s="97"/>
      <c r="C100" s="341"/>
      <c r="D100" s="303" t="s">
        <v>86</v>
      </c>
      <c r="E100" s="120" t="str">
        <f>+Autodiagnóstico!G105</f>
        <v>Evaluar periódicamente las prácticas de confiabilidad e integridad de la información de la entidad y recomienda, según sea apropiado, mejoras o implementación de nuevos controles y salvaguardas</v>
      </c>
      <c r="F100" s="121">
        <f>+Autodiagnóstico!H105</f>
        <v>50</v>
      </c>
      <c r="G100" s="126"/>
      <c r="H100" s="127"/>
      <c r="I100" s="127"/>
      <c r="J100" s="127"/>
      <c r="K100" s="127"/>
      <c r="L100" s="127"/>
      <c r="M100" s="140"/>
      <c r="N100" s="26"/>
    </row>
    <row r="101" spans="2:14" ht="54.95" customHeight="1" x14ac:dyDescent="0.25">
      <c r="B101" s="97"/>
      <c r="C101" s="341"/>
      <c r="D101" s="304"/>
      <c r="E101" s="119" t="str">
        <f>+Autodiagnóstico!G106</f>
        <v>Informar sobre la confiabilidad y la integridad de la información y las exposiciones a riesgos asociados y las violaciones a estas</v>
      </c>
      <c r="F101" s="118">
        <f>+Autodiagnóstico!H106</f>
        <v>30</v>
      </c>
      <c r="G101" s="115"/>
      <c r="H101" s="116"/>
      <c r="I101" s="116"/>
      <c r="J101" s="116"/>
      <c r="K101" s="116"/>
      <c r="L101" s="116"/>
      <c r="M101" s="133"/>
      <c r="N101" s="26"/>
    </row>
    <row r="102" spans="2:14" ht="54.95" customHeight="1" x14ac:dyDescent="0.25">
      <c r="B102" s="97"/>
      <c r="C102" s="341"/>
      <c r="D102" s="304"/>
      <c r="E102" s="119" t="str">
        <f>+Autodiagnóstico!G107</f>
        <v>Proporcionar información respecto a la integridad, exactitud y calidad de la comunicación en consonancia con las necesidades de la alta dirección</v>
      </c>
      <c r="F102" s="118">
        <f>+Autodiagnóstico!H107</f>
        <v>10</v>
      </c>
      <c r="G102" s="115"/>
      <c r="H102" s="116"/>
      <c r="I102" s="116"/>
      <c r="J102" s="116"/>
      <c r="K102" s="116"/>
      <c r="L102" s="116"/>
      <c r="M102" s="133"/>
      <c r="N102" s="26"/>
    </row>
    <row r="103" spans="2:14" ht="54.95" customHeight="1" thickBot="1" x14ac:dyDescent="0.3">
      <c r="B103" s="97"/>
      <c r="C103" s="344"/>
      <c r="D103" s="308"/>
      <c r="E103" s="141" t="str">
        <f>+Autodiagnóstico!G108</f>
        <v>Comunicar a la primera y la segunda línea, aquellos aspectos que se requieren fortalecer relacionados con la información y comunicación</v>
      </c>
      <c r="F103" s="142">
        <f>+Autodiagnóstico!H108</f>
        <v>10</v>
      </c>
      <c r="G103" s="143"/>
      <c r="H103" s="144"/>
      <c r="I103" s="144"/>
      <c r="J103" s="144"/>
      <c r="K103" s="144"/>
      <c r="L103" s="144"/>
      <c r="M103" s="145"/>
      <c r="N103" s="26"/>
    </row>
    <row r="104" spans="2:14" s="6" customFormat="1" ht="54.95" customHeight="1" thickBot="1" x14ac:dyDescent="0.3">
      <c r="B104" s="97"/>
      <c r="C104" s="328" t="s">
        <v>179</v>
      </c>
      <c r="D104" s="309" t="s">
        <v>180</v>
      </c>
      <c r="E104" s="146" t="str">
        <f>+Autodiagnóstico!G109</f>
        <v>Realizar autoevaluaciones continuas y evaluaciones independientes para determinar el avance en el logro de las metas, resultados y objetivos propuestos, así como la existencia y operación de los componentes del Sistema de Control Interno</v>
      </c>
      <c r="F104" s="147">
        <f>+Autodiagnóstico!H109</f>
        <v>80</v>
      </c>
      <c r="G104" s="148"/>
      <c r="H104" s="149"/>
      <c r="I104" s="149"/>
      <c r="J104" s="149"/>
      <c r="K104" s="149"/>
      <c r="L104" s="149"/>
      <c r="M104" s="150"/>
      <c r="N104" s="26"/>
    </row>
    <row r="105" spans="2:14" s="6" customFormat="1" ht="54.95" customHeight="1" thickBot="1" x14ac:dyDescent="0.3">
      <c r="B105" s="25"/>
      <c r="C105" s="329"/>
      <c r="D105" s="304"/>
      <c r="E105" s="119" t="str">
        <f>+Autodiagnóstico!G110</f>
        <v xml:space="preserve">Evaluar y comunicar las deficiencias de control interno de forma oportuna a las partes responsables de aplicar medidas correctivas </v>
      </c>
      <c r="F105" s="118">
        <f>+Autodiagnóstico!H110</f>
        <v>80</v>
      </c>
      <c r="G105" s="117"/>
      <c r="H105" s="117"/>
      <c r="I105" s="117"/>
      <c r="J105" s="117"/>
      <c r="K105" s="117"/>
      <c r="L105" s="117"/>
      <c r="M105" s="151"/>
      <c r="N105" s="26"/>
    </row>
    <row r="106" spans="2:14" s="6" customFormat="1" ht="54.95" customHeight="1" thickBot="1" x14ac:dyDescent="0.3">
      <c r="B106" s="25"/>
      <c r="C106" s="329"/>
      <c r="D106" s="304"/>
      <c r="E106" s="119" t="str">
        <f>+Autodiagnóstico!G111</f>
        <v xml:space="preserve">Realizar evaluaciones continuas a los diferentes procesos o áreas de la entidad, en tiempo real, por parte de los líderes de proceso, teniendo en cuenta los indicadores de gestión, el manejo de los riesgos, los planes de mejoramiento, entre otros. </v>
      </c>
      <c r="F106" s="118">
        <f>+Autodiagnóstico!H111</f>
        <v>80</v>
      </c>
      <c r="G106" s="117"/>
      <c r="H106" s="117"/>
      <c r="I106" s="117"/>
      <c r="J106" s="117"/>
      <c r="K106" s="117"/>
      <c r="L106" s="117"/>
      <c r="M106" s="151"/>
      <c r="N106" s="26"/>
    </row>
    <row r="107" spans="2:14" s="6" customFormat="1" ht="54.95" customHeight="1" thickBot="1" x14ac:dyDescent="0.3">
      <c r="B107" s="25"/>
      <c r="C107" s="329"/>
      <c r="D107" s="304"/>
      <c r="E107" s="119" t="str">
        <f>+Autodiagnóstico!G112</f>
        <v>Elaborar un plan de auditoría anual con enfoque de riesgos</v>
      </c>
      <c r="F107" s="118">
        <f>+Autodiagnóstico!H112</f>
        <v>100</v>
      </c>
      <c r="G107" s="117"/>
      <c r="H107" s="117"/>
      <c r="I107" s="117"/>
      <c r="J107" s="117"/>
      <c r="K107" s="117"/>
      <c r="L107" s="117"/>
      <c r="M107" s="151"/>
      <c r="N107" s="26"/>
    </row>
    <row r="108" spans="2:14" s="6" customFormat="1" ht="54.95" customHeight="1" thickBot="1" x14ac:dyDescent="0.3">
      <c r="B108" s="25"/>
      <c r="C108" s="329"/>
      <c r="D108" s="304"/>
      <c r="E108" s="119" t="str">
        <f>+Autodiagnóstico!G113</f>
        <v>Llevar a cabo evaluaciones independientes de forma periódica, por parte del área de control interno o quien haga sus veces a través de la auditoría interna de gestión</v>
      </c>
      <c r="F108" s="118">
        <f>+Autodiagnóstico!H113</f>
        <v>90</v>
      </c>
      <c r="G108" s="117"/>
      <c r="H108" s="117"/>
      <c r="I108" s="117"/>
      <c r="J108" s="117"/>
      <c r="K108" s="117"/>
      <c r="L108" s="117"/>
      <c r="M108" s="151"/>
      <c r="N108" s="26"/>
    </row>
    <row r="109" spans="2:14" s="6" customFormat="1" ht="54.95" customHeight="1" thickBot="1" x14ac:dyDescent="0.3">
      <c r="B109" s="25"/>
      <c r="C109" s="329"/>
      <c r="D109" s="304"/>
      <c r="E109" s="119" t="str">
        <f>+Autodiagnóstico!G114</f>
        <v>Determinar, a través de auditorías internas, si se han definido, puesto en marcha y aplicado los controles establecidos por la entidad de manera efectiva</v>
      </c>
      <c r="F109" s="118">
        <f>+Autodiagnóstico!H114</f>
        <v>80</v>
      </c>
      <c r="G109" s="117"/>
      <c r="H109" s="117"/>
      <c r="I109" s="117"/>
      <c r="J109" s="117"/>
      <c r="K109" s="117"/>
      <c r="L109" s="117"/>
      <c r="M109" s="151"/>
      <c r="N109" s="26"/>
    </row>
    <row r="110" spans="2:14" s="6" customFormat="1" ht="54.95" customHeight="1" thickBot="1" x14ac:dyDescent="0.3">
      <c r="B110" s="25"/>
      <c r="C110" s="329"/>
      <c r="D110" s="304"/>
      <c r="E110" s="119" t="str">
        <f>+Autodiagnóstico!G115</f>
        <v>Determinar, a través de auditorías internas, las debilidades y fortalezas del control y de la gestión, así como el desvío de los avances de las metas y objetivos trazados</v>
      </c>
      <c r="F110" s="118">
        <f>+Autodiagnóstico!H115</f>
        <v>90</v>
      </c>
      <c r="G110" s="117"/>
      <c r="H110" s="117"/>
      <c r="I110" s="117"/>
      <c r="J110" s="117"/>
      <c r="K110" s="117"/>
      <c r="L110" s="117"/>
      <c r="M110" s="151"/>
      <c r="N110" s="26"/>
    </row>
    <row r="111" spans="2:14" s="6" customFormat="1" ht="54.95" customHeight="1" thickBot="1" x14ac:dyDescent="0.3">
      <c r="B111" s="25"/>
      <c r="C111" s="329"/>
      <c r="D111" s="304"/>
      <c r="E111" s="119" t="str">
        <f>+Autodiagnóstico!G116</f>
        <v xml:space="preserve">Realimentar, a través de auditorías internas, sobre la efectividad de los controles </v>
      </c>
      <c r="F111" s="118">
        <f>+Autodiagnóstico!H116</f>
        <v>90</v>
      </c>
      <c r="G111" s="117"/>
      <c r="H111" s="117"/>
      <c r="I111" s="117"/>
      <c r="J111" s="117"/>
      <c r="K111" s="117"/>
      <c r="L111" s="117"/>
      <c r="M111" s="151"/>
      <c r="N111" s="26"/>
    </row>
    <row r="112" spans="2:14" s="6" customFormat="1" ht="54.95" customHeight="1" thickBot="1" x14ac:dyDescent="0.3">
      <c r="B112" s="25"/>
      <c r="C112" s="329"/>
      <c r="D112" s="305"/>
      <c r="E112" s="122" t="str">
        <f>+Autodiagnóstico!G117</f>
        <v xml:space="preserve">Dar una opinión, a partir de las auditorías internas, sobre la adecuación y eficacia de los procesos de gestión de riesgos y control </v>
      </c>
      <c r="F112" s="123">
        <f>+Autodiagnóstico!H117</f>
        <v>100</v>
      </c>
      <c r="G112" s="154"/>
      <c r="H112" s="154"/>
      <c r="I112" s="154"/>
      <c r="J112" s="154"/>
      <c r="K112" s="154"/>
      <c r="L112" s="154"/>
      <c r="M112" s="155"/>
      <c r="N112" s="26"/>
    </row>
    <row r="113" spans="2:14" s="6" customFormat="1" ht="54.95" customHeight="1" thickBot="1" x14ac:dyDescent="0.3">
      <c r="B113" s="25"/>
      <c r="C113" s="329"/>
      <c r="D113" s="271" t="s">
        <v>205</v>
      </c>
      <c r="E113" s="128" t="str">
        <f>+Autodiagnóstico!G118</f>
        <v>Analizar las evaluaciones de la gestión del riesgo, elaboradas por la segunda línea de defensa</v>
      </c>
      <c r="F113" s="129">
        <f>+Autodiagnóstico!H118</f>
        <v>0</v>
      </c>
      <c r="G113" s="158" t="s">
        <v>27</v>
      </c>
      <c r="H113" s="159"/>
      <c r="I113" s="159"/>
      <c r="J113" s="159"/>
      <c r="K113" s="158"/>
      <c r="L113" s="159"/>
      <c r="M113" s="160"/>
      <c r="N113" s="26"/>
    </row>
    <row r="114" spans="2:14" s="6" customFormat="1" ht="54.95" customHeight="1" thickBot="1" x14ac:dyDescent="0.3">
      <c r="B114" s="25"/>
      <c r="C114" s="329"/>
      <c r="D114" s="272"/>
      <c r="E114" s="119" t="str">
        <f>+Autodiagnóstico!G119</f>
        <v>Asegurar que los servidores responsables (tanto de la segunda como de la tercera línea defensa cuenten con los conocimientos necesarios y que se generen recursos para la mejora de sus competencias</v>
      </c>
      <c r="F114" s="118">
        <f>+Autodiagnóstico!H119</f>
        <v>80</v>
      </c>
      <c r="G114" s="117"/>
      <c r="H114" s="117"/>
      <c r="I114" s="117"/>
      <c r="J114" s="117"/>
      <c r="K114" s="117"/>
      <c r="L114" s="117"/>
      <c r="M114" s="151"/>
      <c r="N114" s="26"/>
    </row>
    <row r="115" spans="2:14" s="6" customFormat="1" ht="54.95" customHeight="1" thickBot="1" x14ac:dyDescent="0.3">
      <c r="B115" s="25"/>
      <c r="C115" s="329"/>
      <c r="D115" s="306"/>
      <c r="E115" s="134" t="str">
        <f>+Autodiagnóstico!G120</f>
        <v>Aprobar el Plan Anual de Auditoría propuesto por el jefe de control interno o quien haga sus veces, tarea asignada específicamente al Comité Institucional de Coordinación de Control Interno</v>
      </c>
      <c r="F115" s="135">
        <f>+Autodiagnóstico!H120</f>
        <v>100</v>
      </c>
      <c r="G115" s="152"/>
      <c r="H115" s="152"/>
      <c r="I115" s="152"/>
      <c r="J115" s="152"/>
      <c r="K115" s="152"/>
      <c r="L115" s="152"/>
      <c r="M115" s="153"/>
      <c r="N115" s="26"/>
    </row>
    <row r="116" spans="2:14" s="6" customFormat="1" ht="54.95" customHeight="1" thickBot="1" x14ac:dyDescent="0.3">
      <c r="B116" s="25"/>
      <c r="C116" s="329"/>
      <c r="D116" s="303" t="s">
        <v>207</v>
      </c>
      <c r="E116" s="120" t="str">
        <f>+Autodiagnóstico!G121</f>
        <v>Efectuar seguimiento a los riesgos y controles de su proceso</v>
      </c>
      <c r="F116" s="121">
        <f>+Autodiagnóstico!H121</f>
        <v>0</v>
      </c>
      <c r="G116" s="156"/>
      <c r="H116" s="156"/>
      <c r="I116" s="156"/>
      <c r="J116" s="156"/>
      <c r="K116" s="156"/>
      <c r="L116" s="156"/>
      <c r="M116" s="157"/>
      <c r="N116" s="26"/>
    </row>
    <row r="117" spans="2:14" s="6" customFormat="1" ht="54.95" customHeight="1" thickBot="1" x14ac:dyDescent="0.3">
      <c r="B117" s="25"/>
      <c r="C117" s="329"/>
      <c r="D117" s="304"/>
      <c r="E117" s="119" t="str">
        <f>+Autodiagnóstico!G122</f>
        <v>Informar periódicamente a la alta dirección sobre el desempeño de las actividades de gestión de riesgos de la entidad</v>
      </c>
      <c r="F117" s="118">
        <f>+Autodiagnóstico!H122</f>
        <v>80</v>
      </c>
      <c r="G117" s="117"/>
      <c r="H117" s="117"/>
      <c r="I117" s="117"/>
      <c r="J117" s="117"/>
      <c r="K117" s="117"/>
      <c r="L117" s="117"/>
      <c r="M117" s="151"/>
      <c r="N117" s="26"/>
    </row>
    <row r="118" spans="2:14" s="6" customFormat="1" ht="54.95" customHeight="1" thickBot="1" x14ac:dyDescent="0.3">
      <c r="B118" s="25"/>
      <c r="C118" s="329"/>
      <c r="D118" s="305"/>
      <c r="E118" s="122" t="str">
        <f>+Autodiagnóstico!G123</f>
        <v>Comunicar deficiencias a la alta dirección o a las partes responsables para tomar las medidas correctivas, según corresponda</v>
      </c>
      <c r="F118" s="123">
        <f>+Autodiagnóstico!H123</f>
        <v>50</v>
      </c>
      <c r="G118" s="154"/>
      <c r="H118" s="154"/>
      <c r="I118" s="154"/>
      <c r="J118" s="154"/>
      <c r="K118" s="154"/>
      <c r="L118" s="154"/>
      <c r="M118" s="155"/>
      <c r="N118" s="26"/>
    </row>
    <row r="119" spans="2:14" s="6" customFormat="1" ht="54.95" customHeight="1" thickBot="1" x14ac:dyDescent="0.3">
      <c r="B119" s="25"/>
      <c r="C119" s="329"/>
      <c r="D119" s="271" t="s">
        <v>206</v>
      </c>
      <c r="E119" s="128" t="str">
        <f>+Autodiagnóstico!G124</f>
        <v>Llevar a cabo evaluaciones para monitorear el estado de varios componentes del Sistema de Control Interno</v>
      </c>
      <c r="F119" s="129">
        <f>+Autodiagnóstico!H124</f>
        <v>30</v>
      </c>
      <c r="G119" s="159"/>
      <c r="H119" s="159"/>
      <c r="I119" s="159"/>
      <c r="J119" s="159"/>
      <c r="K119" s="159"/>
      <c r="L119" s="159"/>
      <c r="M119" s="160"/>
      <c r="N119" s="26"/>
    </row>
    <row r="120" spans="2:14" s="6" customFormat="1" ht="54.95" customHeight="1" thickBot="1" x14ac:dyDescent="0.3">
      <c r="B120" s="25"/>
      <c r="C120" s="329"/>
      <c r="D120" s="272"/>
      <c r="E120" s="119" t="str">
        <f>+Autodiagnóstico!G125</f>
        <v>Monitorear e informar sobre deficiencias de los controles</v>
      </c>
      <c r="F120" s="118">
        <f>+Autodiagnóstico!H125</f>
        <v>50</v>
      </c>
      <c r="G120" s="117"/>
      <c r="H120" s="117"/>
      <c r="I120" s="117"/>
      <c r="J120" s="117"/>
      <c r="K120" s="117"/>
      <c r="L120" s="117"/>
      <c r="M120" s="151"/>
      <c r="N120" s="26"/>
    </row>
    <row r="121" spans="2:14" s="6" customFormat="1" ht="54.95" customHeight="1" thickBot="1" x14ac:dyDescent="0.3">
      <c r="B121" s="25"/>
      <c r="C121" s="329"/>
      <c r="D121" s="272"/>
      <c r="E121" s="119" t="str">
        <f>+Autodiagnóstico!G126</f>
        <v>Suministrar información a la alta dirección sobre el monitoreo llevado a cabo a los indicadores de gestión, determinando si el logro de los objetivos está dentro de las tolerancias de riesgo establecidas</v>
      </c>
      <c r="F121" s="118">
        <f>+Autodiagnóstico!H126</f>
        <v>60</v>
      </c>
      <c r="G121" s="117"/>
      <c r="H121" s="117"/>
      <c r="I121" s="117"/>
      <c r="J121" s="117"/>
      <c r="K121" s="117"/>
      <c r="L121" s="117"/>
      <c r="M121" s="151"/>
      <c r="N121" s="26"/>
    </row>
    <row r="122" spans="2:14" s="6" customFormat="1" ht="54.95" customHeight="1" thickBot="1" x14ac:dyDescent="0.3">
      <c r="B122" s="25"/>
      <c r="C122" s="329"/>
      <c r="D122" s="306"/>
      <c r="E122" s="134" t="str">
        <f>+Autodiagnóstico!G127</f>
        <v>Consolidar y generar información vital para la toma de decisiones</v>
      </c>
      <c r="F122" s="135">
        <f>+Autodiagnóstico!H127</f>
        <v>60</v>
      </c>
      <c r="G122" s="152"/>
      <c r="H122" s="152"/>
      <c r="I122" s="152"/>
      <c r="J122" s="152"/>
      <c r="K122" s="152"/>
      <c r="L122" s="152"/>
      <c r="M122" s="153"/>
      <c r="N122" s="26"/>
    </row>
    <row r="123" spans="2:14" s="6" customFormat="1" ht="54.95" customHeight="1" thickBot="1" x14ac:dyDescent="0.3">
      <c r="B123" s="25"/>
      <c r="C123" s="329"/>
      <c r="D123" s="303" t="s">
        <v>86</v>
      </c>
      <c r="E123" s="120" t="str">
        <f>+Autodiagnóstico!G128</f>
        <v>Establecer el plan anual de auditoría basado en riesgos, priorizando aquellos procesos de mayor exposición</v>
      </c>
      <c r="F123" s="121">
        <f>+Autodiagnóstico!H128</f>
        <v>100</v>
      </c>
      <c r="G123" s="156"/>
      <c r="H123" s="156"/>
      <c r="I123" s="156"/>
      <c r="J123" s="156"/>
      <c r="K123" s="156"/>
      <c r="L123" s="156"/>
      <c r="M123" s="157"/>
      <c r="N123" s="26"/>
    </row>
    <row r="124" spans="2:14" s="6" customFormat="1" ht="54.95" customHeight="1" thickBot="1" x14ac:dyDescent="0.3">
      <c r="B124" s="25"/>
      <c r="C124" s="329"/>
      <c r="D124" s="304"/>
      <c r="E124" s="119" t="str">
        <f>+Autodiagnóstico!G129</f>
        <v>Generar información sobre evaluaciones llevadas a cabo por la primera y segunda línea de defensa</v>
      </c>
      <c r="F124" s="118">
        <f>+Autodiagnóstico!H129</f>
        <v>60</v>
      </c>
      <c r="G124" s="117"/>
      <c r="H124" s="117"/>
      <c r="I124" s="117"/>
      <c r="J124" s="117"/>
      <c r="K124" s="117"/>
      <c r="L124" s="117"/>
      <c r="M124" s="151"/>
      <c r="N124" s="26"/>
    </row>
    <row r="125" spans="2:14" s="6" customFormat="1" ht="54.95" customHeight="1" thickBot="1" x14ac:dyDescent="0.3">
      <c r="B125" s="25"/>
      <c r="C125" s="329"/>
      <c r="D125" s="304"/>
      <c r="E125" s="119" t="str">
        <f>+Autodiagnóstico!G130</f>
        <v>Evaluar si los controles están presentes (en políticas y procedimientos) y funcionan, apoyando el control de los riesgos y el logro de los objetivos establecidos en la planeación institucional</v>
      </c>
      <c r="F125" s="118">
        <f>+Autodiagnóstico!H130</f>
        <v>80</v>
      </c>
      <c r="G125" s="117"/>
      <c r="H125" s="117"/>
      <c r="I125" s="117"/>
      <c r="J125" s="117"/>
      <c r="K125" s="117"/>
      <c r="L125" s="117"/>
      <c r="M125" s="151"/>
      <c r="N125" s="26"/>
    </row>
    <row r="126" spans="2:14" s="6" customFormat="1" ht="54.95" customHeight="1" x14ac:dyDescent="0.25">
      <c r="B126" s="25"/>
      <c r="C126" s="330"/>
      <c r="D126" s="307"/>
      <c r="E126" s="134" t="str">
        <f>+Autodiagnóstico!G131</f>
        <v>Establecer y mantener un sistema monitoreado de hallazgos y recomendaciones</v>
      </c>
      <c r="F126" s="135">
        <f>+Autodiagnóstico!H131</f>
        <v>100</v>
      </c>
      <c r="G126" s="152"/>
      <c r="H126" s="152"/>
      <c r="I126" s="152"/>
      <c r="J126" s="152"/>
      <c r="K126" s="152"/>
      <c r="L126" s="152"/>
      <c r="M126" s="153"/>
      <c r="N126" s="26"/>
    </row>
    <row r="127" spans="2:14" ht="8.25" customHeight="1" thickBot="1" x14ac:dyDescent="0.3">
      <c r="B127" s="28"/>
      <c r="C127" s="29"/>
      <c r="D127" s="29"/>
      <c r="E127" s="29"/>
      <c r="F127" s="30"/>
      <c r="G127" s="29"/>
      <c r="H127" s="29"/>
      <c r="I127" s="29"/>
      <c r="J127" s="29"/>
      <c r="K127" s="29"/>
      <c r="L127" s="29"/>
      <c r="M127" s="29"/>
      <c r="N127" s="31"/>
    </row>
    <row r="128" spans="2:14" x14ac:dyDescent="0.25"/>
    <row r="129" spans="6:6" x14ac:dyDescent="0.25"/>
    <row r="130" spans="6:6" x14ac:dyDescent="0.25"/>
    <row r="131" spans="6:6" x14ac:dyDescent="0.25"/>
    <row r="132" spans="6:6" x14ac:dyDescent="0.25"/>
    <row r="133" spans="6:6" x14ac:dyDescent="0.25"/>
    <row r="134" spans="6:6" x14ac:dyDescent="0.25"/>
    <row r="135" spans="6:6" x14ac:dyDescent="0.25"/>
    <row r="136" spans="6:6" ht="18" x14ac:dyDescent="0.25">
      <c r="F136" s="96" t="s">
        <v>27</v>
      </c>
    </row>
    <row r="137" spans="6:6" x14ac:dyDescent="0.25"/>
    <row r="138" spans="6:6" x14ac:dyDescent="0.25"/>
    <row r="139" spans="6:6" x14ac:dyDescent="0.25"/>
    <row r="140" spans="6:6" x14ac:dyDescent="0.25"/>
  </sheetData>
  <protectedRanges>
    <protectedRange sqref="K8:M104" name="Planeacion"/>
  </protectedRanges>
  <mergeCells count="43">
    <mergeCell ref="C33:C60"/>
    <mergeCell ref="C61:C83"/>
    <mergeCell ref="C84:C103"/>
    <mergeCell ref="D33:D37"/>
    <mergeCell ref="D38:D42"/>
    <mergeCell ref="C104:C126"/>
    <mergeCell ref="D8:D12"/>
    <mergeCell ref="D13:D16"/>
    <mergeCell ref="D17:D21"/>
    <mergeCell ref="D22:D27"/>
    <mergeCell ref="D28:D32"/>
    <mergeCell ref="D43:D46"/>
    <mergeCell ref="D47:D55"/>
    <mergeCell ref="D56:D60"/>
    <mergeCell ref="D61:D63"/>
    <mergeCell ref="D64:D65"/>
    <mergeCell ref="D66:D70"/>
    <mergeCell ref="D71:D78"/>
    <mergeCell ref="D79:D83"/>
    <mergeCell ref="D84:D86"/>
    <mergeCell ref="D87:D88"/>
    <mergeCell ref="B8:B25"/>
    <mergeCell ref="C4:M4"/>
    <mergeCell ref="C6:C7"/>
    <mergeCell ref="D6:D7"/>
    <mergeCell ref="E6:E7"/>
    <mergeCell ref="M6:M7"/>
    <mergeCell ref="K6:K7"/>
    <mergeCell ref="L6:L7"/>
    <mergeCell ref="J6:J7"/>
    <mergeCell ref="I6:I7"/>
    <mergeCell ref="H6:H7"/>
    <mergeCell ref="G6:G7"/>
    <mergeCell ref="F6:F7"/>
    <mergeCell ref="C8:C32"/>
    <mergeCell ref="D116:D118"/>
    <mergeCell ref="D119:D122"/>
    <mergeCell ref="D123:D126"/>
    <mergeCell ref="D89:D94"/>
    <mergeCell ref="D95:D99"/>
    <mergeCell ref="D100:D103"/>
    <mergeCell ref="D104:D112"/>
    <mergeCell ref="D113:D115"/>
  </mergeCells>
  <conditionalFormatting sqref="F8:F12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Inicio</vt:lpstr>
      <vt:lpstr>Instrucciones</vt:lpstr>
      <vt:lpstr>Autodiagnóstico</vt:lpstr>
      <vt:lpstr>Gráficas</vt:lpstr>
      <vt:lpstr>Plan de Acción</vt:lpstr>
      <vt:lpstr>Autodiagnóstico!Títulos_a_imprimir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JONNATHAN ANDRES LARA HERRERA</cp:lastModifiedBy>
  <cp:lastPrinted>2018-07-13T04:01:13Z</cp:lastPrinted>
  <dcterms:created xsi:type="dcterms:W3CDTF">2016-12-25T14:51:07Z</dcterms:created>
  <dcterms:modified xsi:type="dcterms:W3CDTF">2018-07-13T04:02:14Z</dcterms:modified>
</cp:coreProperties>
</file>