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GKlieW8wWwCZJpj85rDIo0t27ggC2bzQ/2l3shp5UaA="/>
    </ext>
  </extLst>
</workbook>
</file>

<file path=xl/sharedStrings.xml><?xml version="1.0" encoding="utf-8"?>
<sst xmlns="http://schemas.openxmlformats.org/spreadsheetml/2006/main" count="49" uniqueCount="43">
  <si>
    <t>ANEXO 14</t>
  </si>
  <si>
    <t>CONVOCATORÍA SIMPLIFICADA  No XXX 2023 OFERTA ECONOMICA</t>
  </si>
  <si>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</si>
  <si>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</si>
  <si>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</si>
  <si>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</si>
  <si>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</si>
  <si>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</si>
  <si>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</si>
  <si>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</si>
  <si>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 xml:space="preserve">DEMOLICION DE MANTO EXISTENTE y ESCARIFICACIÓN </t>
  </si>
  <si>
    <t>DEMOLICION DE MANTO EXISTENTE INCLUYE  ESCARIFICACION DE SUPERFICIE</t>
  </si>
  <si>
    <t xml:space="preserve">Demolición de manto existente y descalificado de superficie con pulidora y disco de concreto para mejorar el agarre </t>
  </si>
  <si>
    <t>M2</t>
  </si>
  <si>
    <t>SUMINISTRO E INSTALACIÓN DE SIKAFLEX Y MORTERO 1:4 EN GRIETAS DE PLACA DE CONCRETO</t>
  </si>
  <si>
    <t>SUMINISTRO E INSTALACIÓN  DE SIKAFLEX O SIMILAR Y MORTERO 1:4 PARA REPARACION DE GRIETAS  DE PLACA DE CONCRETO</t>
  </si>
  <si>
    <t>Reparación de grietas aplicando el sikaflex en placa de concreto y recubriendo la zona con mortero 1:4 (incluye suministro de materiales)</t>
  </si>
  <si>
    <t>ML</t>
  </si>
  <si>
    <t>INSTALACIÓN DE MEDIACAÑA EN MORTERO IMPERMEABILIZADO</t>
  </si>
  <si>
    <t>EJECUCIÓN DE MEDIA CAÑAS  EN MORTERO IMPERMEABILIZADO</t>
  </si>
  <si>
    <t>Ejecución de mediacañas en cubiertas, en mortero impermeabilizado premezclado con sika 101 mortero o similar</t>
  </si>
  <si>
    <t>SUMINISTRO Y ADECUACION DE SIFONES EN PLACA DE CUBIERTA</t>
  </si>
  <si>
    <t>ADECUACION DE SIFONES EN PLACA DE CUBIERTA</t>
  </si>
  <si>
    <t>Suministro y adecuación de sifones en placa cubierta</t>
  </si>
  <si>
    <t>UND</t>
  </si>
  <si>
    <t>SUMINISTRO E INSTALACIÓN DE SIKAFLEX   O SIMILAR EN PUENTE DE ADHERENCIA</t>
  </si>
  <si>
    <t>SUMINISTRO E INSTALACIÓN DE SIKA FLEX O SIMILIAR EN PUENTE DE ADHERENCIA</t>
  </si>
  <si>
    <t>Puente de adherencia para soldar concretos frescos con endurecidos y demás usos sika flex-o similar</t>
  </si>
  <si>
    <t>SUMINITRO INSTALACIÓN  DE  MORTERO IMPERMEABILIZADO PARA PLACA DE CUBIERTA , CON UN ESPESOR VARIABLE DE HASTA 0.5CM</t>
  </si>
  <si>
    <t>Pendiantado en mortero 1:4 impermeabilizado con sika 101 o similar, para placa de cubierta (incluye suministro)</t>
  </si>
  <si>
    <t xml:space="preserve">SUMINISTRO E INSTALACION DE MANTO ASFALTICO  EN CUBIERTA </t>
  </si>
  <si>
    <t>Suministro e instalacion  de manto asfaltico  en cubierta; incluye materiales: quemado, silicona gas, emulsion asfaltica, pintura bituminosa texsalum, manto asaltico con foil de aluminio 3mm eps , rodillo de espuma, brocha 2,5  pulgada,  imprimación de superficie instalación de manto.</t>
  </si>
  <si>
    <t xml:space="preserve"> CARGUE , RETIRO Y DISPOSICIÓN  DE ESCOMBROS EN VOLQUETA  DE  6 M3</t>
  </si>
  <si>
    <t xml:space="preserve"> CARGUE Y RETIRO DE ESCOMBROS EN VOLQUETA DE 6 M3 CON ESCOMBRERA AUTORIZADA (hasta 15 km)</t>
  </si>
  <si>
    <t>Cargue y retiro de escombros en viajes de volqueta de 6 m3, escombrera autorizada, hasta 15  km</t>
  </si>
  <si>
    <t>M3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</si>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</sst>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\ * #,##0.00_-;\-&quot;$&quot;\ * #,##0.00_-;_-&quot;$&quot;\ * &quot;-&quot;??_-;_-@"/>
    <numFmt numFmtId="165" formatCode="_-&quot;$&quot;\ * #,##0_-;\-&quot;$&quot;\ * #,##0_-;_-&quot;$&quot;\ * &quot;-&quot;??_-;_-@"/>
  </numFmts>
  <fonts count="9">
    <font>
      <sz val="11.0"/>
      <color theme="1"/>
      <name val="Calibri"/>
      <scheme val="minor"/>
    </font>
    <font>
      <sz val="10.0"/>
      <color theme="1"/>
      <name val="Arial Narrow"/>
    </font>
    <font>
      <b/>
      <sz val="14.0"/>
      <color theme="1"/>
      <name val="Arial Narrow"/>
    </font>
    <font>
      <sz val="10.0"/>
      <color theme="1"/>
      <name val="Calibri"/>
    </font>
    <font>
      <b/>
      <sz val="13.0"/>
      <color rgb="FF1F1F1F"/>
      <name val="&quot;Google Sans&quot;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/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36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horizontal="left" vertical="center"/>
    </xf>
    <xf borderId="0" fillId="2" fontId="2" numFmtId="0" xfId="0" applyAlignment="1" applyFont="1">
      <alignment horizontal="center" readingOrder="0" vertical="center"/>
    </xf>
    <xf borderId="0" fillId="0" fontId="3" numFmtId="0" xfId="0" applyFont="1"/>
    <xf borderId="0" fillId="3" fontId="4" numFmtId="0" xfId="0" applyAlignment="1" applyFill="1" applyFont="1">
      <alignment horizontal="center" readingOrder="0"/>
    </xf>
    <xf borderId="1" fillId="2" fontId="1" numFmtId="0" xfId="0" applyBorder="1" applyFont="1"/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left" vertical="center"/>
    </xf>
    <xf borderId="2" fillId="4" fontId="5" numFmtId="0" xfId="0" applyAlignment="1" applyBorder="1" applyFill="1" applyFont="1">
      <alignment horizontal="center" vertical="center"/>
    </xf>
    <xf borderId="3" fillId="4" fontId="5" numFmtId="0" xfId="0" applyAlignment="1" applyBorder="1" applyFont="1">
      <alignment horizontal="center" vertical="center"/>
    </xf>
    <xf borderId="4" fillId="4" fontId="5" numFmtId="0" xfId="0" applyAlignment="1" applyBorder="1" applyFont="1">
      <alignment horizontal="center" vertical="center"/>
    </xf>
    <xf borderId="4" fillId="4" fontId="5" numFmtId="164" xfId="0" applyAlignment="1" applyBorder="1" applyFont="1" applyNumberFormat="1">
      <alignment horizontal="center" vertical="center"/>
    </xf>
    <xf borderId="5" fillId="4" fontId="5" numFmtId="164" xfId="0" applyAlignment="1" applyBorder="1" applyFont="1" applyNumberFormat="1">
      <alignment horizontal="center" vertical="center"/>
    </xf>
    <xf borderId="6" fillId="0" fontId="6" numFmtId="2" xfId="0" applyAlignment="1" applyBorder="1" applyFont="1" applyNumberFormat="1">
      <alignment horizontal="center" vertical="center"/>
    </xf>
    <xf borderId="7" fillId="0" fontId="6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horizontal="center" vertical="center"/>
    </xf>
    <xf borderId="7" fillId="0" fontId="6" numFmtId="1" xfId="0" applyAlignment="1" applyBorder="1" applyFont="1" applyNumberFormat="1">
      <alignment horizontal="center" vertical="center"/>
    </xf>
    <xf borderId="7" fillId="5" fontId="6" numFmtId="165" xfId="0" applyAlignment="1" applyBorder="1" applyFill="1" applyFont="1" applyNumberFormat="1">
      <alignment horizontal="center" vertical="center"/>
    </xf>
    <xf borderId="8" fillId="0" fontId="6" numFmtId="165" xfId="0" applyAlignment="1" applyBorder="1" applyFont="1" applyNumberFormat="1">
      <alignment horizontal="center" vertical="center"/>
    </xf>
    <xf borderId="9" fillId="0" fontId="6" numFmtId="2" xfId="0" applyAlignment="1" applyBorder="1" applyFont="1" applyNumberFormat="1">
      <alignment horizontal="center" vertical="center"/>
    </xf>
    <xf borderId="10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left" readingOrder="0" shrinkToFit="0" vertical="center" wrapText="1"/>
    </xf>
    <xf borderId="10" fillId="0" fontId="6" numFmtId="0" xfId="0" applyAlignment="1" applyBorder="1" applyFont="1">
      <alignment readingOrder="0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0" fillId="0" fontId="6" numFmtId="1" xfId="0" applyAlignment="1" applyBorder="1" applyFont="1" applyNumberFormat="1">
      <alignment horizontal="center" shrinkToFit="0" vertical="center" wrapText="1"/>
    </xf>
    <xf borderId="10" fillId="5" fontId="6" numFmtId="165" xfId="0" applyAlignment="1" applyBorder="1" applyFont="1" applyNumberFormat="1">
      <alignment vertical="center"/>
    </xf>
    <xf borderId="11" fillId="0" fontId="6" numFmtId="165" xfId="0" applyAlignment="1" applyBorder="1" applyFont="1" applyNumberFormat="1">
      <alignment horizontal="center" vertical="center"/>
    </xf>
    <xf borderId="10" fillId="0" fontId="6" numFmtId="0" xfId="0" applyAlignment="1" applyBorder="1" applyFont="1">
      <alignment shrinkToFit="0" vertical="center" wrapText="1"/>
    </xf>
    <xf borderId="10" fillId="0" fontId="7" numFmtId="0" xfId="0" applyAlignment="1" applyBorder="1" applyFont="1">
      <alignment readingOrder="0" shrinkToFit="0" vertical="center" wrapText="1"/>
    </xf>
    <xf borderId="12" fillId="0" fontId="6" numFmtId="2" xfId="0" applyAlignment="1" applyBorder="1" applyFont="1" applyNumberFormat="1">
      <alignment horizontal="center" vertical="center"/>
    </xf>
    <xf borderId="13" fillId="0" fontId="6" numFmtId="0" xfId="0" applyAlignment="1" applyBorder="1" applyFont="1">
      <alignment horizontal="left" shrinkToFit="0" vertical="center" wrapText="1"/>
    </xf>
    <xf borderId="13" fillId="0" fontId="6" numFmtId="0" xfId="0" applyAlignment="1" applyBorder="1" applyFont="1">
      <alignment shrinkToFit="0" vertical="center" wrapText="1"/>
    </xf>
    <xf borderId="13" fillId="0" fontId="6" numFmtId="0" xfId="0" applyAlignment="1" applyBorder="1" applyFont="1">
      <alignment horizontal="center" vertical="center"/>
    </xf>
    <xf borderId="13" fillId="0" fontId="6" numFmtId="1" xfId="0" applyAlignment="1" applyBorder="1" applyFont="1" applyNumberFormat="1">
      <alignment horizontal="center" vertical="center"/>
    </xf>
    <xf borderId="13" fillId="5" fontId="6" numFmtId="165" xfId="0" applyAlignment="1" applyBorder="1" applyFont="1" applyNumberFormat="1">
      <alignment vertical="center"/>
    </xf>
    <xf borderId="14" fillId="0" fontId="6" numFmtId="165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left" vertical="center"/>
    </xf>
    <xf borderId="15" fillId="6" fontId="5" numFmtId="0" xfId="0" applyAlignment="1" applyBorder="1" applyFill="1" applyFont="1">
      <alignment horizontal="right" vertical="center"/>
    </xf>
    <xf borderId="16" fillId="6" fontId="5" numFmtId="0" xfId="0" applyBorder="1" applyFont="1"/>
    <xf borderId="17" fillId="6" fontId="5" numFmtId="0" xfId="0" applyBorder="1" applyFont="1"/>
    <xf borderId="18" fillId="6" fontId="5" numFmtId="165" xfId="0" applyBorder="1" applyFont="1" applyNumberFormat="1"/>
    <xf borderId="19" fillId="6" fontId="5" numFmtId="165" xfId="0" applyBorder="1" applyFont="1" applyNumberFormat="1"/>
    <xf borderId="1" fillId="2" fontId="6" numFmtId="9" xfId="0" applyBorder="1" applyFont="1" applyNumberFormat="1"/>
    <xf borderId="20" fillId="0" fontId="6" numFmtId="0" xfId="0" applyAlignment="1" applyBorder="1" applyFont="1">
      <alignment horizontal="right"/>
    </xf>
    <xf borderId="21" fillId="0" fontId="6" numFmtId="0" xfId="0" applyAlignment="1" applyBorder="1" applyFont="1">
      <alignment horizontal="center" vertical="center"/>
    </xf>
    <xf borderId="21" fillId="0" fontId="6" numFmtId="0" xfId="0" applyBorder="1" applyFont="1"/>
    <xf borderId="21" fillId="0" fontId="6" numFmtId="9" xfId="0" applyAlignment="1" applyBorder="1" applyFont="1" applyNumberFormat="1">
      <alignment horizontal="center" vertical="center"/>
    </xf>
    <xf borderId="22" fillId="0" fontId="6" numFmtId="165" xfId="0" applyAlignment="1" applyBorder="1" applyFont="1" applyNumberFormat="1">
      <alignment horizontal="center"/>
    </xf>
    <xf borderId="9" fillId="0" fontId="6" numFmtId="0" xfId="0" applyAlignment="1" applyBorder="1" applyFont="1">
      <alignment horizontal="right"/>
    </xf>
    <xf borderId="10" fillId="0" fontId="6" numFmtId="0" xfId="0" applyAlignment="1" applyBorder="1" applyFont="1">
      <alignment horizontal="center" vertical="center"/>
    </xf>
    <xf borderId="10" fillId="0" fontId="6" numFmtId="0" xfId="0" applyBorder="1" applyFont="1"/>
    <xf borderId="10" fillId="0" fontId="6" numFmtId="9" xfId="0" applyAlignment="1" applyBorder="1" applyFont="1" applyNumberFormat="1">
      <alignment horizontal="center" vertical="center"/>
    </xf>
    <xf borderId="11" fillId="0" fontId="6" numFmtId="165" xfId="0" applyAlignment="1" applyBorder="1" applyFont="1" applyNumberFormat="1">
      <alignment horizontal="center"/>
    </xf>
    <xf borderId="23" fillId="0" fontId="6" numFmtId="0" xfId="0" applyAlignment="1" applyBorder="1" applyFont="1">
      <alignment horizontal="right"/>
    </xf>
    <xf borderId="24" fillId="0" fontId="6" numFmtId="0" xfId="0" applyAlignment="1" applyBorder="1" applyFont="1">
      <alignment horizontal="center" vertical="center"/>
    </xf>
    <xf borderId="24" fillId="0" fontId="6" numFmtId="0" xfId="0" applyBorder="1" applyFont="1"/>
    <xf borderId="24" fillId="0" fontId="6" numFmtId="9" xfId="0" applyAlignment="1" applyBorder="1" applyFont="1" applyNumberFormat="1">
      <alignment horizontal="center" vertical="center"/>
    </xf>
    <xf borderId="25" fillId="0" fontId="6" numFmtId="165" xfId="0" applyAlignment="1" applyBorder="1" applyFont="1" applyNumberFormat="1">
      <alignment horizontal="center"/>
    </xf>
    <xf borderId="26" fillId="6" fontId="6" numFmtId="0" xfId="0" applyAlignment="1" applyBorder="1" applyFont="1">
      <alignment horizontal="right"/>
    </xf>
    <xf borderId="27" fillId="6" fontId="6" numFmtId="0" xfId="0" applyAlignment="1" applyBorder="1" applyFont="1">
      <alignment horizontal="center" vertical="center"/>
    </xf>
    <xf borderId="28" fillId="6" fontId="6" numFmtId="0" xfId="0" applyBorder="1" applyFont="1"/>
    <xf borderId="27" fillId="6" fontId="6" numFmtId="165" xfId="0" applyBorder="1" applyFont="1" applyNumberFormat="1"/>
    <xf borderId="29" fillId="6" fontId="5" numFmtId="165" xfId="0" applyBorder="1" applyFont="1" applyNumberFormat="1"/>
    <xf borderId="30" fillId="0" fontId="6" numFmtId="0" xfId="0" applyAlignment="1" applyBorder="1" applyFont="1">
      <alignment horizontal="right"/>
    </xf>
    <xf borderId="31" fillId="0" fontId="6" numFmtId="0" xfId="0" applyBorder="1" applyFont="1"/>
    <xf borderId="31" fillId="0" fontId="6" numFmtId="165" xfId="0" applyAlignment="1" applyBorder="1" applyFont="1" applyNumberFormat="1">
      <alignment horizontal="center"/>
    </xf>
    <xf borderId="32" fillId="0" fontId="6" numFmtId="165" xfId="0" applyAlignment="1" applyBorder="1" applyFont="1" applyNumberFormat="1">
      <alignment horizontal="center"/>
    </xf>
    <xf borderId="15" fillId="7" fontId="5" numFmtId="0" xfId="0" applyAlignment="1" applyBorder="1" applyFill="1" applyFont="1">
      <alignment horizontal="right"/>
    </xf>
    <xf borderId="17" fillId="7" fontId="5" numFmtId="0" xfId="0" applyAlignment="1" applyBorder="1" applyFont="1">
      <alignment horizontal="center"/>
    </xf>
    <xf borderId="33" fillId="7" fontId="5" numFmtId="0" xfId="0" applyAlignment="1" applyBorder="1" applyFont="1">
      <alignment horizontal="center"/>
    </xf>
    <xf borderId="34" fillId="7" fontId="5" numFmtId="165" xfId="0" applyAlignment="1" applyBorder="1" applyFont="1" applyNumberFormat="1">
      <alignment horizontal="center"/>
    </xf>
    <xf borderId="35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8</xdr:row>
      <xdr:rowOff>257175</xdr:rowOff>
    </xdr:from>
    <xdr:ext cx="942975" cy="190500"/>
    <xdr:sp>
      <xdr:nvSpPr>
        <xdr:cNvPr id="3" name="Shape 3"/>
        <xdr:cNvSpPr/>
      </xdr:nvSpPr>
      <xdr:spPr>
        <a:xfrm>
          <a:off x="4879275" y="3689513"/>
          <a:ext cx="933450" cy="1809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5.0"/>
    <col customWidth="1" min="3" max="3" width="25.14"/>
    <col customWidth="1" min="4" max="4" width="36.57"/>
    <col customWidth="1" min="5" max="5" width="62.14"/>
    <col customWidth="1" min="6" max="6" width="46.86"/>
    <col customWidth="1" min="7" max="7" width="17.43"/>
    <col customWidth="1" min="8" max="8" width="11.43"/>
    <col customWidth="1" min="9" max="9" width="19.57"/>
    <col customWidth="1" min="10" max="26" width="10.71"/>
  </cols>
  <sheetData>
    <row r="1" ht="12.75" customHeight="1">
      <c r="A1" s="1"/>
      <c r="B1" s="2"/>
      <c r="C1" s="3"/>
      <c r="D1" s="3"/>
      <c r="E1" s="4" t="s">
        <v>0</v>
      </c>
      <c r="G1" s="3"/>
      <c r="H1" s="1"/>
      <c r="I1" s="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1"/>
      <c r="B2" s="2"/>
      <c r="C2" s="3"/>
      <c r="D2" s="3"/>
      <c r="E2" s="6" t="s">
        <v>1</v>
      </c>
      <c r="G2" s="3"/>
      <c r="H2" s="1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1"/>
      <c r="B3" s="2"/>
      <c r="C3" s="3"/>
      <c r="D3" s="3"/>
      <c r="E3" s="3"/>
      <c r="F3" s="3"/>
      <c r="G3" s="3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7"/>
      <c r="B4" s="8"/>
      <c r="C4" s="9"/>
      <c r="D4" s="9"/>
      <c r="E4" s="9"/>
      <c r="F4" s="9"/>
      <c r="G4" s="9"/>
      <c r="H4" s="7"/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7"/>
      <c r="B5" s="10" t="s">
        <v>2</v>
      </c>
      <c r="C5" s="11" t="s">
        <v>3</v>
      </c>
      <c r="D5" s="10" t="s">
        <v>4</v>
      </c>
      <c r="E5" s="12" t="s">
        <v>5</v>
      </c>
      <c r="F5" s="12" t="s">
        <v>6</v>
      </c>
      <c r="G5" s="12" t="s">
        <v>7</v>
      </c>
      <c r="H5" s="13" t="s">
        <v>8</v>
      </c>
      <c r="I5" s="14" t="s">
        <v>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7"/>
      <c r="B6" s="15">
        <v>1.0</v>
      </c>
      <c r="C6" s="16" t="s">
        <v>10</v>
      </c>
      <c r="D6" s="16" t="s">
        <v>11</v>
      </c>
      <c r="E6" s="16" t="s">
        <v>12</v>
      </c>
      <c r="F6" s="17" t="s">
        <v>13</v>
      </c>
      <c r="G6" s="18">
        <v>1482.0</v>
      </c>
      <c r="H6" s="19"/>
      <c r="I6" s="2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7"/>
      <c r="B7" s="21">
        <v>2.0</v>
      </c>
      <c r="C7" s="22" t="s">
        <v>14</v>
      </c>
      <c r="D7" s="23" t="s">
        <v>15</v>
      </c>
      <c r="E7" s="24" t="s">
        <v>16</v>
      </c>
      <c r="F7" s="25" t="s">
        <v>17</v>
      </c>
      <c r="G7" s="26">
        <v>500.0</v>
      </c>
      <c r="H7" s="27"/>
      <c r="I7" s="2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7"/>
      <c r="B8" s="21">
        <v>3.0</v>
      </c>
      <c r="C8" s="22" t="s">
        <v>18</v>
      </c>
      <c r="D8" s="22" t="s">
        <v>19</v>
      </c>
      <c r="E8" s="29" t="s">
        <v>20</v>
      </c>
      <c r="F8" s="25" t="s">
        <v>17</v>
      </c>
      <c r="G8" s="26">
        <f>85*6</f>
        <v>510</v>
      </c>
      <c r="H8" s="27"/>
      <c r="I8" s="2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7"/>
      <c r="B9" s="21">
        <v>4.0</v>
      </c>
      <c r="C9" s="22" t="s">
        <v>21</v>
      </c>
      <c r="D9" s="22" t="s">
        <v>22</v>
      </c>
      <c r="E9" s="29" t="s">
        <v>23</v>
      </c>
      <c r="F9" s="25" t="s">
        <v>24</v>
      </c>
      <c r="G9" s="26">
        <f>8*6</f>
        <v>48</v>
      </c>
      <c r="H9" s="27"/>
      <c r="I9" s="2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7"/>
      <c r="B10" s="21">
        <v>5.0</v>
      </c>
      <c r="C10" s="24" t="s">
        <v>25</v>
      </c>
      <c r="D10" s="23" t="s">
        <v>26</v>
      </c>
      <c r="E10" s="30" t="s">
        <v>27</v>
      </c>
      <c r="F10" s="25" t="s">
        <v>13</v>
      </c>
      <c r="G10" s="26">
        <v>1482.0</v>
      </c>
      <c r="H10" s="27"/>
      <c r="I10" s="2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7"/>
      <c r="B11" s="21">
        <v>6.0</v>
      </c>
      <c r="C11" s="29" t="s">
        <v>28</v>
      </c>
      <c r="D11" s="29" t="s">
        <v>28</v>
      </c>
      <c r="E11" s="29" t="s">
        <v>29</v>
      </c>
      <c r="F11" s="25" t="s">
        <v>13</v>
      </c>
      <c r="G11" s="26">
        <v>1482.0</v>
      </c>
      <c r="H11" s="27"/>
      <c r="I11" s="2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7"/>
      <c r="B12" s="21">
        <v>7.0</v>
      </c>
      <c r="C12" s="22" t="s">
        <v>30</v>
      </c>
      <c r="D12" s="22" t="s">
        <v>30</v>
      </c>
      <c r="E12" s="29" t="s">
        <v>31</v>
      </c>
      <c r="F12" s="25" t="s">
        <v>13</v>
      </c>
      <c r="G12" s="26">
        <v>1482.0</v>
      </c>
      <c r="H12" s="27"/>
      <c r="I12" s="2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7"/>
      <c r="B13" s="31">
        <v>8.0</v>
      </c>
      <c r="C13" s="32" t="s">
        <v>32</v>
      </c>
      <c r="D13" s="33" t="s">
        <v>33</v>
      </c>
      <c r="E13" s="33" t="s">
        <v>34</v>
      </c>
      <c r="F13" s="34" t="s">
        <v>35</v>
      </c>
      <c r="G13" s="35">
        <f>7*6</f>
        <v>42</v>
      </c>
      <c r="H13" s="36"/>
      <c r="I13" s="3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7"/>
      <c r="B14" s="8"/>
      <c r="C14" s="38"/>
      <c r="D14" s="39"/>
      <c r="E14" s="40" t="s">
        <v>36</v>
      </c>
      <c r="F14" s="41"/>
      <c r="G14" s="42"/>
      <c r="H14" s="43"/>
      <c r="I14" s="44">
        <f>SUM(I6:I13)</f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7"/>
      <c r="B15" s="8"/>
      <c r="C15" s="45"/>
      <c r="D15" s="39"/>
      <c r="E15" s="46" t="s">
        <v>37</v>
      </c>
      <c r="F15" s="47"/>
      <c r="G15" s="48"/>
      <c r="H15" s="49">
        <v>0.19</v>
      </c>
      <c r="I15" s="50">
        <f>H15*I14</f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7"/>
      <c r="B16" s="8"/>
      <c r="C16" s="45"/>
      <c r="D16" s="39"/>
      <c r="E16" s="51" t="s">
        <v>38</v>
      </c>
      <c r="F16" s="52"/>
      <c r="G16" s="53"/>
      <c r="H16" s="54">
        <v>0.01</v>
      </c>
      <c r="I16" s="55">
        <f>I14*H16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7"/>
      <c r="B17" s="8"/>
      <c r="C17" s="45"/>
      <c r="D17" s="39"/>
      <c r="E17" s="51" t="s">
        <v>39</v>
      </c>
      <c r="F17" s="52"/>
      <c r="G17" s="53"/>
      <c r="H17" s="54">
        <v>0.05</v>
      </c>
      <c r="I17" s="55">
        <f>I14*H17</f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7"/>
      <c r="B18" s="8"/>
      <c r="C18" s="45"/>
      <c r="D18" s="39"/>
      <c r="E18" s="56" t="s">
        <v>40</v>
      </c>
      <c r="F18" s="57"/>
      <c r="G18" s="58"/>
      <c r="H18" s="59">
        <v>0.19</v>
      </c>
      <c r="I18" s="60">
        <f>I17*H18</f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7"/>
      <c r="B19" s="8"/>
      <c r="C19" s="38"/>
      <c r="D19" s="39"/>
      <c r="E19" s="61" t="s">
        <v>41</v>
      </c>
      <c r="F19" s="62"/>
      <c r="G19" s="63"/>
      <c r="H19" s="64"/>
      <c r="I19" s="65">
        <f>SUM(I15:I18)</f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7"/>
      <c r="B20" s="8"/>
      <c r="C20" s="38"/>
      <c r="D20" s="39"/>
      <c r="E20" s="66"/>
      <c r="F20" s="67"/>
      <c r="G20" s="67"/>
      <c r="H20" s="68"/>
      <c r="I20" s="6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7"/>
      <c r="B21" s="8"/>
      <c r="C21" s="38"/>
      <c r="D21" s="39"/>
      <c r="E21" s="70" t="s">
        <v>42</v>
      </c>
      <c r="F21" s="71"/>
      <c r="G21" s="72"/>
      <c r="H21" s="73">
        <f>I19+I14</f>
        <v>0</v>
      </c>
      <c r="I21" s="7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2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2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mergeCells count="3">
    <mergeCell ref="H21:I21"/>
    <mergeCell ref="E2:F2"/>
    <mergeCell ref="E1:F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2023-09-12T21:10:50Z</dcterms:created>
  <dc:creator>cvpe4345</dc:creator>
</cp:coreProperties>
</file>