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5" windowHeight="5835" tabRatio="930" firstSheet="12" activeTab="19"/>
  </bookViews>
  <sheets>
    <sheet name="1. CARTA PRESENTACION" sheetId="1" r:id="rId1"/>
    <sheet name="2. COMPROMISO DE TRANSPARENCIA" sheetId="2" r:id="rId2"/>
    <sheet name="3. MODELO CONSORCIO O UT" sheetId="3" r:id="rId3"/>
    <sheet name="4. DECLARACIÓN MULTAS SANCIONES" sheetId="4" r:id="rId4"/>
    <sheet name="5. PROPUESTA ECONOMICA" sheetId="5" r:id="rId5"/>
    <sheet name="6. REQUERIMIENTOS INDEM." sheetId="6" r:id="rId6"/>
    <sheet name="7. CAPACIDAD ADM Y OPERACIONAL" sheetId="7" r:id="rId7"/>
    <sheet name="8. NOTA DE COBERTURA" sheetId="8" r:id="rId8"/>
    <sheet name="9. EXPERIENCIA" sheetId="9" r:id="rId9"/>
    <sheet name="10. RELACIÓN DE PROPUESTAS" sheetId="10" r:id="rId10"/>
    <sheet name="11. TRDM" sheetId="11" r:id="rId11"/>
    <sheet name="12. AUTOS" sheetId="12" r:id="rId12"/>
    <sheet name="13. MANEJO" sheetId="13" r:id="rId13"/>
    <sheet name="14. RCE" sheetId="14" r:id="rId14"/>
    <sheet name="15. RCSP" sheetId="15" r:id="rId15"/>
    <sheet name="16. INCDEU" sheetId="16" r:id="rId16"/>
    <sheet name="17. SOAT" sheetId="17" r:id="rId17"/>
    <sheet name="Anexo 1 - REL BIENES TRDM" sheetId="18" r:id="rId18"/>
    <sheet name="Anexo 2 - REL AUTOS" sheetId="19" r:id="rId19"/>
    <sheet name="Anexo 3 - REL SOAT" sheetId="20" r:id="rId20"/>
  </sheets>
  <externalReferences>
    <externalReference r:id="rId23"/>
    <externalReference r:id="rId24"/>
    <externalReference r:id="rId25"/>
    <externalReference r:id="rId26"/>
    <externalReference r:id="rId27"/>
  </externalReferences>
  <definedNames>
    <definedName name="_Toc140149825_1" localSheetId="15">'[1]JURIDICA'!#REF!</definedName>
    <definedName name="_Toc140149825_1">'[1]JURIDICA'!#REF!</definedName>
    <definedName name="_Toc140149825_59" localSheetId="15">#REF!</definedName>
    <definedName name="_Toc140149825_59">#REF!</definedName>
    <definedName name="_Toc142149825_60" localSheetId="15">#REF!</definedName>
    <definedName name="_Toc142149825_60">#REF!</definedName>
    <definedName name="_Toc333917917" localSheetId="5">'6. REQUERIMIENTOS INDEM.'!$A$2</definedName>
    <definedName name="AMOR" localSheetId="15">'[1]JURIDICA'!#REF!</definedName>
    <definedName name="AMOR">'[1]JURIDICA'!#REF!</definedName>
    <definedName name="_xlnm.Print_Area" localSheetId="0">'1. CARTA PRESENTACION'!$A$1:$B$63</definedName>
    <definedName name="_xlnm.Print_Area" localSheetId="9">'10. RELACIÓN DE PROPUESTAS'!$A$1:$I$22</definedName>
    <definedName name="_xlnm.Print_Area" localSheetId="10">'11. TRDM'!$A$1:$E$217</definedName>
    <definedName name="_xlnm.Print_Area" localSheetId="11">'12. AUTOS'!$A$1:$E$157</definedName>
    <definedName name="_xlnm.Print_Area" localSheetId="12">'13. MANEJO'!$A$1:$E$141</definedName>
    <definedName name="_xlnm.Print_Area" localSheetId="13">'14. RCE'!$A$1:$E$157</definedName>
    <definedName name="_xlnm.Print_Area" localSheetId="14">'15. RCSP'!$A$1:$E$142</definedName>
    <definedName name="_xlnm.Print_Area" localSheetId="15">'16. INCDEU'!$A$1:$E$139</definedName>
    <definedName name="_xlnm.Print_Area" localSheetId="16">'17. SOAT'!$A$1:$E$48</definedName>
    <definedName name="_xlnm.Print_Area" localSheetId="1">'2. COMPROMISO DE TRANSPARENCIA'!$A$1:$A$50</definedName>
    <definedName name="_xlnm.Print_Area" localSheetId="2">'3. MODELO CONSORCIO O UT'!$A$1:$A$28</definedName>
    <definedName name="_xlnm.Print_Area" localSheetId="3">'4. DECLARACIÓN MULTAS SANCIONES'!$A$1:$A$27</definedName>
    <definedName name="_xlnm.Print_Area" localSheetId="4">'5. PROPUESTA ECONOMICA'!$A$1:$G$23</definedName>
    <definedName name="_xlnm.Print_Area" localSheetId="5">'6. REQUERIMIENTOS INDEM.'!$A$1:$D$36</definedName>
    <definedName name="_xlnm.Print_Area" localSheetId="6">'7. CAPACIDAD ADM Y OPERACIONAL'!$A$1:$F$64</definedName>
    <definedName name="_xlnm.Print_Area" localSheetId="7">'8. NOTA DE COBERTURA'!$A$1:$I$44</definedName>
    <definedName name="_xlnm.Print_Area" localSheetId="8">'9. EXPERIENCIA'!$A$1:$K$19</definedName>
    <definedName name="_xlnm.Print_Area" localSheetId="17">'Anexo 1 - REL BIENES TRDM'!$A$1:$C$21</definedName>
    <definedName name="_xlnm.Print_Area" localSheetId="18">'Anexo 2 - REL AUTOS'!$A$1:$N$7</definedName>
    <definedName name="_xlnm.Print_Area" localSheetId="19">'Anexo 3 - REL SOAT'!$A$1:$O$6</definedName>
    <definedName name="FFFFFFF" localSheetId="15">#REF!</definedName>
    <definedName name="FFFFFFF" localSheetId="16">#REF!</definedName>
    <definedName name="FFFFFFF" localSheetId="17">#REF!</definedName>
    <definedName name="FFFFFFF" localSheetId="18">#REF!</definedName>
    <definedName name="FFFFFFF" localSheetId="19">#REF!</definedName>
    <definedName name="FFFFFFF">#REF!</definedName>
    <definedName name="GG" localSheetId="15">'[1]JURIDICA'!#REF!</definedName>
    <definedName name="GG">'[1]JURIDICA'!#REF!</definedName>
    <definedName name="GGGGGG" localSheetId="15">#REF!</definedName>
    <definedName name="GGGGGG">#REF!</definedName>
    <definedName name="opcion2">'[5]CUADRO RESUMEN'!$L$21</definedName>
    <definedName name="opcion3">'[5]CUADRO RESUMEN'!$L$22</definedName>
    <definedName name="opcion4">'[5]CUADRO RESUMEN'!$L$23</definedName>
    <definedName name="opcion5">'[5]CUADRO RESUMEN'!$L$24</definedName>
    <definedName name="opcion6">'[5]CUADRO RESUMEN'!$L$25</definedName>
    <definedName name="_xlnm.Print_Titles" localSheetId="10">'11. TRDM'!$1:$4</definedName>
    <definedName name="_xlnm.Print_Titles" localSheetId="11">'12. AUTOS'!$1:$4</definedName>
    <definedName name="_xlnm.Print_Titles" localSheetId="12">'13. MANEJO'!$1:$4</definedName>
    <definedName name="_xlnm.Print_Titles" localSheetId="13">'14. RCE'!$1:$4</definedName>
    <definedName name="_xlnm.Print_Titles" localSheetId="14">'15. RCSP'!$1:$4</definedName>
    <definedName name="_xlnm.Print_Titles" localSheetId="15">'16. INCDEU'!$1:$4</definedName>
  </definedNames>
  <calcPr fullCalcOnLoad="1"/>
</workbook>
</file>

<file path=xl/sharedStrings.xml><?xml version="1.0" encoding="utf-8"?>
<sst xmlns="http://schemas.openxmlformats.org/spreadsheetml/2006/main" count="1760" uniqueCount="938">
  <si>
    <t>NOMBRE DEL PROPONENTE:</t>
  </si>
  <si>
    <t>NOMBRE</t>
  </si>
  <si>
    <t>SE PERMITE SUBLIMITAR</t>
  </si>
  <si>
    <t>NO</t>
  </si>
  <si>
    <t>DESCRIPCION DE LA CLAUSULA</t>
  </si>
  <si>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</si>
  <si>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</si>
  <si>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r>
      <t xml:space="preserve">TEXTO DE LA CLAUSULA OFRECIDA                   </t>
    </r>
    <r>
      <rPr>
        <sz val="10"/>
        <rFont val="Arial Narrow"/>
        <family val="2"/>
      </rPr>
      <t>(DILIGENCIAR CUANDO EL TEXTO OFRECIDO NO SEA IDENTICO AL DESCRITO EN EL PLIEGO DE CONDICIONES)</t>
    </r>
  </si>
  <si>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</si>
  <si>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</si>
  <si>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</si>
  <si>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t>AMPARO AUTOMÁTICO PARA EQUIPOS REEMPLAZADOS TEMPORALMENTE</t>
  </si>
  <si>
    <t>AMPARO AUTOMÁTICO PARA EDIFICIOS Y CONTENIDOS QUE POR ERROR U OMISIÓN NO SE HAYAN INFORMADO AL INICIO DEL SEGURO.</t>
  </si>
  <si>
    <t>AMPARO AUTOMÁTICO PARA CAMBIO DE UBICACIÓN DEL RIESGO</t>
  </si>
  <si>
    <t xml:space="preserve">AMPLIACIÓN DEL PLAZO PARA AVISO DE SINIESTRO </t>
  </si>
  <si>
    <t>ANTICIPO DE INDEMNIZACION 50%</t>
  </si>
  <si>
    <t>ARBITRAMENTO O CLÁUSULA COMPROMISORIA</t>
  </si>
  <si>
    <t>BIENES BAJO CUIDADO, TENENCIA, CONTROL Y CUSTODIA</t>
  </si>
  <si>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</si>
  <si>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</si>
  <si>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COBERTURA DE EQUIPOS MÓVILES Y PORTÁTILES</t>
  </si>
  <si>
    <t>CONCURRENCIA DE AMPAROS, CLÁUSULAS Y/O CONDICIONES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</si>
  <si>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</si>
  <si>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</si>
  <si>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</si>
  <si>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</si>
  <si>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</si>
  <si>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DESIGNACIÓN DE AJUSTADORES</t>
  </si>
  <si>
    <t>DESIGNACIÓN DE BIENES ASEGURADOS</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</si>
  <si>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</si>
  <si>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</si>
  <si>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</si>
  <si>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</si>
  <si>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INCLUSIONES Y MODIFICACIONES A LA PÓLIZA</t>
  </si>
  <si>
    <t xml:space="preserve">INDICE VARIABLE </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</si>
  <si>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</si>
  <si>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</si>
  <si>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</si>
  <si>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</si>
  <si>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</si>
  <si>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</si>
  <si>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</si>
  <si>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</si>
  <si>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</si>
  <si>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</si>
  <si>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PROPIEDAD HORIZONTAL</t>
  </si>
  <si>
    <t>REPOSICIÓN O REEMPLAZO PARA EQUIPOS ELÉCTRICOS Y ELECTRÓNICOS Y PARA MAQUINARIA</t>
  </si>
  <si>
    <t>REPOSICIÓN O REEMPLAZO PARA DEMAS BIENES</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</si>
  <si>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</si>
  <si>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SOLUCION DE CONFLICTOS</t>
  </si>
  <si>
    <t>Los conflictos que se presenten durante la ejecución del objeto contractual, se solucionarán preferiblemente mediante los mecanismos de arreglo directo y conciliación</t>
  </si>
  <si>
    <t xml:space="preserve">TABLA No. 1 - CLAUSULA DE REPOSICIÓN O REEMPLAZO PARA MAQUINARIA Y EQUIPOS ELECTRICOS Y ELECTRÓNICOS </t>
  </si>
  <si>
    <t xml:space="preserve">BIENES FUERA DE EDIFICIOS </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</si>
  <si>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</si>
  <si>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</si>
  <si>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</si>
  <si>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</si>
  <si>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PRIMERA OPCION DE COMPRA DEL SALVAMENTO PARA EL ASEGURADO</t>
  </si>
  <si>
    <t>Si en caso de pérdida , el asegurado quisiera conservar el bien asegurado, tendrá la primera opción de compra, caso en el cual, la aseguradora efectuará un peritazgo del mismo e informará el valor del avalúo.</t>
  </si>
  <si>
    <t>ELEMENTOS DAÑADOS Y GASTADOS</t>
  </si>
  <si>
    <t>GASTOS ADICIONALES</t>
  </si>
  <si>
    <t>GASTOS ADICIONALES PARA ACELERAR LA REPARACIÓN, REACONDICIONAMIENTO O EL REEMPLAZO DE LOS BIENES ASEGURADOS O PARA CONTINUAR O RESTABLECER LO MÁS PRONTO POSIBLE LAS ACTIVIDADES DEL ASEGURADO</t>
  </si>
  <si>
    <t xml:space="preserve">GASTOS PARA DEMOSTRAR EL SINIESTRO Y SU CUANTÍA </t>
  </si>
  <si>
    <t xml:space="preserve">INCREMENTO EN COSTOS DE OPERACIÓN </t>
  </si>
  <si>
    <t>SECRETO INDUSTRIAL, PROPIEDAD INDUSTRIAL, MARCAS DE FÁBRICA Y NOMBRES</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</si>
  <si>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</si>
  <si>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</si>
  <si>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VALORES GLOBALES SIN RELACIÓN DE BIENES</t>
  </si>
  <si>
    <t>OFRECIMIENTO REALIZADO POR EL PROPONENTE</t>
  </si>
  <si>
    <t>MAYOR EXCESO PARA LA COBERTURA DE ADECUACION DE CONSTRUCCIONES A NORMAS DE SISMO RESISTENCIA</t>
  </si>
  <si>
    <t>MAYOR EXCESO PARA LA COBERTURA DE TERRENOS</t>
  </si>
  <si>
    <t>DESCRIPCION DE LA CLAUSULA DE GARANTÍA</t>
  </si>
  <si>
    <t>VALOR ASEGURADO</t>
  </si>
  <si>
    <t>ARTICULO ASEGURADO</t>
  </si>
  <si>
    <t>TASA</t>
  </si>
  <si>
    <t>PRIMA ANUAL</t>
  </si>
  <si>
    <t>PRIMA ANUALINCLUIDO IVA</t>
  </si>
  <si>
    <t>DESCRIPCION</t>
  </si>
  <si>
    <t>RESTABLECIMIENTO AUTOMÁTICO DEL VALOR ASEGURADO POR PAGO DE SINIESTRO</t>
  </si>
  <si>
    <t>DEDUCIBLE OFRECIDO</t>
  </si>
  <si>
    <t>No aplicación de deducibles para todos los amparos</t>
  </si>
  <si>
    <t xml:space="preserve">Asistencia Jurídica en Proceso Penal </t>
  </si>
  <si>
    <t>SI</t>
  </si>
  <si>
    <t>Asistencia Jurídica en Proceso Civil</t>
  </si>
  <si>
    <r>
      <t>SE OTORGA EL AMPARO?</t>
    </r>
    <r>
      <rPr>
        <sz val="10"/>
        <rFont val="Arial Narrow"/>
        <family val="2"/>
      </rPr>
      <t xml:space="preserve"> (INDICAR SOLAMENTE SI O NO)</t>
    </r>
  </si>
  <si>
    <t xml:space="preserve">AMPARO AUTOMÁTICO DE NUEVOS ACCESORIOS Y EQUIPOS </t>
  </si>
  <si>
    <t xml:space="preserve">AMPARO AUTOMÁTICO DE NUEVOS VEHICULOS SEAN CERO KILÓMETROS O USADOS </t>
  </si>
  <si>
    <t>AMPARO AUTOMÁTICO PARA ACCESORIOS Y EQUIPOS QUE POR ERROR U OMISIÓN NO SE HAYAN INFORMADO AL INICIO DEL SEGURO.</t>
  </si>
  <si>
    <t>AVISOS Y LETREROS</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</si>
  <si>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</si>
  <si>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</si>
  <si>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</si>
  <si>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</si>
  <si>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</si>
  <si>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</si>
  <si>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NO SUBROGACIÓN</t>
  </si>
  <si>
    <t>ACTUALIZACION DE VALOR ASEGURADO</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</si>
  <si>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</si>
  <si>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</si>
  <si>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HURTO DE ELEMENTOS DEJADOS EN LOS VEHÍCULOS DEL ASEGURADO</t>
  </si>
  <si>
    <t>REPOSICIÓN O REEMPLAZO</t>
  </si>
  <si>
    <t>SERVICIO DE CASA CARCEL PARA CONDUCTORES</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</si>
  <si>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</si>
  <si>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</si>
  <si>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 xml:space="preserve">VALOR ACORDADO SIN APLICACIÓN DE INFRASEGURO </t>
  </si>
  <si>
    <t>Queda entendido, convenido y aceptado que el valor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</si>
  <si>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TODOS LOS AMPAROS</t>
  </si>
  <si>
    <t>AMPARO AUTOMATICO DE NUEVOS CARGOS</t>
  </si>
  <si>
    <t>AMPARO AUTOMATICO DE CARGOS QUE POR ERROR U OMISIÓN NO SE HAYAN INFORMADO AL INICIO DEL SEGURO</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</si>
  <si>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</si>
  <si>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MODIFICACION A CARGOS</t>
  </si>
  <si>
    <t>PAGO DEL SINIESTRO SIN NECESIDAD DE FALLO FISCAL O PENAL</t>
  </si>
  <si>
    <t>Queda entendido, convenido y aceptado, que la aseguradora indemnizará las pérdidas objeto de la respectiva cobertura, sin requerir fallo fiscal o penal.</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</si>
  <si>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</si>
  <si>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</si>
  <si>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</si>
  <si>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</si>
  <si>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</si>
  <si>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</si>
  <si>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COSTAS EN JUICIOS Y HONORARIOS PROFESIONALES</t>
  </si>
  <si>
    <t>DESAPARICIONES MISTERIOSAS</t>
  </si>
  <si>
    <t>DEFINICION DE TRABAJADOR O EMPLEADO</t>
  </si>
  <si>
    <t>PERDIDAS OCASIONADAS POR MERMAS</t>
  </si>
  <si>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</si>
  <si>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</si>
  <si>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OPCION</t>
  </si>
  <si>
    <t>OFERTA BASICA</t>
  </si>
  <si>
    <t>Avisos, vallas y letreros dentro y fuera de los predios.</t>
  </si>
  <si>
    <t>Daño Moral</t>
  </si>
  <si>
    <t>Honorarios de abogado y gastos de defensa</t>
  </si>
  <si>
    <t>Operaciones de cargue y descargue bienes y mercancías, incluyendo aquellos de naturaleza azarosa o inflamable</t>
  </si>
  <si>
    <t>Participación del asegurado en Ferias y exposiciones Nacionales y Eventos relacionados   con su objeto social</t>
  </si>
  <si>
    <t>Propietarios, arrendatarios y poseedores</t>
  </si>
  <si>
    <t>Uso de ascensores, elevadores, escaleras automáticas, montacargas, grúas, puentes grúas, equipos de trabajo y de transporte dentro o fuera de los predios</t>
  </si>
  <si>
    <t>Uso de maquinaria y equipos de trabajo dentro y fuera de los predios del asegurado</t>
  </si>
  <si>
    <t>Cobertura de lucro cesante para los terceros afectados</t>
  </si>
  <si>
    <t>Coberturas por disposiciones legales del Medio Ambiente</t>
  </si>
  <si>
    <t>No subrogación a favor de empleados o contratistas.</t>
  </si>
  <si>
    <t>Responsabilidad Civil derivada de eventos de la naturaleza</t>
  </si>
  <si>
    <t>AMPARO AUTOMATICO PARA NUEVOS PREDIOS,  OPERACIONES Y/O ACTIVIDADES</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</si>
  <si>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</si>
  <si>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</si>
  <si>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1. OBJETO DEL SEGURO</t>
  </si>
  <si>
    <t>2. INFORMACION GENERAL</t>
  </si>
  <si>
    <t>TOMADOR:</t>
  </si>
  <si>
    <t>ASEGURADO:</t>
  </si>
  <si>
    <t>BENEFICIARIO:</t>
  </si>
  <si>
    <t>NOTA:</t>
  </si>
  <si>
    <t>Los oferentes deben tener en cuenta para la elaboración de la propuesta, que las condiciones, coberturas básicas para las cuales no se indique sublímite, operaran al 100% del valor asegurado.</t>
  </si>
  <si>
    <t>3. VALORES ASEGURADOS</t>
  </si>
  <si>
    <t>5. AMPAROS OBLIGATORIOS</t>
  </si>
  <si>
    <t>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así como por Juicios de Responsabilidad Fiscal y acciones de repetición iniciadas por el tomador en contra de los servidores públicos asegurados.
Queda aclarado y convenido que para efectos de este amparo no opera la condición de retroactividad ilimitada.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</si>
  <si>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</si>
  <si>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DEFINICION DE EVENTO</t>
  </si>
  <si>
    <t xml:space="preserve">Se entiende por evento una sola reclamación o proceso por una misma causa o acto incorrecto (acción u omisión) en donde pueden estar comprometidos varios servidores públicos asegurados. </t>
  </si>
  <si>
    <t>DESIGNACION DE ABOGADOS</t>
  </si>
  <si>
    <t xml:space="preserve">Queda entendido, convenido y aceptado que si durante la vigencia de la presente póliza se presenta cambio de denominaciones a cargos, se consideran automáticamente incorporados a la póliza. </t>
  </si>
  <si>
    <t>PAGO DE HONORARIOS PROFESIONALES</t>
  </si>
  <si>
    <t>Queda entendido, convenido y aceptado que la aseguradora pagará los honorarios directamente al abogado designado para el caso o mediante reembolso, a elección del asegurado.</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</si>
  <si>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</si>
  <si>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</si>
  <si>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</si>
  <si>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ELIMINACION DE LA EXCLUSION DE IMPUTACIONES POR INJURIA O CALUMNIA</t>
  </si>
  <si>
    <t xml:space="preserve">Queda entendido, convenido y aceptado que a través de la presente cláusula se elimina la exclusión de imputaciones por injuria o calumnia </t>
  </si>
  <si>
    <t>PERIODO DE RETROACTIVIDAD SIN LIMITE</t>
  </si>
  <si>
    <t>NOMBRE DE LA CLAUSULA</t>
  </si>
  <si>
    <t>PRIMA VIGENCIA INCLUIDO IVA</t>
  </si>
  <si>
    <t>CONDICIONES OBLIGATORIAS</t>
  </si>
  <si>
    <t>3. BIENES E INTERESES ASEGURABLES</t>
  </si>
  <si>
    <t xml:space="preserve">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t>
  </si>
  <si>
    <t xml:space="preserve">Dinero y títulos valores dentro y fuera de caja fuerte y cajas menores.      </t>
  </si>
  <si>
    <t>Bienes de arte y cultura, cuadros y obras de arte, objetos valiosos.</t>
  </si>
  <si>
    <t>4. AMPAROS OBLIGATORIOS</t>
  </si>
  <si>
    <t xml:space="preserve">SUBLÍMITE ÚNICO COMBINADO PARA LAS CLAUSULAS QUE AMPARAN GASTOS ADICIONALES </t>
  </si>
  <si>
    <t>Todos las cláusulas que otorgan coberturas de gastos adicionales, operan sin aplicación de deducibles.</t>
  </si>
  <si>
    <t>El proponente deberá cotizar la oferta básica y podrá presentar oferta para las alternativas 1 y 2 que se indican a continuación:</t>
  </si>
  <si>
    <t>OFERTA BÁSICA</t>
  </si>
  <si>
    <t>ALTERNATIVA 1</t>
  </si>
  <si>
    <t>ALTERNATIVA 2</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</si>
  <si>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</si>
  <si>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</si>
  <si>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Para este ramo no se acepta la aplicación de deducibles. La propuesta que ofrezca algún deducible se rechazará, generando igualmente el rechazo del grupo al cual pertenece.
</t>
  </si>
  <si>
    <t>PRIMA NETA</t>
  </si>
  <si>
    <t>PRIMA TOTAL</t>
  </si>
  <si>
    <t>DIAS DE VIGENCIA OFRECIDA</t>
  </si>
  <si>
    <t>4. BIENES Y VALORES ASEGURADOS</t>
  </si>
  <si>
    <t>4. CARGOS ASEGURADOS</t>
  </si>
  <si>
    <t>6. CLAUSULAS OBLIGATORIAS</t>
  </si>
  <si>
    <t>Los oferentes deben tener en cuenta para la elaboración de la propuesta, que las condiciones, coberturas básicas para las cuales no se indique sublímite, operaran al 100% del valor asegurado</t>
  </si>
  <si>
    <t>CARTA DE PRESENTACIÓN DE LA PROPUESTA</t>
  </si>
  <si>
    <t>Ciudad y fecha</t>
  </si>
  <si>
    <t>Señores</t>
  </si>
  <si>
    <t xml:space="preserve"> </t>
  </si>
  <si>
    <t>Manifestamos bajo la gravedad del juramento lo siguiente:</t>
  </si>
  <si>
    <t>2. Que no nos encontramos incursos en ninguna de las causales de inhabilidad e incompatibilidad para licitar o contratar consagradas en las disposiciones contenidas en la  Constitución Política, en el artículos 8º de la Ley 80 de 1993 y el artículo 18 de la Ley 1150 de 2007, Artículos 1,2, 3 y 4 de la Ley 1474 de 2011 y demás disposiciones legales vigentes sobre la materia. (En caso de tratarse de un consorcio o unión temporal deberá manifestarse que ninguno de sus integrantes se encuentra en dicha situación).</t>
  </si>
  <si>
    <t>3. Que ni el representante legal ni ninguno de los miembros que conforman la junta directiva del mismo tienen parientes en la planta interna y/o externa en los cargos directivo, ejecutivo y/o asesor de la Entidad</t>
  </si>
  <si>
    <t>4. Que la información dada en los documentos y anexos incluidos en esta propuesta me (nos) compromete(n) y garantizan la veracidad de las informaciones y datos de la propuesta.</t>
  </si>
  <si>
    <t>5. Que los siguientes documentos de nuestra propuesta cuentan con reserva legal: _____________, según las siguientes normas:_______________</t>
  </si>
  <si>
    <t>6. Que el régimen tributario al cual pertenecemos es ___________________.</t>
  </si>
  <si>
    <t>7. Manifiesto que SI ___ NO ___ soy responsable del IVA.</t>
  </si>
  <si>
    <t>8. Que esta propuesta compromete a los firmantes de esta carta.</t>
  </si>
  <si>
    <t>9. Que es esta propuesta tiene una vigencia de __________  días calendario contados a partir del cierre del presente proceso de selección.</t>
  </si>
  <si>
    <t>10. Que ninguna entidad o persona distinta de los firmantes, tiene interés comercial en esta propuesta, ni en el contrato probable que de ella se derive.</t>
  </si>
  <si>
    <t>12. Que reconocemos la responsabilidad que nos concierne en el sentido de conocer técnicamente las características y especificaciones de los seguros que nos obligamos a ofrecer y asumimos la responsabilidad que se deriva de la obligación de haber realizado todas las evaluaciones e indagaciones necesarias para presentar la propuesta, sobre la base de un examen cuidadoso de las características de cada una de las pólizas.</t>
  </si>
  <si>
    <t>14. Que aceptamos y reconocemos que cualquier omisión en la que hayamos podido incurrir y que pueda influir en nuestra oferta, no nos eximirá de la obligación de asumir las responsabilidades que nos llegue a corresponder como futuros contratistas y renunciamos a cualquier reclamación, reembolso o ajuste de cualquier naturaleza, por cualquier situación que surja y no haya sido contemplada por nosotros en razón de nuestra falta de diligencia en la obtención de la información.</t>
  </si>
  <si>
    <t>15. Que nos comprometemos a ejecutar el contrato de seguro por el término establecido a partir del cumplimiento del último de los requisitos de ejecución.</t>
  </si>
  <si>
    <t>16. Que aceptamos las condiciones técnicas básicas obligatorias de las pólizas para las cuales presentamos oferta.</t>
  </si>
  <si>
    <t>17. Que la presente propuesta consta de __________ (folios).</t>
  </si>
  <si>
    <t>18. Que el proponente (ni los miembros que lo integran si fuere el caso) no está (n) reportado (s) en el Boletín de Responsables Fiscales, expedido por la Contraloría General de la República.</t>
  </si>
  <si>
    <t>Manifiesto que los bienes y servicios ofrecidos son:</t>
  </si>
  <si>
    <t xml:space="preserve">Marcar con una X al que pertenezca </t>
  </si>
  <si>
    <t>ORIGEN DE LOS BIENES Y/O SERVICIOS</t>
  </si>
  <si>
    <t>Bienes y/o servicios nacionales</t>
  </si>
  <si>
    <t>Bienes y/o servicios nacionales y extranjeros</t>
  </si>
  <si>
    <t>Bienes y/o servicios extranjeros</t>
  </si>
  <si>
    <t>Además, manifestamos:</t>
  </si>
  <si>
    <t>b.     Mantener un sistema de tasas fijas anuales e invariables durante toda la vigencia técnica de las pólizas, de acuerdo con la modalidad de seguro.</t>
  </si>
  <si>
    <t>c.     Ejecutar el objeto del(los) contrato(s), de acuerdo con el pliego de condiciones, el anexo técnico y con lo establecido en la propuesta adjunta.</t>
  </si>
  <si>
    <t>Atentamente:</t>
  </si>
  <si>
    <t>______________________________</t>
  </si>
  <si>
    <t>FIRMA</t>
  </si>
  <si>
    <t>NOMBRE DEL REPRESENTANTE LEGAL:</t>
  </si>
  <si>
    <t>NOMBRE O RAZÓN SOCIAL:</t>
  </si>
  <si>
    <t>NIT:</t>
  </si>
  <si>
    <t>DOCUMENTO DE IDENTIDAD:</t>
  </si>
  <si>
    <t>CIUDAD:</t>
  </si>
  <si>
    <t>DIRECCIÓN:</t>
  </si>
  <si>
    <t>TELÉFONO:</t>
  </si>
  <si>
    <t>FORMATO DE PROPUESTA ECONOMICA</t>
  </si>
  <si>
    <t>RAMO</t>
  </si>
  <si>
    <t>TASA OFRECIDA</t>
  </si>
  <si>
    <t>I.V.A.</t>
  </si>
  <si>
    <t>COMISIÓN INTERMEDIACIÓN</t>
  </si>
  <si>
    <t>__________________________________________</t>
  </si>
  <si>
    <t>FIRMA REPRESENTANTE LEGAL</t>
  </si>
  <si>
    <t>COBERTURA PARA CONJUNTOS.</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</si>
  <si>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</si>
  <si>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8. CLAUSULAS ADICIONALES</t>
  </si>
  <si>
    <t xml:space="preserve">AMPARO AUTOMATICO PARA VEHCULOS BAJO CUIDADO TENENCIA Y CONTROL, ALQUILADOS O ARRENDADOS </t>
  </si>
  <si>
    <t>ANTICIPO PARA GASTOS DE TRASPASO PARA VEHICULOS PROPIOS</t>
  </si>
  <si>
    <t>La cobertura de responsabilidad civil extracontractual, amparo patrimonial y asistencias jurídicas en proceso penales o civiles, se extienden a amparar los vehículos bajo cuidado, tenencia, control, alquilados o arrendados por el asegurado.</t>
  </si>
  <si>
    <t>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t>
  </si>
  <si>
    <t>La aseguradora ofrece el servicio de marcación gratuita y voluntaria para los vehículos de la entidad en forma gratuita y sin que ello se convierta en cláusula de garantía.</t>
  </si>
  <si>
    <t>PÉRDIDAS A TRAVÉS DE SISTEMAS COMPUTARIZADOS</t>
  </si>
  <si>
    <t>De acuerdo a las condiciones generales y particulares de la póliza se amparan las pérdidas y/o daños que se originen o sean ocasionados a través de sistemas computarizados.</t>
  </si>
  <si>
    <t>Responsabilidad Civil Contractual.</t>
  </si>
  <si>
    <t>Responsabilidad civil derivada de AMIT, HMACC.</t>
  </si>
  <si>
    <t>Responsabilidad civil derivada de Terrorismo y Sabotaje</t>
  </si>
  <si>
    <t>Responsabilidad civil derivada de montajes, construcciones y obras civiles para el mantenimiento, reparación  o ampliación de predios.</t>
  </si>
  <si>
    <t>Queda entendido, convenido y aceptado  que la compañía ampara la responsabilidad civil del asegurado que tenga origen en cualquier acto, instrucción u orden de autoridad competente.</t>
  </si>
  <si>
    <t>ASISTENCIA JURÍDICA EN PROCESOS CIVILES Y PENALES</t>
  </si>
  <si>
    <t>DESIGNACION DE BIENES</t>
  </si>
  <si>
    <t>SELECCIÓN DE PROFESIONALES PARA LA DEFENSA</t>
  </si>
  <si>
    <t xml:space="preserve">MEJOR VALOR ASEGURADO </t>
  </si>
  <si>
    <t xml:space="preserve">Se otorgará el puntaje señalado al oferente que proponga el mismo valor de prima y la misma vigencia establecida en la oferta básica, para la alternativa 2, y se otorgará la mitad del puntaje señalado al oferente que proponga el mismo valor de prima y la misma vigencia establecida en la oferta básica, para la alternativa 1. </t>
  </si>
  <si>
    <t>CULPA GRAVE</t>
  </si>
  <si>
    <t>Gastos de grúa para vehículos de terceros, afectados en accidentes en los cuales sea evidente la responsabilidad del Asegurado.</t>
  </si>
  <si>
    <t>Cobertura para terrenos: Gastos para la adecuación de suelos y terrenos que lleguen a afectarse como consecuencia de un Temblor, Terremoto, Erupción Volcánica y/o otros eventos de la naturaleza".</t>
  </si>
  <si>
    <t>Absorción, Fusión o Traslado de Funciones</t>
  </si>
  <si>
    <t>Gastos de defensa para investigaciones por silencios administrativos positivos.</t>
  </si>
  <si>
    <t>AMPARO AUTOMÁTICO DE NUEVOS CARGOS</t>
  </si>
  <si>
    <t>AMPARO AUTOMÁTICO PARA CARGOS PASADOS PRESENTES O FUTUROS</t>
  </si>
  <si>
    <t>ATENCIÓN DE REQUERIMIENTOS</t>
  </si>
  <si>
    <t>EXTENSIÓN DE COBERTURA EN CASO DE TERMINACIÓN Y NO RENOVACIÓN DE LA PÓLIZA</t>
  </si>
  <si>
    <t>NO APLICACIÓN DE CONTROL DE SINIESTROS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</si>
  <si>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</si>
  <si>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</si>
  <si>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</si>
  <si>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Responsabilidad Civil Cruzada (Esta cobertura opera en exceso del valor indemnizado por las pólizas de los contratistas o subcontratistas).</t>
  </si>
  <si>
    <t>Responsabilidad Civil Patronal.</t>
  </si>
  <si>
    <t>Actividades deportivas, eventos sociales y culturales dentro o fuera de los predios.</t>
  </si>
  <si>
    <t xml:space="preserve">Suministro de Alimentos y bebidas a terceros por el asegurado, o por contratistas, o por subcontratistas. </t>
  </si>
  <si>
    <t>Los riesgos que impliquen menoscabo de los fondos y bienes del Estado, causados por sus servidores públicos por actos u omisiones que se tipifiquen como delitos contra la administración pública o fallos con responsabilidad fiscal. El amparo se extiende a reconocer el valor de la rendición y reconstrucción de cuentas que se debe llevar a cabo en los casos de abandono del cargo o fallecimiento del empleado.</t>
  </si>
  <si>
    <t>COBERTURA DE ACCESORIOS</t>
  </si>
  <si>
    <t xml:space="preserve">GASTOS ADICIONALES PARA DEMOSTRAR EL SINIESTRO Y SU CUANTÍA </t>
  </si>
  <si>
    <t>REVOCACIÓN DE LA PÓLIZA Y/O NO RENOVACION Y/O NO PRORROGA</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</si>
  <si>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</si>
  <si>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</si>
  <si>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DOCUMENTOS PENDIENTES POR PAGAR</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</si>
  <si>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</si>
  <si>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</si>
  <si>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</si>
  <si>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</si>
  <si>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RENTA</t>
  </si>
  <si>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</si>
  <si>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</si>
  <si>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TRASLADO TEMPORAL DE BIENES (INCLUYE PERMANENCIA EN PREDIOS DE TERCEROS Y EXCLUYE TRANSPORTE)</t>
  </si>
  <si>
    <t>Queda entendido, convenido y aceptado que la aseguradora no solicitará al asegurado la relación discriminada de los bienes asegurados aceptando la indicación de las sumas globales informadas por el asegurado</t>
  </si>
  <si>
    <t>12. COSTO DE LOS SEGUROS</t>
  </si>
  <si>
    <t>DEMAS EVENTOS</t>
  </si>
  <si>
    <t>SIN DEDUCIBLE</t>
  </si>
  <si>
    <t>d.     Que conozco y acepto que en desarrollo de los principios de transparencia, igualdad e imparcialidad, toda la información incluida en la propuesta y en especial la incluida para acreditar el cumplimiento de los requisitos establecidos en el pliego de condiciones será pública, y cualquier proponente o persona interesada, podrá obtener copia de la misma.</t>
  </si>
  <si>
    <t>e.     Que  me (nos) obligo (amos) para con la Entidad a informar todo cambio de mi (nuestra) residencia o domicilio que ocurra durante el proceso de selección y el desarrollo del contrato que se suscriba como resultado del proceso de selección hasta su liquidación final.</t>
  </si>
  <si>
    <t>COMPROMISO DE TRANSPARENCIA</t>
  </si>
  <si>
    <t>Que _____, adelanta el proceso de _______ No. con el objeto de: “_____.”</t>
  </si>
  <si>
    <t xml:space="preserve">2. Que el PROPONENTE tiene interés en el proceso de Proceso de Selección referido en el primer considerando, y se encuentra dispuesto a suministrar la información necesaria para la transparencia del proceso, y en tal sentido realiza las siguientes manifestaciones y compromisos. </t>
  </si>
  <si>
    <t>DECLARACIONES</t>
  </si>
  <si>
    <t>COMPROMISOS</t>
  </si>
  <si>
    <t>En constancia de lo anterior y como manifestación de aceptación de nuestros compromisos y declaraciones incorporadas en el presente documento, se suscribe en la ciudad de ________ el día ___ de _______________</t>
  </si>
  <si>
    <t>EL PROPONENTE</t>
  </si>
  <si>
    <t xml:space="preserve">Nombre, identificación y sociedad que representa  </t>
  </si>
  <si>
    <t>En constancia de aceptación y compromiso, se firma el presente documento por los que en el intervienen, el día __ del mes de _____ de ____ en la ciudad de _______</t>
  </si>
  <si>
    <t xml:space="preserve">CLÁUSULA PRIMERA: La (Indicar el nombre de la Unión Temporal o Consorcio) se conforma con el propósito de presentar propuesta para la adjudicación, celebración y ejecución del contrato resultante ante (señalar la entidad), en relación al proceso de _______ No. ___ y _______ cuyo objeto es “______________________________________” </t>
  </si>
  <si>
    <t>______________________________. , identificado con la C.C. No._________ de _______. , y vecino de _________ , obrando en representación de la sociedad , domiciliada en la ciudad de . y . , identificado con la C.C. No._______ de _______ . , y vecino de ____ , obrando en representación de la sociedad , ______________domiciliada en la ciudad de______ , hemos decidido conformar una (Unión temporal o Consorcio) (indicar el nombre del consorcio o la Unión Temporal que se conforma) en los términos que estipula la Legislación y, especialmente lo establecido en el artículo 7 de la Ley 80 de 1993, que se hace constar en las siguientes cláusulas:</t>
  </si>
  <si>
    <t>MODELO DE ACUERDO DE CONSORCIO O UNIÓN TEMPORAL</t>
  </si>
  <si>
    <t>DECLARACIÓN SOBRE MULTAS Y SANCIONES</t>
  </si>
  <si>
    <t xml:space="preserve">Ciudad y fecha </t>
  </si>
  <si>
    <t xml:space="preserve">Señores </t>
  </si>
  <si>
    <t xml:space="preserve">Yo, ______________________________ identificado con cédula de ciudadanía número _______________ expedida en ________________, en mi condición de _____________, según consta en el certificado de existencia y representación legal expedido por la Cámara de Comercio de _______________________, bajo la gravedad de juramento certifico que en los últimos dos (2) años a la fecha, SI __ NO __ he sido objeto de multas y/o sanciones por incumplimiento de mis obligaciones contractuales frente a entidades públicas o privadas. </t>
  </si>
  <si>
    <t xml:space="preserve">(En caso de multas y /o sanciones, deberá relacionar en relación con cada una de ellas, el monto de la multa o de la sanción, la fecha en que se impuso y el nombre de la entidad que la impuso). </t>
  </si>
  <si>
    <t xml:space="preserve">Atentamente, </t>
  </si>
  <si>
    <t>FORMATO No. 5</t>
  </si>
  <si>
    <t xml:space="preserve">MAYOR VIGENCIA OFRECIDA: </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</si>
  <si>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</si>
  <si>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CLAUSULA DE APLICACIÓN DE CONDICIONES PARTICULARES</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</si>
  <si>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</si>
  <si>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r>
      <rPr>
        <b/>
        <sz val="10"/>
        <rFont val="Arial Narrow"/>
        <family val="2"/>
      </rPr>
      <t xml:space="preserve">A)  </t>
    </r>
    <r>
      <rPr>
        <sz val="10"/>
        <rFont val="Arial Narrow"/>
        <family val="2"/>
      </rPr>
      <t>TERREMOTO, TEMBLOR O ERUPCION VOLCANICA</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</si>
  <si>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La cobertura se otorga de acuerdo con el sublímite único combinado abajo indicado. </t>
    </r>
  </si>
  <si>
    <r>
      <t xml:space="preserve">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</si>
  <si>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t>
    </r>
    <r>
      <rPr>
        <b/>
        <sz val="10"/>
        <rFont val="Arial Narrow"/>
        <family val="2"/>
      </rPr>
      <t xml:space="preserve"> La cobertura se otorga de acuerdo con el sublímite único combinado abajo indicado.</t>
    </r>
  </si>
  <si>
    <r>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r>
    <r>
      <rPr>
        <b/>
        <sz val="10"/>
        <rFont val="Arial Narrow"/>
        <family val="2"/>
      </rPr>
      <t xml:space="preserve"> La cobertura se otorga de acuerdo con el sublímite único combinado abajo indicado.</t>
    </r>
  </si>
  <si>
    <t>Terremoto, Temblor y/o Erupción Volcánica y demás eventos de la naturaleza</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</si>
  <si>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</si>
  <si>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t>DESIGNACION DE CONCESIONARIOS Y TALLERES ESPECIALIZADOS POR MARCAS, PARA LA ATENCIÓN DE SINIESTROS POR PERDIDAS PARCIALES DONDE EL VEHÍCULO UNA VEZ INSPECCIONADO POR LA COMPAÑÍA PASE A REPARACIÓN SIN NECESIDAD DE COTIZACIONES U OTROS TRÁMITES</t>
  </si>
  <si>
    <t>GASTOS DE GRUA.</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</si>
  <si>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</si>
  <si>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SERVICIO DE TRAMITE DE TRASPASO</t>
  </si>
  <si>
    <t>CAJAS MENORES</t>
  </si>
  <si>
    <t>Productos y trabajos terminados</t>
  </si>
  <si>
    <t>Contaminación ambiental</t>
  </si>
  <si>
    <t>GASTOS MEDICOS</t>
  </si>
  <si>
    <t>Se entenderá restablecido automáticamente el valor asegurado, desde el momento del siniestro, que afecte la presente póliza, en el importe de la indemnización pagada o reconocida por la compañía. Dicho restablecimiento se efectuará con cobro de prima adicional por una sola vez.</t>
  </si>
  <si>
    <t>CLÁUSULA DE PROTECCION BANCARIA.</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</si>
  <si>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</si>
  <si>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</si>
  <si>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</si>
  <si>
    <t>TODA Y CADA PERDIDA</t>
  </si>
  <si>
    <t>EXTENSION DE COBERTURA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</si>
  <si>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</si>
  <si>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Queda entendido, convenido y aceptado que se amparan las reclamaciones presentadas contra las personas aseguradas, aún  cuando el acto incorrecto generador de responsabilidad civil, se deba a una culpa grave, negligencia o falta de diligencia grave del asegurado.</t>
  </si>
  <si>
    <t>COBERTURA DE GASTOS DE DEFENSA EN PROCESOS PENALES MEDIANTE PAGO DIRECTO Y NO MEDIANTE REEMBOLSO AL FINALIZAR EL PROCESO.</t>
  </si>
  <si>
    <r>
      <rPr>
        <b/>
        <sz val="10"/>
        <rFont val="Arial Narrow"/>
        <family val="2"/>
      </rPr>
      <t xml:space="preserve">B)  </t>
    </r>
    <r>
      <rPr>
        <sz val="10"/>
        <rFont val="Arial Narrow"/>
        <family val="2"/>
      </rPr>
      <t>PARA LOS EVENTOS DE AMIT, HMACCoP, TERRORISMO Y SABOTAJE</t>
    </r>
  </si>
  <si>
    <t>9. EXCLUSIONES</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</si>
  <si>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</si>
  <si>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10. CONDICIONES ESPECIALES</t>
  </si>
  <si>
    <t>11. CLAUSULAS DE GARANTÍA</t>
  </si>
  <si>
    <t>13. VIGENCIA OFRECIDA</t>
  </si>
  <si>
    <t>Por medio de la presente cláusula,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</si>
  <si>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</si>
  <si>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</si>
  <si>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</si>
  <si>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DETERMINACIÓN DE LA PERDIDA INDEMNIZABLE</t>
  </si>
  <si>
    <r>
      <t xml:space="preserve">Queda entendido convenido y aceptado que en caso de siniestro que afecte los bienes amparados por la presente póliza, el ajuste de la pérdida se realizará de acuerdo con la </t>
    </r>
    <r>
      <rPr>
        <b/>
        <sz val="10"/>
        <rFont val="Arial Narrow"/>
        <family val="2"/>
      </rPr>
      <t>tabla No. 1</t>
    </r>
    <r>
      <rPr>
        <sz val="10"/>
        <rFont val="Arial Narrow"/>
        <family val="2"/>
      </rPr>
      <t xml:space="preserve">, de conformidad con lo señalado por el artículo 1090 del código de comercio. </t>
    </r>
  </si>
  <si>
    <t xml:space="preserve">SISTEMA FLOTANTE PARA MERCANCÍAS (ALMACEN E INVENTARIOS, INSUMOS). </t>
  </si>
  <si>
    <t>COBERTURA DE TRANSPORTE PARA EL TRASLADO TEMPORAL DE BIENES.</t>
  </si>
  <si>
    <t>IMPRECISIONES EN LA PRESENTACION DE LA INFORMACION SOBRE BIENES ASEGURADOS Y/O A ASEGURAR.</t>
  </si>
  <si>
    <t>Bajo esta clausula el oferente se compromete a indemnizar la pérdida y/o daño de bienes sobre los cuales se haya presentado información imprecisa sobre la identificación de los mismos, siempre y cuando se pueda evidenciar que la Entidad asegurada, tenia la intensión de asegurar o se pagó la prima correspondiente a la aseguradora.</t>
  </si>
  <si>
    <t>El proponente deberá diligenciar este formato y presentarlo impreso y en medio magnético editable de EXCEL.</t>
  </si>
  <si>
    <r>
      <rPr>
        <b/>
        <sz val="10"/>
        <rFont val="Arial Narrow"/>
        <family val="2"/>
      </rPr>
      <t>NOTA</t>
    </r>
    <r>
      <rPr>
        <sz val="10"/>
        <rFont val="Arial Narrow"/>
        <family val="2"/>
      </rPr>
      <t>: En el evento de que alguna cláusula de garantía no pueda ser cumplida por el Asegurado, se rechazará la oferta.</t>
    </r>
  </si>
  <si>
    <t>REPOSICIÓN AUTOMÁTICA DEL VALOR ASEGURADO PARA RESPONSABILIDAD CIVIL</t>
  </si>
  <si>
    <t>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</si>
  <si>
    <t>Restaurantes, casinos , campos deportivos y cafeterías.</t>
  </si>
  <si>
    <t>PARQUEADEROS</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</si>
  <si>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</si>
  <si>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</si>
  <si>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Pérdida Total por Daños (incluidos actos terroristas)</t>
  </si>
  <si>
    <t>Pérdida Parcial por Daños (incluidos actos terroristas)</t>
  </si>
  <si>
    <t>Pérdida Parcial o Total por Hurto o Hurto Calificado</t>
  </si>
  <si>
    <t>Amparo de Protección Patrimonial</t>
  </si>
  <si>
    <t>Asistencia Jurídica en Proceso Administrativo</t>
  </si>
  <si>
    <t>Huelga, Motín, Asonada, Conmoción civil o popular, explosión, terrorismo (AMIT), movimientos subversivos o, en general, conmociones populares de cualquier clase.</t>
  </si>
  <si>
    <t>Cobertura de pérdidas parciales o totales por daños y hurto de vehículos de propiedad de funcionarios en comisión de servicios autorizada en sus propios vehículos. Límite de $40.000.000 evento $80.000.000 vigencia</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</si>
  <si>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</si>
  <si>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</si>
  <si>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</si>
  <si>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</si>
  <si>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</si>
  <si>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sin cobro de prima.</t>
  </si>
  <si>
    <t>GASTOS ADICIONALES PARA CAUCIONES Y COSTAS PROCESALES.</t>
  </si>
  <si>
    <t>Gastos de defensa para investigaciones por multas y sanciones</t>
  </si>
  <si>
    <t>Gastos de Defensa  para las imputaciones por injuria y calumnia.</t>
  </si>
  <si>
    <t>MAYOR EXCESO DE VALOR ASEGURADO PARA LA COBERTURA DE  RESPONSABILIDAD CIVIL EXTRACONTRACTUAL</t>
  </si>
  <si>
    <t>MAYOR EXCESO DE VALOR ASEGURADO PARA LA COBERTURA DE GASTOS DE TRANSPORTE POR PERDIDAS TOTALES Y PARCIALES</t>
  </si>
  <si>
    <t>MAYOR CANTIDAD DE RESTABLECIMIENTOS AUTOMATICOS DE VALOR ASEGURADO POR PAGO DE SINIESTRO</t>
  </si>
  <si>
    <t>Se otorgará el puntaje señalado al oferente que ofrezca la mayor cantidad de restablecimientos automáticos del valor asegurado, sin ser inferiores a uno (1) ni superiores a cinco (5). Las demás propuestas se calificaran proporcionalmente.</t>
  </si>
  <si>
    <t xml:space="preserve">Servicio de Asistencia Domiciliaria </t>
  </si>
  <si>
    <t>PUNTAJE</t>
  </si>
  <si>
    <t xml:space="preserve">PUNTAJE </t>
  </si>
  <si>
    <t>FORMATO No 6</t>
  </si>
  <si>
    <t>REQUISITOS PARA EL PAGO DE LAS INDEMNIZACIONES</t>
  </si>
  <si>
    <t>NOMBRE DEL RAMO:</t>
  </si>
  <si>
    <t>DOCUMENTO REQUERIDO</t>
  </si>
  <si>
    <t>CANTIDAD</t>
  </si>
  <si>
    <t>MARCAR CON UNA X</t>
  </si>
  <si>
    <t>ORIGINAL, COPIA AL CARBON, COPIA AUTENTICA, ETC</t>
  </si>
  <si>
    <t>FOTOCOPIA SIMPLE</t>
  </si>
  <si>
    <t>TIEMPO OFRECIDO PARA ENTREGAR LA LIQUIDACIÓN DEL SINIESTRO UNA VEZ ACREDITADA LA OCURRENCIA DEL HECHO Y LA CUANTÍA DE LA PÉRDIDA:</t>
  </si>
  <si>
    <t>___ DIAS HABILES</t>
  </si>
  <si>
    <t>TIEMPO OFRECIDO PARA EL PAGO DE SINIESTROS UNA VEZ RECIBIDA LA LIQUIDACION DEBIDAMENTE SUSCRITA:</t>
  </si>
  <si>
    <t>El proponente declara, que los documentos antes relacionados son los únicos que exigirá para la atención, trámite y pago de los siniestros que afecten el ramo arriba citado. Así mismo se obliga a realizar el pago de la indemnización en el término aquí señalado.</t>
  </si>
  <si>
    <t>El proponente declara que en caso de nombrarse una firma ajustadora para la atención y trámite de cualquier siniestro, dicha persona será informada para que los documentos antes citados sean los únicos que pueda exigir en su proceso de ajuste. Por lo tanto, cualquier incumplimiento por parte del ajustador en este aspecto se entenderá como un incumplimiento por parte del proponente.</t>
  </si>
  <si>
    <t xml:space="preserve">NOTA: </t>
  </si>
  <si>
    <t>Si el proponente no utiliza el presente formato, la propuesta deberá contener toda la información aquí requerida, ya que de lo contrario no se otorgará puntaje en la calificación de siniestros del respectivo ramo.</t>
  </si>
  <si>
    <t>Se otorgará el puntaje señalado al mayor valor de cobertura ofrecida en exceso del valor requerido Los demás excesos puntuarán de manera proporcional.</t>
  </si>
  <si>
    <t xml:space="preserve">Gastos de Defensa: Bajo esta cobertura se reembolsan los gastos de defensa, que por concepto de procesos fiscales y/o penales deban incurrir los funcionarios que ejercen los cargos asegurados, siempre y cuando exista decisión definitiva que exonere de toda responsabilidad a los mismos. 
El límite que se reconocerán por concepto de estos gastos será del 10% del límite asegurado contratado.   
Para efectos del pago de los gastos de defensa, el funcionario deberá presentar previamente dos (2) cotizaciones de los honorarios del abogado, previo al inicio de la atención del proceso por parte del abogado 
</t>
  </si>
  <si>
    <t>Se otorgará el puntaje señalado al proponente que ofrezca amparar los gastos de defensa en procesos penales mediante el pago directo al abogado y no mediante reembolso al finalizar el proceso. En el evento en que se condene al funcionario asegurado a título de dolo, la aseguradora podrá repetir en contra del funcionario por los valores pagados por tal concepto.</t>
  </si>
  <si>
    <t>SE PERMITE SUBLIMITAR  (EL VALOR DEL SUBLÍMITE CORRESPONDE AL REQUERIDO POR LA ENTIDAD, POR LO CUAL PODRÁ SER AUMENTADO PERO NO DISMINUIDO SO PENA DE RECHAZO DE LA PROPUESTA)</t>
  </si>
  <si>
    <t>AMPARO AUTOMÁTICO PARA VEHICULOS QUE POR ERROR U OMISIÓN NO SE HAYAN INFORMADO AL INICIO DEL SEGURO.</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</si>
  <si>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</si>
  <si>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</si>
  <si>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</si>
  <si>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</si>
  <si>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EXTENSION DE COBERTURA ACCIDENTES PERSONALES PASAJEROS OCUPANTES DE LOS VEHICULOS ASEGURADOS</t>
  </si>
  <si>
    <r>
      <t xml:space="preserve">Queda entendido, convenido y aceptado que en caso de un siniestro, que afecte la presente póliza, la Compañía de Seguros extiende la cobertura en caso de muerte accidental e incapacidad permanente para ocupantes de los vehículos asegurados, con límite básico de </t>
    </r>
    <r>
      <rPr>
        <b/>
        <sz val="10"/>
        <rFont val="Arial Narrow"/>
        <family val="2"/>
      </rPr>
      <t xml:space="preserve">$20.000.000. </t>
    </r>
    <r>
      <rPr>
        <sz val="10"/>
        <rFont val="Arial Narrow"/>
        <family val="2"/>
      </rPr>
      <t>por cada pasajero sin restricción en el número de ocupantes del vehículo.</t>
    </r>
  </si>
  <si>
    <t>EXTENSION DE COBERTURA ACCIDENTES PERSONALES PARA EL CONDUCTOR DE LOS VEHICULOS ASEGURADOS</t>
  </si>
  <si>
    <r>
      <t xml:space="preserve">Queda entendido, convenido y aceptado que en caso de un siniestro, que afecte la presente póliza, la Compañía de Seguros extiende la cobertura en caso de muerte accidental e incapacidad permanente para los conductores de los vehículos asegurados, con límite básico de </t>
    </r>
    <r>
      <rPr>
        <b/>
        <sz val="10"/>
        <rFont val="Arial Narrow"/>
        <family val="2"/>
      </rPr>
      <t>$20.000.000.</t>
    </r>
    <r>
      <rPr>
        <sz val="10"/>
        <rFont val="Arial Narrow"/>
        <family val="2"/>
      </rPr>
      <t xml:space="preserve"> por conductor de cada vehículo</t>
    </r>
    <r>
      <rPr>
        <b/>
        <sz val="10"/>
        <rFont val="Arial Narrow"/>
        <family val="2"/>
      </rPr>
      <t>.</t>
    </r>
  </si>
  <si>
    <t xml:space="preserve">Otros costos procesales incluyendo gastos y costos por concepto de constitución de cauciones y pagos diferentes a honorarios profesionales de abogados en que deban incurrir los asegurados. </t>
  </si>
  <si>
    <t>TODO RIESGO DAÑOS MATERIALES</t>
  </si>
  <si>
    <t xml:space="preserve">MAQUINARIA Y EQUIPOS </t>
  </si>
  <si>
    <t>BIENES DE ALMACEN EN GENERAL</t>
  </si>
  <si>
    <t>DINERO Y TITULOS VALORES</t>
  </si>
  <si>
    <t>COBERTURA PARA TERRENOS</t>
  </si>
  <si>
    <t>CHASIS</t>
  </si>
  <si>
    <t>TOTAL</t>
  </si>
  <si>
    <t>13. Que hemos revisado detenidamente la propuesta que formulamos y declaramos formalmente que no contiene ningún error u omisión. Sin embargo, cualquier omisión, contracción o declaración que se encuentre entre la propuesta que presentamos y las condiciones básicas u obligatorias para la habilitación, debe interpretarse de la manera que resulte compatible con los términos y condiciones en el presente proceso dentro del cual se presenta la misma, y aceptamos expresa y explícitamente que así se interprete nuestra propuesta.</t>
  </si>
  <si>
    <t>19. Que acepto la forma de pago establecida en el pliego de condiciones y el clausulado adicional establecidas en el pliego de condiciones.</t>
  </si>
  <si>
    <t>a.     Realizar dentro del plazo máximo que fije la  Entidad, todos los trámites necesarios para la ejecución del(los) contrato(s) resultante(s).</t>
  </si>
  <si>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</si>
  <si>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</si>
  <si>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</si>
  <si>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</si>
  <si>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</si>
  <si>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El presente seguro es variable en cuanto a la suma asegurada del artículo denominado "mercancías" y se regirá por las siguientes condiciones especiales: 1.- La suma asegurada que se estipula en la póliza representa la  responsabilidad de la compañía por evento y vigencia. 2.- El cobro de la prima se realizará sobre el 100% del límite asegurado 3.- Durante la vigencia del seguro, el asegurado podrá solicitar a la compañía de seguros el aumento o disminución del límite asegurado y el ajuste en la prima se efectuará a la misma tasa establecida para la póliza.</t>
  </si>
  <si>
    <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r>
      <rPr>
        <b/>
        <sz val="10"/>
        <rFont val="Arial Narrow"/>
        <family val="2"/>
      </rPr>
      <t xml:space="preserve"> (En caso de otorgar esta cláusula queda sin efecto la cláusula obligatoria de REPOSICIÓN O REEMPLAZO PARA EQUIPOS ELÉCTRICOS Y ELECTRÓNICOS Y PARA MAQUINARIA, según Tabla No. 1)</t>
    </r>
  </si>
  <si>
    <t>Se otorgará el puntaje señalado a la mayor cobertura ofrecida en exceso del  permitido en el sublímite. Los demás excesos puntuarán de manera proporcional.</t>
  </si>
  <si>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</si>
  <si>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 xml:space="preserve">La compañía de seguros efectuará las inclusiones, modificaciones o exclusiones al seguro, con base en los documentos o comunicaciones emitidas por el asegurado y/o el intermediario, sin exigir documentos particulares o requisitos especiales.  </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</si>
  <si>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</si>
  <si>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Si en caso de pérdida total por daños o por hurto, el asegurado quisiera conservar el vehículo, tendrá la primera opción de compra, caso en el cual, la aseguradora efectuará un peritazgo del mismo e informará el valor del avalúo.</t>
  </si>
  <si>
    <r>
      <t xml:space="preserve">Queda entendido, convenido y aceptado que la presente póliza indemnizará las perdidas sobre elementos dejados dentro de los vehículos asegurados (sean de propiedad del asegurado, de sus funcionarios o de terceros), con ocasión de su hurto, hasta por un límite de </t>
    </r>
    <r>
      <rPr>
        <b/>
        <sz val="10"/>
        <rFont val="Arial Narrow"/>
        <family val="2"/>
      </rPr>
      <t xml:space="preserve">$5.000.000 Evento/ $ 10.000.000 vigencia. </t>
    </r>
  </si>
  <si>
    <t>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</si>
  <si>
    <t>Asistencia en viaje para todos los vehículos asegurados.</t>
  </si>
  <si>
    <t>Ampliación del radio de operaciones para todos los amparos en los países de la Comunidad Andina de Naciones, Incluido Venezuela</t>
  </si>
  <si>
    <t>Asistencia técnica/y/o jurídica en el sitio del accidente</t>
  </si>
  <si>
    <t>Vehículo de reemplazo para pérdidas totales y/o parciales (En caso de entregarse el vehículo de reemplazo, el asegurado no tendrá derecho al pago de los gastos de transporte por pérdidas totales.</t>
  </si>
  <si>
    <t>Los oferentes deben aceptar el título , nombre, denominación o nomenclatura con que el asegurado identifica o describe los bienes asegurados en sus registro o libros de comercio o contabilidad.</t>
  </si>
  <si>
    <t xml:space="preserve">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</si>
  <si>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Contratistas y Subcontratistas independientes. Esta cobertura opera en exceso de las pólizas del contratista o subcontratista.</t>
  </si>
  <si>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</si>
  <si>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t>Posesión, uso y mantenimiento de depósitos, tanques y tuberías, ubicados o instalados dentro de los predios del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</si>
  <si>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</si>
  <si>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</si>
  <si>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Multas, sanciones administrativas o indemnizaciones  impuestas por la Entidad o por cualquier organismo oficial, incluyendo Contraloría, Fiscalía, Procuraduría, Defensoría o Veeduría. Siempre que la acción que se da origen a la multa, sanción administrativa o indemnización, no haya sido cometida con dolo</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</si>
  <si>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</si>
  <si>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</si>
  <si>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Por medio de la presente cláusula, el periodo de retroactividad de la póliza se otorga sin límite en el tiempo.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</si>
  <si>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MUEBLES Y ENSERES</t>
  </si>
  <si>
    <t>SOFTWARE Y LICENCIAS</t>
  </si>
  <si>
    <t>ADECUACION DE CONSTRUCCIONES A LAS NORMAS SISMORESISTENTES</t>
  </si>
  <si>
    <r>
      <t>Queda convenido que en adición a los términos, exclusiones, cláusulas y condiciones contenidos en la póliza, éste seguro se extiende a cubrir los gastos adicionales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t>
    </r>
    <r>
      <rPr>
        <b/>
        <sz val="10"/>
        <rFont val="Arial Narrow"/>
        <family val="2"/>
      </rPr>
      <t xml:space="preserve"> La cobertura se otorga de acuerdo con el sublímite único combinado abajo indicado.</t>
    </r>
  </si>
  <si>
    <t>GASTOS ADICIONALES PARA PAGO DE AUDITORES, REVISORES Y CONTADORES</t>
  </si>
  <si>
    <t>GASTOS ADICIONALES PARA REPRODUCCIÓN O REEMPLAZO DE INFORMACIÓN CONTENIDA EN DOCUMENTOS, ARCHIVOS DE CUALQUIER TIPO, BASES DE DATOS, PLANOS, ETC.</t>
  </si>
  <si>
    <t>GASTOS ADICIONALES PARA PORTADORES EXTERNOS DE DATOS Y REPRODUCCION DE LA INFORMACION.</t>
  </si>
  <si>
    <r>
      <t>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 averiada, o inutilizada por el siniestro hasta el 100% de los gastos demostrados.</t>
    </r>
    <r>
      <rPr>
        <b/>
        <sz val="10"/>
        <rFont val="Arial Narrow"/>
        <family val="2"/>
      </rPr>
      <t xml:space="preserve"> La cobertura se otorga de acuerdo con el sublímite único combinado abajo indicado.</t>
    </r>
  </si>
  <si>
    <t>LIMITE AGREGADO DE INDEMNIZACION.</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</si>
  <si>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</si>
  <si>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 xml:space="preserve">NO APLICACIÓN DE INFRASEGURO </t>
  </si>
  <si>
    <t>OBRAS EN CONSTRUCIÓN Y/O TERMINADAS Y/O EN MONTAJE</t>
  </si>
  <si>
    <r>
      <rPr>
        <b/>
        <sz val="10"/>
        <rFont val="Arial Narrow"/>
        <family val="2"/>
      </rPr>
      <t xml:space="preserve">C)  </t>
    </r>
    <r>
      <rPr>
        <sz val="10"/>
        <rFont val="Arial Narrow"/>
        <family val="2"/>
      </rPr>
      <t>HURTO SIMPLE</t>
    </r>
  </si>
  <si>
    <r>
      <rPr>
        <b/>
        <sz val="10"/>
        <rFont val="Arial Narrow"/>
        <family val="2"/>
      </rPr>
      <t xml:space="preserve">E)  </t>
    </r>
    <r>
      <rPr>
        <sz val="10"/>
        <rFont val="Arial Narrow"/>
        <family val="2"/>
      </rPr>
      <t xml:space="preserve">DEMAS EVENTOS </t>
    </r>
  </si>
  <si>
    <r>
      <rPr>
        <b/>
        <sz val="10"/>
        <rFont val="Arial Narrow"/>
        <family val="2"/>
      </rPr>
      <t xml:space="preserve">G) </t>
    </r>
    <r>
      <rPr>
        <sz val="10"/>
        <rFont val="Arial Narrow"/>
        <family val="2"/>
      </rPr>
      <t>ROTURA DE VIDRIOS POR CUALQUIER CAUSA ACCIDENTAL INCLUYENDO HMACC, AMIT, TERRORISMO Y SABOTAJE</t>
    </r>
  </si>
  <si>
    <t>AUTORIZACION DE REPARACION DEL VEHÍCULO</t>
  </si>
  <si>
    <t>CLÁUSULA DE 72 HORAS PARA TERREMOTO/MAREMOTO Y DEMAS EVENTOS DE LA NATURALEZA</t>
  </si>
  <si>
    <t>BIENES DE PROPIEDAD PERSONAL DE FUNCIONARIOS  O CONTRATISTAS</t>
  </si>
  <si>
    <t>EXTENSION DE COBERTURA Y CONTINUIDAD DE COBERTURA</t>
  </si>
  <si>
    <t xml:space="preserve">GASTOS ADICIONALES EXTRAORDINARIOS POR TIEMPO EXTRA, TRABAJO NOCTURNO, TRABAJO EN DÍAS FERIADOS </t>
  </si>
  <si>
    <t>GASTOS ADICIONALES PARA HONORARIOS PROFESIONALES DE ABOGADOS, CONSULTORES,  AUDITORES, INTERVENTORES, ETC.</t>
  </si>
  <si>
    <t>Pagos Suplementarios (Presentación de cauciones, Condena en costas e intereses de mora acumulados a cargo del asegurado, demás gastos razonables).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</si>
  <si>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</si>
  <si>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por el uso de escoltas, personal de vigilancia y uso de perros guardianes. (Nota: En caso de firmas externas, esta cobertura operará en exceso de la póliza exigida para la empresa de vigilancia).</t>
  </si>
  <si>
    <t>Transporte de mercancías y demás bienes dentro y fuera de los predios, incluyendo aquellos de naturaleza azarosa o inflamable, necesarias para el cabal funcionamiento de la Entidad.</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</si>
  <si>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</si>
  <si>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t>No.</t>
  </si>
  <si>
    <t xml:space="preserve">Numero de consecutivo del reporte del contrato ejecutado en el RUP </t>
  </si>
  <si>
    <t xml:space="preserve">Nombre Contratista  </t>
  </si>
  <si>
    <t>Nombre Contratante</t>
  </si>
  <si>
    <t>Valor del Contrato Ejecutado expresado en SMMLV</t>
  </si>
  <si>
    <t xml:space="preserve">CODIGO (codificación de bienes y servicios de acuerdo con el código estándar de productos y servicios de Naciones Unidas, V.14.080, (UNSPSC) ) CON EL CUAL SE EJECUTO EL CONTRATO </t>
  </si>
  <si>
    <t>Participación en el Contrato (ejecución en UT o C(*)</t>
  </si>
  <si>
    <t>Porcentaje de participación en el VALOR EJECUTADO en caso de Consorcio y Uniones Temporales (*)</t>
  </si>
  <si>
    <t>SEGMENTO</t>
  </si>
  <si>
    <t>FAMILIA</t>
  </si>
  <si>
    <t>CLASE</t>
  </si>
  <si>
    <t>PRODUCTO</t>
  </si>
  <si>
    <t>UT- C</t>
  </si>
  <si>
    <t>(%)</t>
  </si>
  <si>
    <t>INFORMACIÓN EXPERIENCIA HABILITANTE DEL PROPONENTE</t>
  </si>
  <si>
    <t>FIRMA DEL REPRESENTANTE LEGAL:</t>
  </si>
  <si>
    <t>Proponente:</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</si>
  <si>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t>
  </si>
  <si>
    <r>
      <rPr>
        <b/>
        <sz val="10"/>
        <rFont val="Arial Narrow"/>
        <family val="2"/>
      </rPr>
      <t xml:space="preserve">H) </t>
    </r>
    <r>
      <rPr>
        <sz val="10"/>
        <rFont val="Arial Narrow"/>
        <family val="2"/>
      </rPr>
      <t>TODO RIESGO DAÑO O PÉRDIDA DE MAQUINARIA</t>
    </r>
  </si>
  <si>
    <t xml:space="preserve">GASTOS ADICIONALES DE EXTINCIÓN DE INCENDIO </t>
  </si>
  <si>
    <t xml:space="preserve">GASTOS ADICIONALES DE EXTINCIÓN DEL SINIESTRO </t>
  </si>
  <si>
    <t xml:space="preserve">GASTOS ADICIONALES DE PRESERVACIÓN DE BIENES </t>
  </si>
  <si>
    <t xml:space="preserve">GASTOS ADICIONALES POR ARRENDAMIENTO EN CASO DE SINIESTRO </t>
  </si>
  <si>
    <t>13. COSTO DE LOS SEGUROS</t>
  </si>
  <si>
    <t>GASTOS ADICIONALES POR FLETE EXPRESO Y FLETE AÉREO</t>
  </si>
  <si>
    <t>Queda entendido, convenido y aceptado que si el tomador incurriese en errores, omisiones e inexactitudes imputables a él y al asegurado, el contrato no será nulo ni habrá lugar a la aplicación del inciso tercero del artículo 1058 del código de comercio sobre reducción porcentual de la prestación asegurada. En este caso, se liquidará la prima adecuada al verdadero estado del riesgo.</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</si>
  <si>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</si>
  <si>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EMPLEADOS TEMPORALES</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</si>
  <si>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</si>
  <si>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</si>
  <si>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 xml:space="preserve">GASTOS ADICIONALES POR RECONSTRUCCIÓN DE ARCHIVOS </t>
  </si>
  <si>
    <t>GASTOS ADICIONALES PARA PAGO DE AUDITORES, REVISORES, CONTADORES Y ABOGADOS</t>
  </si>
  <si>
    <t>PERDIDAS OCASIONADAS POR EMPLEADOS DE CONTRATISTAS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</si>
  <si>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</si>
  <si>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</si>
  <si>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</si>
  <si>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Responsabilidad civil generada por un incendio y/o explosión.</t>
  </si>
  <si>
    <t>Viajes de funcionarios del asegurado dentro del territorio nacional o en cualquier parte del mundo cuando en desarrollo de actividades inherentes al asegurado causen daños a terceros. Excluye responsabilidad civil profesional.</t>
  </si>
  <si>
    <t>Predios labores y operaciones, (incluyendo daño y/o perjuicio patrimonial o extrapatrimonial)</t>
  </si>
  <si>
    <t>Viajes de funcionarios en comisión o estudio nacional o en el exterior.</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</si>
  <si>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</si>
  <si>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</si>
  <si>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</si>
  <si>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NO APLICACIÓN DE DEDUCIBLE</t>
  </si>
  <si>
    <t xml:space="preserve">Queda entendido, convenido y aceptado que a ninguna de las coberturas, amparos, gastos o riesgos cubiertos por la presente póliza se les aplicará deducible, franquicia o similar. </t>
  </si>
  <si>
    <r>
      <rPr>
        <b/>
        <sz val="10"/>
        <rFont val="Arial Narrow"/>
        <family val="2"/>
      </rPr>
      <t xml:space="preserve">D)  </t>
    </r>
    <r>
      <rPr>
        <sz val="10"/>
        <rFont val="Arial Narrow"/>
        <family val="2"/>
      </rPr>
      <t xml:space="preserve">HURTO CALIFICADO </t>
    </r>
  </si>
  <si>
    <t>Mejora tecnológica. Aplicación del factor por mejora tecnológica en la liquidación de perdidas totales para equipo electrónico, inferior al 5%</t>
  </si>
  <si>
    <t xml:space="preserve">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Sublímite de $10.000.000 Evento/vigencia. </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</si>
  <si>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</si>
  <si>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</si>
  <si>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t>PUNTAJE MAXIMO</t>
  </si>
  <si>
    <t>MENOR VALOR DE PRIMA</t>
  </si>
  <si>
    <t>IVA</t>
  </si>
  <si>
    <t>3. VEHICULOS ASEGURADOS Y FECHAS DE VENCIMIENTO</t>
  </si>
  <si>
    <t>LOS DE LEY</t>
  </si>
  <si>
    <t>Incapacidad permanente, entendiéndose por tal la prevista en los artículos 209 y 211 del Código Sustantivo del Trabajo, con una indemnización máxima de ciento ochenta (180) veces el salario mínimo legal diario vigente al momento del accidente.</t>
  </si>
  <si>
    <t>5. CONDICIONES ESPECIALES</t>
  </si>
  <si>
    <t>Se otorgará el puntaje máximo señalado al proponente que ofrezca el mayor porcentaje de descuento sobre la tarifa plena vigente para vehículos a expedir y a los demás de manera proporcional</t>
  </si>
  <si>
    <t>TERMINO PARA LA EXPEDICION DE PÓLIZAS</t>
  </si>
  <si>
    <t>6. COSTO DE LOS SEGUROS</t>
  </si>
  <si>
    <t>CONTRIBUCIÓN LEY 100 DE 1993</t>
  </si>
  <si>
    <t>PORCENTAJE DE DESCUENTPO OFRECIDO SOBRE LA TARIFA PLENA</t>
  </si>
  <si>
    <t>7. VIGENCIA OFRECIDA</t>
  </si>
  <si>
    <t>8. DEDUCIBLES</t>
  </si>
  <si>
    <t>GC</t>
  </si>
  <si>
    <r>
      <t xml:space="preserve">Los suscritos: .............................................., identificado con cédula de ciudadanía No................... de............................, domiciliado en............................, actuando en mi propio nombre (o en representación de...) que en adelante se denominará </t>
    </r>
    <r>
      <rPr>
        <b/>
        <sz val="10"/>
        <rFont val="Arial Narrow"/>
        <family val="2"/>
      </rPr>
      <t>EL PROPONENTE</t>
    </r>
    <r>
      <rPr>
        <sz val="10"/>
        <rFont val="Arial Narrow"/>
        <family val="2"/>
      </rPr>
      <t xml:space="preserve">, manifestamos la voluntad de asumir el presente </t>
    </r>
    <r>
      <rPr>
        <b/>
        <sz val="10"/>
        <rFont val="Arial Narrow"/>
        <family val="2"/>
      </rPr>
      <t xml:space="preserve">COMPROMISO DE TRANSPARENCIA </t>
    </r>
    <r>
      <rPr>
        <sz val="10"/>
        <rFont val="Arial Narrow"/>
        <family val="2"/>
      </rPr>
      <t xml:space="preserve">teniendo en cuenta las siguientes consideraciones: </t>
    </r>
  </si>
  <si>
    <r>
      <t>1. Que EL PROPONENTE tiene interés en apoyar la acción del Estado Colombiano y la "</t>
    </r>
    <r>
      <rPr>
        <b/>
        <sz val="10"/>
        <color indexed="10"/>
        <rFont val="Arial Narrow"/>
        <family val="2"/>
      </rPr>
      <t>NOMBRE DE LA ENTIDAD</t>
    </r>
    <r>
      <rPr>
        <sz val="10"/>
        <rFont val="Arial Narrow"/>
        <family val="2"/>
      </rPr>
      <t>"</t>
    </r>
    <r>
      <rPr>
        <b/>
        <sz val="10"/>
        <color indexed="10"/>
        <rFont val="Arial Narrow"/>
        <family val="2"/>
      </rPr>
      <t xml:space="preserve"> </t>
    </r>
    <r>
      <rPr>
        <sz val="10"/>
        <rFont val="Arial Narrow"/>
        <family val="2"/>
      </rPr>
      <t xml:space="preserve">en el implemento de mecanismos y normas para el fortalecimiento de la transparencia en los procesos contractuales y en la lucha contra la corrupción. </t>
    </r>
  </si>
  <si>
    <r>
      <t xml:space="preserve">PRIMERA: </t>
    </r>
    <r>
      <rPr>
        <sz val="10"/>
        <rFont val="Arial Narrow"/>
        <family val="2"/>
      </rPr>
      <t xml:space="preserve">Declaro bajo la gravedad del juramento no encontrarme incurso dentro de las inhabilidades e incompatibilidades previstas en la Constitución Política ni en el artículo 8º de la Ley 80 de 1993, así como no tener sanción vigente por la trasgresión de alguna de ellas, para contratar con Entidades Públicas. </t>
    </r>
  </si>
  <si>
    <r>
      <t xml:space="preserve">SEGUNDA: </t>
    </r>
    <r>
      <rPr>
        <sz val="10"/>
        <rFont val="Arial Narrow"/>
        <family val="2"/>
      </rPr>
      <t xml:space="preserve">Declaro que toda la información que suministré y suministraré a la Entidad es cierta y precisa y que no omití ni omitiré información que sea necesaria para la transparencia en la celebración y desarrollo del contrato. </t>
    </r>
  </si>
  <si>
    <r>
      <t>TERCERA</t>
    </r>
    <r>
      <rPr>
        <sz val="10"/>
        <rFont val="Arial Narrow"/>
        <family val="2"/>
      </rPr>
      <t xml:space="preserve">: Declaro que no he ofrecido, ni ofreceré, no he dado, ni daré, ni directa ni indirectamente, dádiva o beneficio para obtener una decisión a mi favor, ventaja impropia o para perjudicar a alguno de los proponentes. </t>
    </r>
  </si>
  <si>
    <r>
      <t xml:space="preserve">CUARTA: </t>
    </r>
    <r>
      <rPr>
        <sz val="10"/>
        <rFont val="Arial Narrow"/>
        <family val="2"/>
      </rPr>
      <t xml:space="preserve">Declaro que la propuesta presentada es seria y </t>
    </r>
    <r>
      <rPr>
        <b/>
        <sz val="10"/>
        <rFont val="Arial Narrow"/>
        <family val="2"/>
      </rPr>
      <t>económicamente ajustada a la realidad</t>
    </r>
    <r>
      <rPr>
        <sz val="10"/>
        <rFont val="Arial Narrow"/>
        <family val="2"/>
      </rPr>
      <t>, que asegura la posibilidad de ejecutar el objeto del presente contrato en las condiciones de calidad y oportunidad exigidas en el Pliego de Condiciones</t>
    </r>
    <r>
      <rPr>
        <i/>
        <sz val="10"/>
        <rFont val="Arial Narrow"/>
        <family val="2"/>
      </rPr>
      <t xml:space="preserve">. </t>
    </r>
  </si>
  <si>
    <r>
      <t xml:space="preserve">QUINTA: </t>
    </r>
    <r>
      <rPr>
        <sz val="10"/>
        <rFont val="Arial Narrow"/>
        <family val="2"/>
      </rPr>
      <t xml:space="preserve">Declaro públicamente que conozco y acepto las reglas establecidas para el presente proceso, las adendas, así como las aclaraciones que se realizaron a los Pliegos, en condiciones de transparencia, equidad e igualdad. </t>
    </r>
  </si>
  <si>
    <r>
      <t>PRIMERO</t>
    </r>
    <r>
      <rPr>
        <sz val="10"/>
        <rFont val="Arial Narrow"/>
        <family val="2"/>
      </rPr>
      <t xml:space="preserve">: Si llegare a sobrevenir una inhabilidad o incompatibilidad prevista en la Constitución o en la Ley, me comprometo a ceder el contrato, previa autorización escrita de la Entidad, y si ello no fuere posible renunciaré a la ejecución del mismo, de conformidad con lo previsto en el artículo 9º de la Ley 80 de 1993. </t>
    </r>
  </si>
  <si>
    <r>
      <t>SEGUNDO</t>
    </r>
    <r>
      <rPr>
        <sz val="10"/>
        <rFont val="Arial Narrow"/>
        <family val="2"/>
      </rPr>
      <t xml:space="preserve">: Me comprometo a desarrollar todas mis actividades en el marco de principios éticos y a asumir con seriedad y responsabilidad todos los compromisos relacionados con el presente contrato. </t>
    </r>
  </si>
  <si>
    <r>
      <t>TERCERO</t>
    </r>
    <r>
      <rPr>
        <sz val="10"/>
        <rFont val="Arial Narrow"/>
        <family val="2"/>
      </rPr>
      <t xml:space="preserve">: Me comprometo a suministrar a la Entidad cualquier información sobre actos de corrupción, soborno, subjetividad, presión o favorecimiento en el desarrollo del proceso contractual, del que tenga o llegare a tener conocimiento. </t>
    </r>
  </si>
  <si>
    <r>
      <t>CUARTO</t>
    </r>
    <r>
      <rPr>
        <sz val="10"/>
        <rFont val="Arial Narrow"/>
        <family val="2"/>
      </rPr>
      <t xml:space="preserve">: Me comprometo a cumplir todas las obligaciones, cargas y los términos en general, previstos en el Pliego de Condiciones y en el contrato. </t>
    </r>
  </si>
  <si>
    <r>
      <t xml:space="preserve">QUINTO: </t>
    </r>
    <r>
      <rPr>
        <sz val="10"/>
        <rFont val="Arial Narrow"/>
        <family val="2"/>
      </rPr>
      <t xml:space="preserve">Me comprometo a desarrollar todas las actividades en el marco de principios éticos y a asumir con seriedad y responsabilidad todos los compromisos relacionados con el contrato resultante del presente proceso de selección. </t>
    </r>
  </si>
  <si>
    <r>
      <t xml:space="preserve">CLÁUSULA SEGUNDA: </t>
    </r>
    <r>
      <rPr>
        <sz val="10"/>
        <rFont val="Arial Narrow"/>
        <family val="2"/>
      </rPr>
      <t xml:space="preserve">La participación en la (Indicar el nombre de la Unión Temporal o Consorcio) que se acuerda, será del % para ____________ y del % para………… (En el caso de Uniones Temporales, señalarán los términos y extensión de la participación en la propuesta y en la ejecución del contrato), los cuales no podrán ser modificados sin el consentimiento previo de la Entidad. </t>
    </r>
  </si>
  <si>
    <r>
      <t xml:space="preserve">CLÁUSULA TERCERA: </t>
    </r>
    <r>
      <rPr>
        <sz val="10"/>
        <rFont val="Arial Narrow"/>
        <family val="2"/>
      </rPr>
      <t xml:space="preserve">(Integrante) e (Integrante), responderán en forma solidaria y mancomunada por el cumplimiento total de la propuesta y del objeto contratado. </t>
    </r>
  </si>
  <si>
    <r>
      <t xml:space="preserve">CLÁUSULA CUARTA: </t>
    </r>
    <r>
      <rPr>
        <sz val="10"/>
        <rFont val="Arial Narrow"/>
        <family val="2"/>
      </rPr>
      <t>Se acuerda que ____(</t>
    </r>
    <r>
      <rPr>
        <u val="single"/>
        <sz val="10"/>
        <rFont val="Arial Narrow"/>
        <family val="2"/>
      </rPr>
      <t>Integrante)___</t>
    </r>
    <r>
      <rPr>
        <sz val="10"/>
        <rFont val="Arial Narrow"/>
        <family val="2"/>
      </rPr>
      <t xml:space="preserve"> y  ___</t>
    </r>
    <r>
      <rPr>
        <u val="single"/>
        <sz val="10"/>
        <rFont val="Arial Narrow"/>
        <family val="2"/>
      </rPr>
      <t>(Integrante)___,</t>
    </r>
    <r>
      <rPr>
        <sz val="10"/>
        <rFont val="Arial Narrow"/>
        <family val="2"/>
      </rPr>
      <t xml:space="preserve"> atenderán en forma conjunta todas las obligaciones y deberes asumidos en la respectiva propuesta en los diferentes aspectos allí contenidos, delegando la representación y respectiva coordinación de la (Unión Temporal o Consorcio) en cabeza de ________, como representante legal de (Integrante) y de esta (Unión Temporal o Consorcio). (Indicar las facultades de representación)</t>
    </r>
  </si>
  <si>
    <r>
      <t xml:space="preserve">CLÁUSULA QUINTA: </t>
    </r>
    <r>
      <rPr>
        <sz val="10"/>
        <rFont val="Arial Narrow"/>
        <family val="2"/>
      </rPr>
      <t xml:space="preserve">La duración de esta (Unión Temporal o Consorcio) se extenderá por todo el tiempo en que se generen obligaciones derivadas de la propuesta y del contrato y  cinco (5)  años más, según lo preceptuado en el artículo 7 de la Ley 80 de 1993. (Ver numeral 4.1.4)  </t>
    </r>
  </si>
  <si>
    <r>
      <t xml:space="preserve">CLÁUSULA SEXTA: </t>
    </r>
    <r>
      <rPr>
        <sz val="10"/>
        <rFont val="Arial Narrow"/>
        <family val="2"/>
      </rPr>
      <t>Las responsabilidades que se desprendan de esta (Unión Temporal o Consorcio) y sus efectos se regirán por las disposiciones previstas por la Ley 80 de 1993 para la (Unión Temporal o Consorcio).  La Unión Temporal o Consorcio, no podrá ceder total o parcialmente los derechos u obligaciones que se deriven de la ejecución del contrato, sin el consentimiento previo y escrito por parte de la Entidad.</t>
    </r>
  </si>
  <si>
    <r>
      <t>CLAUSULA SEPTIMA:</t>
    </r>
    <r>
      <rPr>
        <sz val="10"/>
        <rFont val="Arial Narrow"/>
        <family val="2"/>
      </rPr>
      <t xml:space="preserve"> Para efectos del pago, en relación con la facturación manifestamos: ____</t>
    </r>
  </si>
  <si>
    <t>GASTOS ADICIONALES PARA LA OBTENCIÓN DE LICENCIAS Y PERMISOS PARA RECONSTRUIR, REPONER O REPARAR EL INMUEBLE ASEGURADO</t>
  </si>
  <si>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t>
    </r>
    <r>
      <rPr>
        <b/>
        <sz val="10"/>
        <rFont val="Arial Narrow"/>
        <family val="2"/>
      </rPr>
      <t xml:space="preserve"> La cobertura se otorga de acuerdo con el sublímite único combinado abajo indicado.</t>
    </r>
  </si>
  <si>
    <t xml:space="preserve">GASTOS ADICIONALES POR HONORARIOS PROFESIONALES: INGENIEROS, TOPÓGRAFOS, ARQUITECTOS, ETC. INCLUYENDO GASTOS DE VIAJE Y ESTADÍA. </t>
  </si>
  <si>
    <t>GASTOS ADICIONALES POR INCREMENTO EN COSTOS DE OPERACIÓN</t>
  </si>
  <si>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</si>
  <si>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</si>
  <si>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t>REPOSICIÓN O RECONSTRUCCIÓN DE SOFTWARE</t>
  </si>
  <si>
    <t xml:space="preserve">GASTOS ADICIONALES DE REMOCIÓN DE ESCOMBROS </t>
  </si>
  <si>
    <t>PÉRDIDA DE ARRENDAMIENTO</t>
  </si>
  <si>
    <t xml:space="preserve">TERCEROS AFECTADOS </t>
  </si>
  <si>
    <t xml:space="preserve">Sin limitarse la cobertura por etapas del proceso. El sublímite para gastos de defensa forma parte del valor asegurado y no en adición a este. </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</si>
  <si>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</si>
  <si>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AMPARO DE TRANSMISIÓN POR MUERTE</t>
  </si>
  <si>
    <t>EXTENSIÓN DE COBERTURA PARA NUEVAS ENTIDADES</t>
  </si>
  <si>
    <t>Gastos y costas judiciales por honorarios profesionales en que incurran los funcionarios para ejercer su defensa, en  cualquier indagación y/o investigación y/o proceso y/o actuación extraprocesal adelantadas por Órganos u Oficinas de Control Interno.</t>
  </si>
  <si>
    <t xml:space="preserve">PAGO DE INDEMNIZACIONES </t>
  </si>
  <si>
    <t>Queda entendido, convenido y aceptado que la compañía efectuará las indemnizaciones por concepto de perjuicios patrimoniales, antes del fallo de una acción de repetición o una vez se produzca el llamamiento en garantía con fines de repetición.</t>
  </si>
  <si>
    <t>HONORARIOS PROFESIONALES DE AUDITORES, CONTADORES, REVISORES O PERITOS</t>
  </si>
  <si>
    <t>NOTA DE COBERTURA</t>
  </si>
  <si>
    <t xml:space="preserve">De conformidad con la Resolución No. _____ de fecha ____________________________, mediante el cual se adjudica el proceso de: __________________________________________________________, "NOMBRE DE LA ASEGURADORA", expide el presente documento, para otorgar amparo provisional a las pólizas adjudicadas a nuestra compañía, en los siguientes términos:  </t>
  </si>
  <si>
    <t>PRIMA</t>
  </si>
  <si>
    <t>PRIMA TOTAL + IVA</t>
  </si>
  <si>
    <t>VALOR TOTAL DEL CONTRATO</t>
  </si>
  <si>
    <t xml:space="preserve">VIGENCIA </t>
  </si>
  <si>
    <t xml:space="preserve">DEL: </t>
  </si>
  <si>
    <r>
      <rPr>
        <b/>
        <sz val="10"/>
        <color indexed="8"/>
        <rFont val="Arial Narrow"/>
        <family val="2"/>
      </rPr>
      <t>NOTA</t>
    </r>
    <r>
      <rPr>
        <sz val="10"/>
        <color indexed="8"/>
        <rFont val="Arial Narrow"/>
        <family val="2"/>
      </rPr>
      <t>: LOS TERMINOS Y CONDICIONES CORRESPONDEN A LOS ESTABLECIDOS EN EL PLIEGO DE CONDICIONES DEL PROCESO, LAS ADENDAS Y O DOCUMENTOS DE ACLARACIONES, LA OFERTA PRESENTADA AL PROCESO, EL INFORME DE EVALUACIÓN Y LA RESOLUCION DE ADJUDICACION ARRIBA MENCIONADA:</t>
    </r>
  </si>
  <si>
    <t xml:space="preserve">Cordialmente, </t>
  </si>
  <si>
    <t>FIRMA AUTORIZADA</t>
  </si>
  <si>
    <t>NOMBRE:</t>
  </si>
  <si>
    <t>CARGO:</t>
  </si>
  <si>
    <t>DIRECCION:</t>
  </si>
  <si>
    <t>TELEFONO:</t>
  </si>
  <si>
    <t>CONTRATOS REPORTADOS EN EL RUP QUE PRETENDE HACER VALER</t>
  </si>
  <si>
    <t>(*) Información sólo si se ejecutó en Unión Temporal o Consorcio</t>
  </si>
  <si>
    <t>RELACIÓN DE PROPUESTAS QUE SE PRESENTARÁN PARA OFERTAR LA TOTALIDAD DEL PROGRAMA DE SEGUROS DE LA ENTIDAD</t>
  </si>
  <si>
    <t>TIPO DE PROPONENTE</t>
  </si>
  <si>
    <t>NOMBRE DEL PROPONENTE</t>
  </si>
  <si>
    <t>RAMOS OFERTADOS</t>
  </si>
  <si>
    <t>Singular</t>
  </si>
  <si>
    <t>Plural</t>
  </si>
  <si>
    <t xml:space="preserve">NOTA: Este formato debe ser suscrito por todos los representante legales de los proponentes, indicándose de manera clara la cantidad de propuestas presentadas </t>
  </si>
  <si>
    <t>FORMATO No. 7</t>
  </si>
  <si>
    <t>FORMATO No. 8</t>
  </si>
  <si>
    <t>FORMATO No. 9</t>
  </si>
  <si>
    <t xml:space="preserve">Los abajo firmantes declaramos, bajo la gravedad del juramento, que para dar cumplimiento a lo establecido en el pliego de condiciones en el numeral __________, informamos que presentaremos varias propuestas con el fin de cumplir con la totalidad de los ramos requeridos por la Entidad en su grupo único, así: </t>
  </si>
  <si>
    <t>FORMATO No. 10</t>
  </si>
  <si>
    <t>CAPACIDAD ADMINISTRATIVA Y OPERACIONAL</t>
  </si>
  <si>
    <t>_______ DÍAS</t>
  </si>
  <si>
    <t>PLAZO MÁXIMO PARA EXPEDICIÓN DE PÓLIZAS Y ANEXOS DIFERENTES A LOS INICIALES DE CADA CONTRATO DE SEGUROS O PARA LA CONTESTACIÓN DE LAS SOLICITUDES RELACIONADAS CON CUALQUIER ASPECTO DIFERENTE A SINIESTROS. (Máximo 5 días hábiles)</t>
  </si>
  <si>
    <t>EXPEDICIÓN DE DOCUMENTOS</t>
  </si>
  <si>
    <t>NIVEL DIRECTIVO</t>
  </si>
  <si>
    <t>CARGO</t>
  </si>
  <si>
    <t>TELÉFONO</t>
  </si>
  <si>
    <t>EMAIL</t>
  </si>
  <si>
    <t>ATENCIÓN DE SINIESTROS</t>
  </si>
  <si>
    <t>CONCILIACIÓN DE CARTERA</t>
  </si>
  <si>
    <t>COMITÉ DE SEGUROS Y SINIESTROS</t>
  </si>
  <si>
    <t>OTRAS SOLICITUDES</t>
  </si>
  <si>
    <t>PLAZO MÁXIMO PARA LA CONTESTACIÓN DE COMUNICACIONES RELACIONADAS CON LA ATENCIÓN Y TRÁMITE DE SINIESTROS, DIFERENTE A LA LIQUIDIACIÓN Y PAGO DE SINIESTROS. (Máximo 3 días hábiles)</t>
  </si>
  <si>
    <t>RELACIÓN DE PERSONAL DIRECTIVO Y OPERATIVO PARA EL MANEJO DE LOS SEGUROS</t>
  </si>
  <si>
    <t>NIVEL OPERATIVO</t>
  </si>
  <si>
    <t>NIVEL OPERTIVO</t>
  </si>
  <si>
    <t>Los sublímites otorgados  en cada una de las cláusulas establecidas operan en exceso del valor asegurado y no haciendo parte del mismo.</t>
  </si>
  <si>
    <t>Responsabilidad civil parqueaderos, incluyendo daños y/o hurto y/o hurto calificado a vehículos y sus accesorios de terceros y funcionarios en predios del asegurado.</t>
  </si>
  <si>
    <t>Se otorgará el puntaje máximo señalado al proponente que ofrezca el menor tiempo para la expedición y entrega de pólizas en la Entidad, contado a partir del momento de la solicitud, y a los demás de manera proporcional.</t>
  </si>
  <si>
    <t xml:space="preserve">No </t>
  </si>
  <si>
    <t>Placa</t>
  </si>
  <si>
    <t xml:space="preserve">Marca </t>
  </si>
  <si>
    <t>Clase</t>
  </si>
  <si>
    <t>Tipo</t>
  </si>
  <si>
    <t>Modelo</t>
  </si>
  <si>
    <t>CC</t>
  </si>
  <si>
    <t>PASAJ / TON</t>
  </si>
  <si>
    <t xml:space="preserve">MOTOR </t>
  </si>
  <si>
    <t>CODIGO FASECOLDA</t>
  </si>
  <si>
    <t>FECHA DE VENCIMIENTO SOAT</t>
  </si>
  <si>
    <t>CODIGO TARIFA</t>
  </si>
  <si>
    <t>DESCUENTO SOBRE LA PRIMA TOTAL</t>
  </si>
  <si>
    <r>
      <t xml:space="preserve">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
</t>
    </r>
    <r>
      <rPr>
        <b/>
        <sz val="10"/>
        <rFont val="Arial Narrow"/>
        <family val="2"/>
      </rPr>
      <t>En consecuencia, las aseguradoras deberán ofertar un seguro que opere bajo la modalidad de todo riesgo de pérdida o daño material y no seguros de riesgos nombrados, so pena de no ser calificado el ramo.  El proponente deberá ofrecer una TASA ÚNICA para este ramo.</t>
    </r>
  </si>
  <si>
    <t>INDICE VARIABLE</t>
  </si>
  <si>
    <t xml:space="preserve">TOTAL TRDM </t>
  </si>
  <si>
    <t>EDIFICIOS</t>
  </si>
  <si>
    <t xml:space="preserve"> NOTA: EL OFERENTE DEBERÁ OFRECER UNA TASA ÚNICA PARA ESTE SEGURO. ADICIONALMENTE DEBERÁ SEÑALAR EL VALOR ASEGURADO DEL ÍNDICE VARIABLE POR LA TOTALIDAD DE LA VIGENCIA OFRECIDA EN SU PROPUESTA</t>
  </si>
  <si>
    <t xml:space="preserve">VALOR FASECOLDA </t>
  </si>
  <si>
    <t>ACCESORIOS</t>
  </si>
  <si>
    <t>VALOR TOTAL ASEGURADO</t>
  </si>
  <si>
    <t>INDICE VARIABLE 
(EL PORCENTAJE SE DEBE EFECTUAR POR LA VIGENCIA OFERTADA)</t>
  </si>
  <si>
    <t>FORMATO No 4</t>
  </si>
  <si>
    <t>FORMATO No 3</t>
  </si>
  <si>
    <t xml:space="preserve">FORMATO No 2 </t>
  </si>
  <si>
    <t>FORMATO No 1</t>
  </si>
  <si>
    <r>
      <t>El suscrito ___________________________ obrando en su calidad de ________, en nombre y representación de ___________ con domicilio en ___________, debidamente autorizado, de conformidad con las condiciones que se estipulan en los documentos del presente proceso, someto a consideración de la entidad, la siguiente propuesta cuyo Objeto consiste en:</t>
    </r>
    <r>
      <rPr>
        <b/>
        <sz val="10"/>
        <rFont val="Arial Narrow"/>
        <family val="2"/>
      </rPr>
      <t xml:space="preserve"> “OBJETO"</t>
    </r>
  </si>
  <si>
    <r>
      <t>1. Que contamos con la capacidad suficiente para ejecutar el objeto, las obligaciones y las especificaciones del presente proceso</t>
    </r>
    <r>
      <rPr>
        <b/>
        <sz val="10"/>
        <rFont val="Arial Narrow"/>
        <family val="2"/>
      </rPr>
      <t>,</t>
    </r>
    <r>
      <rPr>
        <sz val="10"/>
        <rFont val="Arial Narrow"/>
        <family val="2"/>
      </rPr>
      <t xml:space="preserve"> y cumplimos con todas las condiciones establecidos en el anexo técnico.</t>
    </r>
  </si>
  <si>
    <r>
      <t>11. Que conocemos en su totalidad el pliego de condiciones</t>
    </r>
    <r>
      <rPr>
        <b/>
        <sz val="10"/>
        <rFont val="Arial Narrow"/>
        <family val="2"/>
      </rPr>
      <t>,</t>
    </r>
    <r>
      <rPr>
        <sz val="10"/>
        <rFont val="Arial Narrow"/>
        <family val="2"/>
      </rPr>
      <t xml:space="preserve"> Adendas y demás documentos expedidos en desarrollo de la misma, y aceptamos los requisitos en ellos contenidos; de igual forma la avalamos con la firma de éste documento.</t>
    </r>
  </si>
  <si>
    <t>FIRMA DEL REPRESENTANTE LEGAL</t>
  </si>
  <si>
    <r>
      <t xml:space="preserve">DESDE LAS </t>
    </r>
    <r>
      <rPr>
        <b/>
        <sz val="10"/>
        <color indexed="10"/>
        <rFont val="Arial Narrow"/>
        <family val="2"/>
      </rPr>
      <t>00:00</t>
    </r>
    <r>
      <rPr>
        <b/>
        <sz val="10"/>
        <color indexed="8"/>
        <rFont val="Arial Narrow"/>
        <family val="2"/>
      </rPr>
      <t xml:space="preserve"> HORAS</t>
    </r>
  </si>
  <si>
    <r>
      <t xml:space="preserve">HASTA LAS </t>
    </r>
    <r>
      <rPr>
        <b/>
        <sz val="10"/>
        <color indexed="10"/>
        <rFont val="Arial Narrow"/>
        <family val="2"/>
      </rPr>
      <t>00:00</t>
    </r>
    <r>
      <rPr>
        <b/>
        <sz val="10"/>
        <color indexed="8"/>
        <rFont val="Arial Narrow"/>
        <family val="2"/>
      </rPr>
      <t xml:space="preserve"> HORAS</t>
    </r>
  </si>
  <si>
    <t>NOMBRE SEGURO</t>
  </si>
  <si>
    <t>:</t>
  </si>
  <si>
    <t>Gastos médicos, quirúrgicos, farmacéuticos y hospitalarios por lesiones, en cuantía equivalente a ochocientos (800) veces el salario mínimo legal diario vigente al momento del accidente.</t>
  </si>
  <si>
    <t>Muerte y gastos funerarios de la víctima como consecuencia del accidente, siempre y cuando ocurra dentro del año siguiente a la fecha de éste, en cuantía equivalente a setecientas cincuenta (750) veces el salario mínimo legal diario vigente al momento del accidente.</t>
  </si>
  <si>
    <t>Gastos de transporte y movilización de las víctimas a los establecimientos hospitalarios o clínicos y las entidades de seguridad y previsión social de los subsectores oficial y privado del sector salud, en cuantía equivalente a diez (10) veces el salario mínimo legal diario vigente al momento del accidente.</t>
  </si>
  <si>
    <t>PASAJEROS</t>
  </si>
  <si>
    <t>TONELADAS</t>
  </si>
  <si>
    <t>SOAT</t>
  </si>
  <si>
    <t>AUTOMOVILES</t>
  </si>
  <si>
    <t>BIENES ASEGURADOS</t>
  </si>
  <si>
    <t>RESPONSABILIDAD CIVIL EXTRACONTRACTUAL</t>
  </si>
  <si>
    <t>RESPONSABILIDAD CIVIL SERVIDORES PUBLICOS</t>
  </si>
  <si>
    <t xml:space="preserve">Evento/Vigencia </t>
  </si>
  <si>
    <t>Gastos de Defensa:</t>
  </si>
  <si>
    <t>Oferta Básica:</t>
  </si>
  <si>
    <r>
      <rPr>
        <b/>
        <sz val="10"/>
        <rFont val="Arial Narrow"/>
        <family val="2"/>
      </rPr>
      <t xml:space="preserve">F) </t>
    </r>
    <r>
      <rPr>
        <sz val="10"/>
        <rFont val="Arial Narrow"/>
        <family val="2"/>
      </rPr>
      <t>DAÑO O PÉRDIDA DE CELULARES, AVANTELES, BEEPERS, RADIOTELÉFONOS Y DEMÁS EQUIPOS PORTÁTILES DE COMPUTACION Y COMUNICACIÓN, CUALQUIERA SEA SU TECNOLOGÍA</t>
    </r>
  </si>
  <si>
    <t>(Nota: Las edades y porcentajes señaladas en la Tabla No. 1 corresponden a los requeridos por la Entidad por lo cual podrá ser disminuidos pero no aumentados so pena de rechazo de la propuesta).</t>
  </si>
  <si>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5% adicional (Este porcentaje se debe calcular sobre la vigencia ofertada)</t>
    </r>
    <r>
      <rPr>
        <sz val="10"/>
        <rFont val="Arial Narrow"/>
        <family val="2"/>
      </rPr>
      <t>.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</si>
  <si>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t>3. VEHICULOS Y VALORES ASEGURADOS</t>
  </si>
  <si>
    <t>La utilización de expresiones que permitan a la aseguradora solicitar un mayor número de documentos de los que se relacionan en el formato, tales como “los demás que la compañía requiera”, “cualquier otro necesario para el trámite”, “los requeridos para acreditar la ocurrencia del siniestro y cuantía de la pérdida”, entre otros., no serán tenidas en cuenta y por lo tanto no se podrán aducir para negar el reconocimiento de la indemnización o solicité la nulidad del contrato de seguro, pues es deber del proponente relacionar expresamente las únicas cláusulas de garantía que aplicará para cada seguro y dará lugar al no otorgamiento de puntaje en la calificación de siniestros del respectivo ramo.</t>
  </si>
  <si>
    <t>RELACION DE EDIFICIOS (DIRECCION)</t>
  </si>
  <si>
    <t>CONTENIDOS EN GENERAL</t>
  </si>
  <si>
    <t>SI 
El sublímite permitido será el previsto para cada alternativa y no se aceptan limitaciones por etapas del proceso o a tarifas del colegio de abogados.</t>
  </si>
  <si>
    <t>_____________________________________________________</t>
  </si>
  <si>
    <t>TOTAL ADJUDICADO</t>
  </si>
  <si>
    <t>MAS (+) VALOR FIJO (NUEVAS INCLUSIONES)</t>
  </si>
  <si>
    <r>
      <t xml:space="preserve">DESCRIPCION DE LA FORMA EN QUE SE OTORGA EL AMPARO </t>
    </r>
    <r>
      <rPr>
        <sz val="10"/>
        <rFont val="Arial Narrow"/>
        <family val="2"/>
      </rPr>
      <t>(DIILIGENCIAR CUANDO EL AMPARO NO SE OTORGUE EN LAS MISMAS CONDICIONES SOLICITADAS O SE INCLUYAN SUBLIMITES)</t>
    </r>
  </si>
  <si>
    <r>
      <t xml:space="preserve">DESCRIPCION DE LA FORMA EN QUE SE OTORGA EL AMPARO
</t>
    </r>
    <r>
      <rPr>
        <sz val="10"/>
        <rFont val="Arial Narrow"/>
        <family val="2"/>
      </rPr>
      <t>(DIILIGENCIAR CUANDO EL AMPARO NO SE OTORGUE EN LAS MISMAS CONDICIONES SOLICITADAS O SE INCLUYAN SUBLIMITES)</t>
    </r>
  </si>
  <si>
    <r>
      <t xml:space="preserve">DESCRIPCION DE LA FORMA EN QUE SE OTORGA EL AMPARO 
</t>
    </r>
    <r>
      <rPr>
        <sz val="10"/>
        <rFont val="Arial Narrow"/>
        <family val="2"/>
      </rPr>
      <t>(DIILIGENCIAR CUANDO EL AMPARO NO SE OTORGUE EN LAS MISMAS CONDICIONES SOLICITADAS O SE INCLUYAN SUBLIMITES)</t>
    </r>
  </si>
  <si>
    <r>
      <t xml:space="preserve">EL TEXTO DE LA CLAUSULA OFRECIDA ES IGUAL AL SOLICITADO? 
</t>
    </r>
    <r>
      <rPr>
        <sz val="10"/>
        <rFont val="Arial Narrow"/>
        <family val="2"/>
      </rPr>
      <t>(INDICAR SOLAMENTE SI O NO)</t>
    </r>
  </si>
  <si>
    <t>DESCRIPCION DE LA CONDICION</t>
  </si>
  <si>
    <t>BIENES TOMADOS EN ARRIENDO POR EL ASEGURADO</t>
  </si>
  <si>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t>
  </si>
  <si>
    <t>Base de valoración: Costo de reposición a nuevo para los contenidos y valor de reconstrucción para las edificaciones</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</si>
  <si>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</si>
  <si>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r>
      <t xml:space="preserve">SE OTORGA LA CLAUSULA?                  </t>
    </r>
    <r>
      <rPr>
        <sz val="10"/>
        <rFont val="Arial Narrow"/>
        <family val="2"/>
      </rPr>
      <t xml:space="preserve"> (INDICAR SOLAMENTE SI O NO)</t>
    </r>
  </si>
  <si>
    <t>7. MEJORA EN CLAUSULAS OBLIGATORIAS</t>
  </si>
  <si>
    <r>
      <t xml:space="preserve">SE MEJORAN 
LAS 
CONDICIONES 
DE LA 
CLAUSULA? 
</t>
    </r>
    <r>
      <rPr>
        <sz val="10"/>
        <rFont val="Arial Narrow"/>
        <family val="2"/>
      </rPr>
      <t>(INDICAR 
SOLAMENTE SI 
O NO)</t>
    </r>
  </si>
  <si>
    <t xml:space="preserve">DESCRIPCIÓN DE LA FORMA EN QUE SE MEJORAN LAS CONDICIONES DE LA CLÁUSULA 
EN LO RELATIVO A DÍAS, PORCENTAJES O VALORES,
</t>
  </si>
  <si>
    <t>8. AMPAROS ADICIONALES</t>
  </si>
  <si>
    <t>9. CLAUSULAS ADICIONALES</t>
  </si>
  <si>
    <t>10. EXCLUSIONES</t>
  </si>
  <si>
    <t>11. CONDICIONES ESPECIALES</t>
  </si>
  <si>
    <t>12. CLAUSULAS DE GARANTÍA</t>
  </si>
  <si>
    <r>
      <t>DESCRIPCIÓN DEL SUBLIMITE OFRECIDO          (</t>
    </r>
    <r>
      <rPr>
        <sz val="10"/>
        <rFont val="Arial Narrow"/>
        <family val="2"/>
      </rPr>
      <t>EL VALOR DEL SUBLÍMITE CORRESPONDE AL REQUERIDO POR LA ENTIDAD, POR LO CUAL PODRÁ SER AUMENTADO PERO NO DISMINUIDO SO PENA DE RECHAZO DE LA PROPUESTA</t>
    </r>
    <r>
      <rPr>
        <b/>
        <sz val="10"/>
        <rFont val="Arial Narrow"/>
        <family val="2"/>
      </rPr>
      <t>)</t>
    </r>
  </si>
  <si>
    <r>
      <t xml:space="preserve">SE OTORGA LA CLAUSULA?                                 </t>
    </r>
    <r>
      <rPr>
        <sz val="10"/>
        <rFont val="Arial Narrow"/>
        <family val="2"/>
      </rPr>
      <t xml:space="preserve"> (INDICAR SOLAMENTE SI O NO)</t>
    </r>
  </si>
  <si>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</si>
  <si>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</si>
  <si>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5. CLAUSULAS OBLIGATORIAS</t>
  </si>
  <si>
    <t>6. MEJORA EN CLAUSULAS OBLIGATORIAS</t>
  </si>
  <si>
    <t>7. AMPAROS ADICIONALES</t>
  </si>
  <si>
    <r>
      <t xml:space="preserve">SE OTORGA LA CLAUSULA?                                             </t>
    </r>
    <r>
      <rPr>
        <sz val="10"/>
        <rFont val="Arial Narrow"/>
        <family val="2"/>
      </rPr>
      <t xml:space="preserve"> (INDICAR SOLAMENTE SI O NO)</t>
    </r>
  </si>
  <si>
    <t xml:space="preserve">Se otorgará el puntaje señalado al proponente que ofrezca TIPO DE COBERTURA: TODO RIESGO RESPONSABILIDAD CIVIL EXTRACONTRACTUAL, con el presupuesto asignado y la misma vigencia, para el amparo de responsabilidad civil extracontractual. </t>
  </si>
  <si>
    <t>TIPO DE COBERTURA: Todo riesgo de responsabilidad civil extracontractual para amparar los daños materiales y/o lesiones y/o muerte causadas por la Entidad a terceros durante el giro normal de sus actividades por cualquier causa, salvo los eventos expresamente excluidos.</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</si>
  <si>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</si>
  <si>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ELIMINACION DE LA EXCLUSION DE PÉRDIDA, DAÑOS O PERJUICIOS PRODUCIDOS AL VEHICULO O CON EL VEHICULO ASEGURADO, EN MANIOBRAS DE CARGUE Y/O DESCARGUE.</t>
  </si>
  <si>
    <t>Queda entendido, convenido y aceptado que no obstante lo que en contrario se diga en las condiciones generales del seguro, en virtud de la presente cláusula se elimina la exclusión de Pérdida, daños o perjuicios producidos al vehículo o con el vehículo asegurado, en maniobras de cargue o descargue.</t>
  </si>
  <si>
    <t>PERIODO DE RETROACTIVIDAD</t>
  </si>
  <si>
    <t>Queda entendido, convenido y aceptado que se ampara automáticamente cualquier persona que desempeñe los cargos asegurados, señalados en el formulario de solicitud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</si>
  <si>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</si>
  <si>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11. CLAUSULAS DE GARANTIA</t>
  </si>
  <si>
    <t>Queda entendido, convenido y aceptado que si durante la vigencia de la presente póliza se presenta cambio de denominaciones a cargos, se consideran automáticamente incorporados a la póliza, sin que el asegurado se obligue a reportarle tales cambios y/o modificaciones</t>
  </si>
  <si>
    <r>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 </t>
    </r>
    <r>
      <rPr>
        <b/>
        <sz val="10"/>
        <rFont val="Arial Narrow"/>
        <family val="2"/>
      </rPr>
      <t xml:space="preserve">(Nota: la cantidad corresponde al requerido por la entidad, por lo cual podrá ser aumentado pero no disminuido so pena de rechazo de la propuesta) </t>
    </r>
  </si>
  <si>
    <t xml:space="preserve">Contaminación súbita y Accidental e imprevista. </t>
  </si>
  <si>
    <t>Responsabilidad civil por el uso y/o posesión de vehículos propios y no propios, en exceso del límite contratado en la póliza de automóviles, incluidos los vehículos de los funcionarios en desarrollo de actividades para el asegurado.</t>
  </si>
  <si>
    <t>Uso de armas de fuego y errores de punteria por parte de vigilantes, funcionarios, celadores y firmas especializadas. Nota: En caso de firmas externas, esta cobertura operará en exceso de la póliza exigida para la empresa de vigilancia.</t>
  </si>
  <si>
    <t>CAJA DE VIVIENDA POPULAR</t>
  </si>
  <si>
    <t>FORMATO No. 11 - OFERTA PRESENTADA PARA EL SEGURO DE TODO RIESGO DAÑOS MATERIALES</t>
  </si>
  <si>
    <t>VER ANEXO No. 1 - RELACION DE BIENES Y VALORES ASEGURADOS TRDM</t>
  </si>
  <si>
    <r>
      <t>Queda entendido, convenido y aceptado, que para las clausulas que amparan "gastos adicionales" se establece un límite único combinado de</t>
    </r>
    <r>
      <rPr>
        <b/>
        <sz val="10"/>
        <rFont val="Arial Narrow"/>
        <family val="2"/>
      </rPr>
      <t xml:space="preserve"> $2.000.000.000 </t>
    </r>
    <r>
      <rPr>
        <sz val="10"/>
        <rFont val="Arial Narrow"/>
        <family val="2"/>
      </rPr>
      <t xml:space="preserve">evento / vigencia, a primera pérdida absoluta. </t>
    </r>
    <r>
      <rPr>
        <b/>
        <sz val="10"/>
        <rFont val="Arial Narrow"/>
        <family val="2"/>
      </rPr>
      <t>(Nota: el valor del límite corresponde al requerido por la Entidad por lo cual podrá ser aumentado pero no disminuido so pena de rechazo de la propuesta).</t>
    </r>
  </si>
  <si>
    <r>
      <t>No obstante lo expresado en las condiciones generales de la póliza, la Compañía asegura cualquier costo o gasto adicional que el asegurado pruebe haber desembolsado al utilizar cualquier tipo de equipo o maquinaria ajeno y suplente que no este asegurado en esta póliza</t>
    </r>
    <r>
      <rPr>
        <b/>
        <sz val="10"/>
        <rFont val="Arial Narrow"/>
        <family val="2"/>
      </rPr>
      <t xml:space="preserve">, </t>
    </r>
    <r>
      <rPr>
        <sz val="10"/>
        <rFont val="Arial Narrow"/>
        <family val="2"/>
      </rPr>
      <t xml:space="preserve">siempre que tal interrupción sea causada directamente por alguno de los riesgos amparados bajo la presente póliza. </t>
    </r>
    <r>
      <rPr>
        <b/>
        <sz val="10"/>
        <rFont val="Arial Narrow"/>
        <family val="2"/>
      </rPr>
      <t>Sublímite $150.000.000</t>
    </r>
    <r>
      <rPr>
        <sz val="10"/>
        <rFont val="Arial Narrow"/>
        <family val="2"/>
      </rPr>
      <t xml:space="preserve"> mensuales Evento/vigencia. Periodo de indemnización de doce </t>
    </r>
    <r>
      <rPr>
        <b/>
        <sz val="10"/>
        <rFont val="Arial Narrow"/>
        <family val="2"/>
      </rPr>
      <t>(12) meses</t>
    </r>
    <r>
      <rPr>
        <sz val="10"/>
        <rFont val="Arial Narrow"/>
        <family val="2"/>
      </rPr>
      <t xml:space="preserve">. </t>
    </r>
    <r>
      <rPr>
        <b/>
        <sz val="10"/>
        <rFont val="Arial Narrow"/>
        <family val="2"/>
      </rPr>
      <t>(Nota: El valor del límite y el numero de meses, corresponde al requerido por la Entidad por lo cual podrá ser aumentado pero no disminuido so pena de rechazo de la propuesta).</t>
    </r>
  </si>
  <si>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</si>
  <si>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r>
      <t xml:space="preserve">Queda entendido y convenido que para Terremoto, HMACCoP, AMIT y Sabotaje, se otorga un </t>
    </r>
    <r>
      <rPr>
        <b/>
        <sz val="10"/>
        <rFont val="Arial Narrow"/>
        <family val="2"/>
      </rPr>
      <t>limite de $40.000.000</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 </t>
    </r>
    <r>
      <rPr>
        <b/>
        <sz val="10"/>
        <rFont val="Arial Narrow"/>
        <family val="2"/>
      </rPr>
      <t xml:space="preserve">(Nota: el limite corresponde al requerido por la Entidad por lo cual podrá ser aumentado pero no disminuido so pena de rechazo de la propuesta) </t>
    </r>
  </si>
  <si>
    <t>DAÑOS A CAUSA DE INSTALACIÓN DE EQUIPOS DE CLIMATIZACIÓN</t>
  </si>
  <si>
    <t>RESTABLECIMIENTO AUTOMÁTICO DEL VALOR ASEGURADO POR PAGO DE SINIESTRO EXCEPTO AMIT y HUELGA,  MOTIN, ASONADA, CONMOCIÓN CIVIL O POPULAR</t>
  </si>
  <si>
    <t>RESTABLECIMIENTO AUTOMÁTICO DEL VALOR ASEGURADO POR PAGO DE SINIESTRO PARA LAS COBERTURAS DE AMIT y HUELGA,  MOTIN, ASONADA, CONMOCIÓN CIVIL O POPULAR</t>
  </si>
  <si>
    <t>LIMITACIÓN DE EVENTOS PARA LA REVOCACIÓN DE LA PÓLIZA</t>
  </si>
  <si>
    <t>Queda entendido convenido y aceptado que la aseguradora podrá revocar unilateralmente la póliza únicamente cuando se presente alguna de las siguientes situaciones:
- Resultado de la siniestralidad a la fecha de aviso de revocación superior al 110%
- Revocación del contrato de reaseguro que cubre la póliza, que sea documentada y comprobada y no sea imputable a fallas de la aseguradora en el análisis y transferencia del riesgo.</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</si>
  <si>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$60.000.000. (Nota: el valor corresponde al requerido por la Entidad por lo cual podrá ser aumentado pero no disminuido so pena de rechazo de la propuesta) </t>
    </r>
  </si>
  <si>
    <r>
      <t xml:space="preserve">Queda entendido, convenido y aceptado que la póliza cubre la perdida de arrendamiento del edificio asegurado, causada por cualquiera de los riesgos amparados por este seguro hasta por el 100%  de los gastos demostrados. -  Sublímite hasta </t>
    </r>
    <r>
      <rPr>
        <b/>
        <sz val="10"/>
        <rFont val="Arial Narrow"/>
        <family val="2"/>
      </rPr>
      <t>3 meses</t>
    </r>
    <r>
      <rPr>
        <sz val="10"/>
        <rFont val="Arial Narrow"/>
        <family val="2"/>
      </rPr>
      <t xml:space="preserve"> y con un valor asegurado total hasta </t>
    </r>
    <r>
      <rPr>
        <b/>
        <sz val="10"/>
        <rFont val="Arial Narrow"/>
        <family val="2"/>
      </rPr>
      <t>$400.000.000</t>
    </r>
    <r>
      <rPr>
        <sz val="10"/>
        <rFont val="Arial Narrow"/>
        <family val="2"/>
      </rPr>
      <t xml:space="preserve"> sin cobro de prima adicional y sin aplicación de deducible.</t>
    </r>
  </si>
  <si>
    <t>FORMATO No. 12 - OFERTA PRESENTADA PARA EL SEGURO DE AUTOMOVILES</t>
  </si>
  <si>
    <r>
      <t>Mediante la presente cláusula, se deja expresamente señalado que el término de respuesta de la Compañía, para confirmar la autorización de la reparación de los vehículos en los siniestros que afecten la cobertura de pérdida parcial, es de</t>
    </r>
    <r>
      <rPr>
        <b/>
        <sz val="10"/>
        <rFont val="Arial Narrow"/>
        <family val="2"/>
      </rPr>
      <t xml:space="preserve"> tres (3)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r>
      <rPr>
        <b/>
        <i/>
        <sz val="10"/>
        <rFont val="Arial Narrow"/>
        <family val="2"/>
      </rPr>
      <t xml:space="preserve">(Nota: el numero de días corresponde al aceptado por la Entidad, por lo cual podrá ser disminuido pero no aumentado, so pena de rechazo de la propuesta)  </t>
    </r>
  </si>
  <si>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0"/>
        <rFont val="Arial Narrow"/>
        <family val="2"/>
      </rPr>
      <t>tres (3)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r>
      <rPr>
        <b/>
        <i/>
        <sz val="10"/>
        <rFont val="Arial Narrow"/>
        <family val="2"/>
      </rPr>
      <t xml:space="preserve">(Nota: el numero de días corresponde al aceptado por la Entidad, por lo cual podrá ser disminuido pero no aumentado, so pena de rechazo de la propuesta)  </t>
    </r>
  </si>
  <si>
    <t>Asistencia Jurídica en proceso de reparación directa, por evento</t>
  </si>
  <si>
    <t>EXTENSIÓN DE RESPONSABILIDAD CIVIL CUANDO EL VEHÍCULO NO ESTÁ SIENDO CONDUCIDO</t>
  </si>
  <si>
    <t>Queda entendido, convenido y aceptado, que la aseguradora indemnizará cualquier pérdida aún cuando el vehículo no estuviera siendo conducido, siempre y cuando sea declarada por la autoridad competente.</t>
  </si>
  <si>
    <t>REVISION TECNOMECANICA</t>
  </si>
  <si>
    <t>La aseguradora ofrece el servicio de revisión tecnomecanica, para los vehículos de la entidad en forma gratuita y sin que ello se convierta en cláusula de garantía. El asegurado asumirá el costo de la inscripción en el RUNT</t>
  </si>
  <si>
    <t>FORMATO No. 13 - OFERTA PRESENTADA PARA EL SEGURO DE MANEJO GLOBAL PARA ENTIDADES OFICIALES</t>
  </si>
  <si>
    <t>El costo de la rendición y reconstrucción de cuentas llevadas a cabo por funcionarios de la Contraloría General de la República en los casos de abandono del cargo o fallecimiento del responsable de la rendición de cuentas, siempre y cuando el asegurador manifieste la imposibilidad de rendir dicha cuentas</t>
  </si>
  <si>
    <t>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el 100% del valor contratado.</t>
  </si>
  <si>
    <t>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t>
  </si>
  <si>
    <t>NO APLICACIÓN DE LA CLÁUSULA DE COMPENSACIÓN PARA PÉRDIDAS</t>
  </si>
  <si>
    <t xml:space="preserve"> FORMATO No. 14  - OFERTA PRESENTADA PARA EL SEGURO DE RESPONSABILIDAD CIVIL EXTRACONTRACTUAL</t>
  </si>
  <si>
    <t>La Presente póliza opera igualmente en exceso de los amparos de responsabilidad civil contratados en el seguro de automóviles.</t>
  </si>
  <si>
    <r>
      <t xml:space="preserve">SI - Sublímite </t>
    </r>
    <r>
      <rPr>
        <b/>
        <sz val="10"/>
        <rFont val="Arial Narrow"/>
        <family val="2"/>
      </rPr>
      <t>50%</t>
    </r>
    <r>
      <rPr>
        <sz val="10"/>
        <rFont val="Arial Narrow"/>
        <family val="2"/>
      </rPr>
      <t xml:space="preserve"> del valor asegurado evento / vigencia</t>
    </r>
  </si>
  <si>
    <r>
      <t xml:space="preserve">SI - Sublímite </t>
    </r>
    <r>
      <rPr>
        <b/>
        <sz val="10"/>
        <rFont val="Arial Narrow"/>
        <family val="2"/>
      </rPr>
      <t>$200.000.000</t>
    </r>
    <r>
      <rPr>
        <sz val="10"/>
        <rFont val="Arial Narrow"/>
        <family val="2"/>
      </rPr>
      <t xml:space="preserve"> evento / </t>
    </r>
    <r>
      <rPr>
        <b/>
        <sz val="10"/>
        <rFont val="Arial Narrow"/>
        <family val="2"/>
      </rPr>
      <t>$400.000.000</t>
    </r>
    <r>
      <rPr>
        <sz val="10"/>
        <rFont val="Arial Narrow"/>
        <family val="2"/>
      </rPr>
      <t xml:space="preserve"> vigencia.</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</si>
  <si>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$150.000.000 Evento/Vigencia. (Nota: el valor del límite corresponde al requerido por la Entidad por lo cual podrá ser aumentado pero no disminuido so pena de rechazo de la propuesta) </t>
    </r>
  </si>
  <si>
    <r>
      <t xml:space="preserve">SI - Sublímite </t>
    </r>
    <r>
      <rPr>
        <b/>
        <sz val="10"/>
        <rFont val="Arial Narrow"/>
        <family val="2"/>
      </rPr>
      <t>$250.000.000</t>
    </r>
    <r>
      <rPr>
        <sz val="10"/>
        <rFont val="Arial Narrow"/>
        <family val="2"/>
      </rPr>
      <t xml:space="preserve"> evento / vigencia.</t>
    </r>
  </si>
  <si>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el </t>
    </r>
    <r>
      <rPr>
        <b/>
        <sz val="10"/>
        <rFont val="Arial Narrow"/>
        <family val="2"/>
      </rPr>
      <t>100% del valor asegurado</t>
    </r>
    <r>
      <rPr>
        <sz val="10"/>
        <rFont val="Arial Narrow"/>
        <family val="2"/>
      </rPr>
      <t xml:space="preserve"> y por </t>
    </r>
    <r>
      <rPr>
        <b/>
        <sz val="10"/>
        <rFont val="Arial Narrow"/>
        <family val="2"/>
      </rPr>
      <t>una (1) vez</t>
    </r>
    <r>
      <rPr>
        <sz val="10"/>
        <rFont val="Arial Narrow"/>
        <family val="2"/>
      </rPr>
      <t xml:space="preserve">. </t>
    </r>
  </si>
  <si>
    <t>VER ANEXO No. 1 - RELACION VEHICULOS Y VALORES ASEGURADOS</t>
  </si>
  <si>
    <t>Responsabilidad civil por daños a bienes de empleados y visitantes, excluyendo dineros y joyas. Para que la cobertura opere se requiere demostrar el ingreso del bien al inmueble a través del registro en portería o mediante cualquier otro medio idóneo.</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</si>
  <si>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 Sublímite $100.000.000 Evento/Vigencia (Nota: el límite corresponde al requerido por la Entidad por lo cual podrá ser aumentado pero no disminuido so pena de rechazo de la propuesta) </t>
    </r>
  </si>
  <si>
    <t>CLÁUSULA DE HOMOLOGACIÓN DE CARGOS</t>
  </si>
  <si>
    <r>
      <t xml:space="preserve">Queda entendido, convenido y aceptado que en virtud de la presente cláusula se extiende la cobertura de esta póliza por el periodo de </t>
    </r>
    <r>
      <rPr>
        <b/>
        <sz val="10"/>
        <rFont val="Arial Narrow"/>
        <family val="2"/>
      </rPr>
      <t>veinticuatro (24)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(Nota1: el numero de meses corresponde al mínimo requerido por la Entidad por lo cual podrá ser aumentado pero no disminuido, so pena de rechazo de la oferta). (Nota2: el porcentaje corresponde al requerido por lo cual podrá ser disminuido pero no aumentado so pena de rechazo de la propuesta).</t>
    </r>
  </si>
  <si>
    <r>
      <t xml:space="preserve">Queda entendido, convenido y aceptado que en virtud de la presente cláusula se extiende la cobertura de esta póliza por el periodo de </t>
    </r>
    <r>
      <rPr>
        <b/>
        <sz val="10"/>
        <rFont val="Arial Narrow"/>
        <family val="2"/>
      </rPr>
      <t>veinticuatro (24)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(Nota: el porcentaje y el valor del límite corresponde al mínimo requerido por la Entidad por lo cual podrán ser aumentados pero no disminuidos so pena de rechazo de la oferta).</t>
    </r>
  </si>
  <si>
    <r>
      <t xml:space="preserve">La aseguradora se compromete a atender y responder las solicitudes que se efectúen en relación con el seguro, en un término de </t>
    </r>
    <r>
      <rPr>
        <b/>
        <sz val="10"/>
        <color indexed="8"/>
        <rFont val="Arial Narrow"/>
        <family val="2"/>
      </rPr>
      <t>tres (3)</t>
    </r>
    <r>
      <rPr>
        <sz val="10"/>
        <color indexed="8"/>
        <rFont val="Arial Narrow"/>
        <family val="2"/>
      </rPr>
      <t xml:space="preserve"> </t>
    </r>
    <r>
      <rPr>
        <b/>
        <sz val="10"/>
        <color indexed="8"/>
        <rFont val="Arial Narrow"/>
        <family val="2"/>
      </rPr>
      <t>días</t>
    </r>
    <r>
      <rPr>
        <sz val="10"/>
        <color indexed="8"/>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i/>
        <sz val="10"/>
        <color indexed="8"/>
        <rFont val="Arial Narrow"/>
        <family val="2"/>
      </rPr>
      <t>(NOTA: El número de días corresponde al aceptado por la Entidad por lo cual podrá ser disminuido pero no aumentado so pena de rechazo de la oferta).</t>
    </r>
  </si>
  <si>
    <t>FORMATO No. 16 - OFERTA PRESENTADA PARA EL SEGURO DE INCENDIO DEUDORES</t>
  </si>
  <si>
    <t>SEGURO DE DESEMPLEO</t>
  </si>
  <si>
    <t>Se otorgará el puntaje señalado al proponente que ofrezca seguro de desempleo para los asegurados.</t>
  </si>
  <si>
    <t>FORMATO No. 17 - OFERTA PRESENTADA PARA EL SEGURO DE DAÑOS CORPORALES CAUSADOS A LAS PERSONAS EN ACCIDENTES DE TRANSITO - SOAT</t>
  </si>
  <si>
    <t>VER ANEXO No. 3 - RELACION SOAT</t>
  </si>
  <si>
    <t>CAMPERO</t>
  </si>
  <si>
    <t>EQUIPOS ELECTRICOS Y ELECTRONICOS (INCLUYE CABLEADO ESTRUCTURADO Y EQUIPOS MÓVILES Y PORTÁTILES)</t>
  </si>
  <si>
    <t>ANEXO No. 1 - RELACION BIENES Y VALORES ASEGURADOS TRDM</t>
  </si>
  <si>
    <r>
      <t xml:space="preserve">La planta asignada actualmente es de </t>
    </r>
    <r>
      <rPr>
        <b/>
        <sz val="10"/>
        <color indexed="8"/>
        <rFont val="Arial Narrow"/>
        <family val="2"/>
      </rPr>
      <t xml:space="preserve">70 funcionarios de planta y 126 temporales </t>
    </r>
    <r>
      <rPr>
        <sz val="10"/>
        <color indexed="8"/>
        <rFont val="Arial Narrow"/>
        <family val="2"/>
      </rPr>
      <t>aproximadamente. Incluyendo personal de  planta,  servidores  públicos  y  personal  contratista  que  realiza  funciones  para  la Entidad.</t>
    </r>
  </si>
  <si>
    <t xml:space="preserve">ANEXO No. 2 - RELACION DE AUTOMOVILES </t>
  </si>
  <si>
    <t>CAJA DE LA VIVIENDA POPULAR</t>
  </si>
  <si>
    <t xml:space="preserve">Toda propiedad real o personal, bienes materiales de propiedad de CAJA DE LA VIVIENDA POPULAR o de terceros que se hallen bajo su cuidado, custodia,  control  o por los cuales sea legal o contractualmente responsable o tenga interés asegurable, localizados dentro del territorio nacional utilizados en desarrollo del objeto social de CAJA DE LA VIVIENDA POPULAR, o los recibidos a cualquier título así como los costos y/o gastos en que incurra, o todos combinados, consistentes principalmente pero no limitados en los siguientes: </t>
  </si>
  <si>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CAJA DE LA VIVIENDA POPULAR o bajo su responsabilidad, tenencia, y/o control.       </t>
  </si>
  <si>
    <t xml:space="preserve">Mejoras locativas: Todas aquellas mejoras a los inmuebles realizadas por CAJA DE LA VIVIENDA POPULAR, aún en el caso de no ser propietaria del bien, que haya realizado inversiones para adecuarlas a sus necesidades, tales como tapetes, tapizados, enchapes, mejoras eléctricas, cielos rasos, etc.          </t>
  </si>
  <si>
    <t>Equipos y Máquinas en general, herramientas, accesorios, maquinarias, ascensores, transformadores, plantas eléctricas, calderas, generadores, tornos, motores, bombas y equipos del sistema hidráulico,  motobombas, aire acondicionado, extractores de olores, motores de control de puertas, o sitios de acceso, y compresores entre otros, de propiedad de CAJA DE LA VIVIENDA POPULAR, o bajo se responsabilidad, tenencia y control.</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</si>
  <si>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CAJA DE LA VIVIENDA POPULAR,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</si>
  <si>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 CAJA DE LA VIVIENDA POPULAR</t>
  </si>
  <si>
    <t xml:space="preserve">Los demás bienes y en general todos aquellos que no se encuentran expresamente excluidos en la póliza, ubicados dentro o fuera de los predios de CAJA DE LA VIVIENDA POPULAR, o bajo su responsabilidad, tenencia y/o control o que figuren a cualquier titulo      </t>
  </si>
  <si>
    <t>DEUDORES DE LA CAJA DE LA VIVIENDA POPULAR</t>
  </si>
  <si>
    <t>Cobro prima depósito al inicio de la vigencia sobre el valor total asegurado con ajuste al finalizar la vigencia de acuerdo con la información suministrada por la CAJA DE LA VIVIENDA POPULAR</t>
  </si>
  <si>
    <t>AMPARO AUTOMÁTICO PARA INMUEBLES QUE GARANTICEN CRÉDITOS OTORGADOS POR LA CAJA DE LA VIVIENDA POPULAR.</t>
  </si>
  <si>
    <t>Queda entendido, convenido y aceptado que en el momento en que la CAJA DE LA VIVIENDA POPULAR otorge un crédito respaldado por un inmueble, dicho inmueble queda automáticamente asegurado durante toda la vigencia de la póliza.</t>
  </si>
  <si>
    <r>
      <rPr>
        <b/>
        <sz val="10"/>
        <rFont val="Arial Narrow"/>
        <family val="2"/>
      </rPr>
      <t>TODO RIESGO DE INCENDIO Y/O RAYO</t>
    </r>
    <r>
      <rPr>
        <sz val="10"/>
        <rFont val="Arial Narrow"/>
        <family val="2"/>
      </rPr>
      <t>: Todos los daños, pérdidas que sufran los intereses asegurados, originados por cualquier causa no expresamente excluida, sea que dichos bienes estén en uso o inactivos, dentro del territorio nacional, así como los costos y/o gastos en que incurra, o todos combinados, como consecuencia de dichos daños o pérdidas; incluyendo las siguientes coberturas y/o eventos pero sin estar limitado a ellos: Daño material accidental,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y cualquier otro riesgo o causas no expresamente excluidas de las condiciones generales del seguro. Se entienden incluidos los riesgos mencionados en el artículo 1105 del Código de Comercio, excepto Guerra Civil o Internacional.</t>
    </r>
  </si>
  <si>
    <t>AMPARO AUTOMÁTICO PARA EDIFICIOS QUE POR ERROR U OMISIÓN NO SE HAYAN INFORMADO AL INICIO DEL SEGURO.</t>
  </si>
  <si>
    <t>GASTOS ADICIONALES POR REACONDICIONAMIENTOS, REEMPLAZOS TEMPORALES Y/O PROVISIONALES O REPARACIONES DE BIENES ASEGURADOS O CONSTRUCCIONES PROVISIONALES O TRANSITORIAS</t>
  </si>
  <si>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en que necesaria y razonablemente incurra el asegurado, hasta el 100% de los gastos demostrados.</t>
    </r>
    <r>
      <rPr>
        <b/>
        <sz val="10"/>
        <rFont val="Arial Narrow"/>
        <family val="2"/>
      </rPr>
      <t xml:space="preserve"> La cobertura se otorga de acuerdo con el sublímite único combinado abajo indicado.</t>
    </r>
  </si>
  <si>
    <t>Cobertura para terrenos: Gastos para la adecuación de suelos y terrenos que lleguen a afectarse como consecuencia de un Temblor, Terremoto, Erupción Volcánica y/o otros eventos de la naturaleza". Sublímite 10% del valor del predio asegurado.</t>
  </si>
  <si>
    <r>
      <rPr>
        <b/>
        <sz val="10"/>
        <rFont val="Arial Narrow"/>
        <family val="2"/>
      </rPr>
      <t xml:space="preserve">C)  </t>
    </r>
    <r>
      <rPr>
        <sz val="10"/>
        <rFont val="Arial Narrow"/>
        <family val="2"/>
      </rPr>
      <t xml:space="preserve">DEMAS EVENTOS </t>
    </r>
  </si>
  <si>
    <r>
      <rPr>
        <b/>
        <sz val="10"/>
        <rFont val="Arial Narrow"/>
        <family val="2"/>
      </rPr>
      <t xml:space="preserve">D) </t>
    </r>
    <r>
      <rPr>
        <sz val="10"/>
        <rFont val="Arial Narrow"/>
        <family val="2"/>
      </rPr>
      <t>ROTURA DE VIDRIOS POR CUALQUIER CAUSA ACCIDENTAL INCLUYENDO HMACC, AMIT, TERRORISMO Y SABOTAJE</t>
    </r>
  </si>
  <si>
    <t>CAJA DE LA VIVIENDA POPULAR Y/O SERVIDORES PÚBLICOS ASEGURADOS</t>
  </si>
  <si>
    <t>CAJA DE LA VIVIENDA POPULAR Y/O SERVIDORES PÚBLICOS ASEGURADOS Y/O TERCEROS AFECTADOS</t>
  </si>
  <si>
    <t>INCENDIO DEUDORES</t>
  </si>
  <si>
    <r>
      <t xml:space="preserve">Amparar todos los bienes inmuebles y muebles de propiedad de </t>
    </r>
    <r>
      <rPr>
        <b/>
        <sz val="10"/>
        <rFont val="Arial Narrow"/>
        <family val="2"/>
      </rPr>
      <t>CAJA DE LA VIVIENDA POPULAR</t>
    </r>
    <r>
      <rPr>
        <sz val="10"/>
        <rFont val="Arial Narrow"/>
        <family val="2"/>
      </rPr>
      <t xml:space="preserve"> o aquellos que se encuentren bajo su control, tenencia, responsabilidad o custodia, ubicados en el territorio nacional contra los daños o perdidas materiales a consecuencia de cualquier riesgo, tanto por eventos internos o externos, incluyendo las pérdidas consecuenciales por todo concepto. </t>
    </r>
  </si>
  <si>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$10.000.000 evento / vigencia (Nota: el valor del límite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</si>
  <si>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t>
    </r>
    <r>
      <rPr>
        <b/>
        <sz val="10"/>
        <rFont val="Arial Narrow"/>
        <family val="2"/>
      </rPr>
      <t xml:space="preserve">$100.000.000 por evento / $500.000.000 vigencia. </t>
    </r>
  </si>
  <si>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$5.000.000 </t>
    </r>
    <r>
      <rPr>
        <sz val="10"/>
        <rFont val="Arial Narrow"/>
        <family val="2"/>
      </rPr>
      <t xml:space="preserve"> por vehículo con aviso </t>
    </r>
    <r>
      <rPr>
        <b/>
        <sz val="10"/>
        <rFont val="Arial Narrow"/>
        <family val="2"/>
      </rPr>
      <t>60 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</si>
  <si>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r>
      <t xml:space="preserve">Por medio de la presente cláusula y no obstante lo que se diga en contrario en las condiciones generales de la póliza, la compañía acepta no dar aplicación a la cláusula de compensación hasta la suma de </t>
    </r>
    <r>
      <rPr>
        <b/>
        <sz val="10"/>
        <rFont val="Arial Narrow"/>
        <family val="2"/>
      </rPr>
      <t xml:space="preserve">$20.000.000 (Nota: el valor corresponde al requerido por la Entidad por lo cual podrá ser aumentado pero no disminuido so pena de rechazo de la propuesta). </t>
    </r>
  </si>
  <si>
    <r>
      <t xml:space="preserve">Amparar los perjuicios patrimoniales y extrapatrimoniales que sufra la </t>
    </r>
    <r>
      <rPr>
        <b/>
        <sz val="10"/>
        <rFont val="Arial Narrow"/>
        <family val="2"/>
      </rPr>
      <t>CAJA DE LA VIVIENDA POPULAR</t>
    </r>
    <r>
      <rPr>
        <sz val="10"/>
        <rFont val="Arial Narrow"/>
        <family val="2"/>
      </rPr>
      <t>,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r>
  </si>
  <si>
    <t xml:space="preserve"> FORMATO No. 15 -  OFERTA PRESENTADA PARA EL SEGURO DE RESPONSABILIDAD CIVIL PARA SERVIDORES PUBLICOS</t>
  </si>
  <si>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COBERTURA: CLAIMS MADE:) El sistema bajo el cual opera la presente póliza es por notificación de investigaciones y/o procesos por primera vez durante la vigencia de la póliza  derivados de hechos ocurridos en el periodo de retroactividad contratado)”</t>
  </si>
  <si>
    <r>
      <t xml:space="preserve">Indemnizar los perjuicios causados a terceros y a la </t>
    </r>
    <r>
      <rPr>
        <b/>
        <sz val="10"/>
        <rFont val="Arial Narrow"/>
        <family val="2"/>
      </rPr>
      <t>CAJA DE LA VIVIENDA POPULAR</t>
    </r>
    <r>
      <rPr>
        <sz val="10"/>
        <rFont val="Arial Narrow"/>
        <family val="2"/>
      </rPr>
      <t>,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formulario que suministre la Entidad, así como por Juicios de Responsabilidad Fiscal, acciones de repetición iniciadas por el tomador en contra de los servidores públicos asegurados y los gastos en que incurra el funcionario para su defensa.
MODALIDAD DE COBERTURA - CLAIMS MADE: El sistema bajo el cual opera la presente póliza es por notificación de investigaciones y/o procesos por primera vez durante la vigencia de la póliza  derivados de hechos ocurridos en el periodo de retroactividad contratado</t>
    </r>
  </si>
  <si>
    <r>
      <t xml:space="preserve">Se ampara automáticamente y sin cobro de prima adicional la homologación de cargos (cambios en la denominación de los cargos), que en cualquier momento se efectúe en la Entidad, siempre y cuando se desempeñen las mismas o similares funciones a las de las antiguas denominaciones. Si durante la vigencia de la póliza se produce la eliminación de cargos asegurados, cambios de dependencia o cambios de funciones, se mantendrá la cobertura otorgada a los cargos originales bajo las condiciones de la póliza y los cargos nuevos se consideran automáticamente incorporados. La Entidad deberá a manera de información, avisar de los cambios efectuados en los cargos sin que esto afecte para la cobertura de la póliza, dentro de los </t>
    </r>
    <r>
      <rPr>
        <b/>
        <sz val="10"/>
        <rFont val="Arial Narrow"/>
        <family val="2"/>
      </rPr>
      <t>90 días</t>
    </r>
    <r>
      <rPr>
        <sz val="10"/>
        <rFont val="Arial Narrow"/>
        <family val="2"/>
      </rPr>
      <t xml:space="preserve"> siguientes a que se presenten la modificaciones.</t>
    </r>
  </si>
  <si>
    <r>
      <t xml:space="preserve">Amparar las pérdidas o daños materiales que sufran los bienes de deudores adjudicatarios o cesionarios que tienen créditos ordinarios para financiación de vivienda con la Entidad. Estos últimos certificados por la </t>
    </r>
    <r>
      <rPr>
        <b/>
        <sz val="10"/>
        <rFont val="Arial Narrow"/>
        <family val="2"/>
      </rPr>
      <t>CAJA DE LA VIVIENDA POPULAR</t>
    </r>
    <r>
      <rPr>
        <sz val="10"/>
        <rFont val="Arial Narrow"/>
        <family val="2"/>
      </rPr>
      <t xml:space="preserve"> con anterioridad o concomitante a la reclamación.
Se aclara que los cesionarios son los que han obtenido cesión del crédito por parte del asegurado principal, con aprobación de la CAJA DE LA VIVIENDA POPULAR.</t>
    </r>
  </si>
  <si>
    <r>
      <t xml:space="preserve">Amparar los daños y/o pérdidas que sufran los vehículos de propiedad de </t>
    </r>
    <r>
      <rPr>
        <b/>
        <sz val="10"/>
        <rFont val="Arial Narrow"/>
        <family val="2"/>
      </rPr>
      <t xml:space="preserve">CAJA DE LA VIVIENDA POPULAR </t>
    </r>
    <r>
      <rPr>
        <sz val="10"/>
        <rFont val="Arial Narrow"/>
        <family val="2"/>
      </rPr>
      <t>o por los que sea legalmente responsable, o aquellos daños a bienes o lesiones o muerte a terceros que se causen.</t>
    </r>
  </si>
  <si>
    <r>
      <t xml:space="preserve">Amparar los daños corporales causados a las personas en accidentes de tránsito, ocurridos dentro del territorio nacional, con los vehículos automotores de propiedad de la </t>
    </r>
    <r>
      <rPr>
        <b/>
        <sz val="10"/>
        <rFont val="Arial Narrow"/>
        <family val="2"/>
      </rPr>
      <t>CAJA DE LA VIVIENDA POPULAR</t>
    </r>
    <r>
      <rPr>
        <sz val="10"/>
        <rFont val="Arial Narrow"/>
        <family val="2"/>
      </rPr>
      <t xml:space="preserve"> y con aquellos otros vehículos por los cuales sea responsable.</t>
    </r>
  </si>
  <si>
    <r>
      <rPr>
        <b/>
        <sz val="10"/>
        <rFont val="Arial Narrow"/>
        <family val="2"/>
      </rPr>
      <t>NOTA1:</t>
    </r>
    <r>
      <rPr>
        <sz val="10"/>
        <rFont val="Arial Narrow"/>
        <family val="2"/>
      </rPr>
      <t xml:space="preserve"> Si el proponente no utiliza el presente formato, la propuesta deberá contener toda la información aquí requerida</t>
    </r>
  </si>
  <si>
    <t xml:space="preserve">VALOR FIJO </t>
  </si>
  <si>
    <r>
      <t xml:space="preserve">SI - Sublímite </t>
    </r>
    <r>
      <rPr>
        <b/>
        <sz val="10"/>
        <rFont val="Arial Narrow"/>
        <family val="2"/>
      </rPr>
      <t>30%</t>
    </r>
    <r>
      <rPr>
        <sz val="10"/>
        <rFont val="Arial Narrow"/>
        <family val="2"/>
      </rPr>
      <t xml:space="preserve"> del valor asegurado evento / vigencia</t>
    </r>
  </si>
  <si>
    <r>
      <t xml:space="preserve">Por medio de la presente cláusula, el periodo de retroactividad de la póliza se otorga a partir del </t>
    </r>
    <r>
      <rPr>
        <b/>
        <sz val="10"/>
        <color indexed="8"/>
        <rFont val="Arial Narrow"/>
        <family val="2"/>
      </rPr>
      <t>09/05/2008</t>
    </r>
    <r>
      <rPr>
        <sz val="10"/>
        <color indexed="8"/>
        <rFont val="Arial Narrow"/>
        <family val="2"/>
      </rPr>
      <t>.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</si>
  <si>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r>
      <rPr>
        <b/>
        <sz val="10"/>
        <rFont val="Arial Narrow"/>
        <family val="2"/>
      </rPr>
      <t>TODO RIESGO DE PÉRDIDA O DAÑO MATERIAL</t>
    </r>
    <r>
      <rPr>
        <sz val="10"/>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</si>
  <si>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t>
    </r>
    <r>
      <rPr>
        <b/>
        <sz val="10"/>
        <rFont val="Arial Narrow"/>
        <family val="2"/>
      </rPr>
      <t>Sublímite</t>
    </r>
    <r>
      <rPr>
        <sz val="10"/>
        <rFont val="Arial Narrow"/>
        <family val="2"/>
      </rPr>
      <t xml:space="preserve"> </t>
    </r>
    <r>
      <rPr>
        <b/>
        <sz val="10"/>
        <rFont val="Arial Narrow"/>
        <family val="2"/>
      </rPr>
      <t>45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</si>
  <si>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t>
    </r>
    <r>
      <rPr>
        <b/>
        <sz val="10"/>
        <rFont val="Arial Narrow"/>
        <family val="2"/>
      </rPr>
      <t>45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</si>
  <si>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t>MAYOR VALOR ASEGURADO EN EL AMPARO DE RESPONSABILIDAD CIVIL DE SERVIDORES PUBLICOS</t>
  </si>
  <si>
    <t>Se otorgará el puntaje máximo señalado al proponente que ofrezca un mayor valor asegurado adicional al básico requerido (evento/vigencia), con el presupuesto asignado, para el amparo de responsabilidad civil de servidores públicos. El proponente deberá indicar expresamente el valor del mayor valor asegurado adicional al básico que oferta en el amparo de responsabilidad civil de servidores publicos, a los demás se les asignará el puntaje de manera proporcional.</t>
  </si>
  <si>
    <r>
      <t xml:space="preserve">REFERENCIA: Proceso de </t>
    </r>
    <r>
      <rPr>
        <b/>
        <sz val="10"/>
        <color indexed="10"/>
        <rFont val="Arial Narrow"/>
        <family val="2"/>
      </rPr>
      <t xml:space="preserve">XXXXXXXXXXXXXXXXXXXXXXXXXXXXXXX  </t>
    </r>
    <r>
      <rPr>
        <b/>
        <sz val="10"/>
        <rFont val="Arial Narrow"/>
        <family val="2"/>
      </rPr>
      <t xml:space="preserve">No. </t>
    </r>
    <r>
      <rPr>
        <b/>
        <sz val="10"/>
        <color indexed="10"/>
        <rFont val="Arial Narrow"/>
        <family val="2"/>
      </rPr>
      <t xml:space="preserve">XXXXXXXXXXXXXXXX </t>
    </r>
    <r>
      <rPr>
        <b/>
        <sz val="10"/>
        <rFont val="Arial Narrow"/>
        <family val="2"/>
      </rPr>
      <t xml:space="preserve">  2017</t>
    </r>
  </si>
  <si>
    <t>Carrera 13 No. 54 - 13 Sede Administrativa Bogotá D.C.</t>
  </si>
  <si>
    <t>OKZ733</t>
  </si>
  <si>
    <t>SUBARU</t>
  </si>
  <si>
    <t>FORESTER</t>
  </si>
  <si>
    <t>Y342923</t>
  </si>
  <si>
    <t>JF1SJ5LC5HG283124</t>
  </si>
  <si>
    <t>08608067</t>
  </si>
  <si>
    <t>MANEJO GLOBAL</t>
  </si>
  <si>
    <t>Dada a los ____ días del mes de ______ de 2017, en Bogotá D.C.</t>
  </si>
  <si>
    <t>SI - Sublímite 10% del valor asegurado del edificio</t>
  </si>
  <si>
    <t>SI - Sublímite 10% del valor asegurado del edificio evento / vigencia</t>
  </si>
  <si>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$ 1.200.000.000</t>
    </r>
    <r>
      <rPr>
        <sz val="10"/>
        <rFont val="Arial Narrow"/>
        <family val="2"/>
      </rPr>
      <t xml:space="preserve"> y por un periodo de </t>
    </r>
    <r>
      <rPr>
        <b/>
        <sz val="10"/>
        <rFont val="Arial Narrow"/>
        <family val="2"/>
      </rPr>
      <t>91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</si>
  <si>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$1.200.000.000</t>
    </r>
    <r>
      <rPr>
        <sz val="10"/>
        <rFont val="Arial Narrow"/>
        <family val="2"/>
      </rPr>
      <t xml:space="preserve"> y por un periodo de </t>
    </r>
    <r>
      <rPr>
        <b/>
        <sz val="10"/>
        <rFont val="Arial Narrow"/>
        <family val="2"/>
      </rPr>
      <t>91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</si>
  <si>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$600.000.000  </t>
    </r>
    <r>
      <rPr>
        <sz val="10"/>
        <rFont val="Arial Narrow"/>
        <family val="2"/>
      </rPr>
      <t xml:space="preserve">y por </t>
    </r>
    <r>
      <rPr>
        <b/>
        <sz val="10"/>
        <rFont val="Arial Narrow"/>
        <family val="2"/>
      </rPr>
      <t>91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</si>
  <si>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121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</si>
  <si>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t>
    </r>
    <r>
      <rPr>
        <b/>
        <sz val="10"/>
        <rFont val="Arial Narrow"/>
        <family val="2"/>
      </rPr>
      <t>$250.000.000</t>
    </r>
    <r>
      <rPr>
        <sz val="10"/>
        <rFont val="Arial Narrow"/>
        <family val="2"/>
      </rPr>
      <t xml:space="preserve"> evento /vigencia  </t>
    </r>
    <r>
      <rPr>
        <b/>
        <sz val="10"/>
        <rFont val="Arial Narrow"/>
        <family val="2"/>
      </rPr>
      <t xml:space="preserve">(Nota: El valor señalado corresponde al requerido por la Entidad por lo cual podrá ser aumentado pero no disminuido, so pena de rechazo de la propuesta) </t>
    </r>
  </si>
  <si>
    <r>
      <t xml:space="preserve">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 </t>
    </r>
    <r>
      <rPr>
        <b/>
        <sz val="10"/>
        <rFont val="Arial Narrow"/>
        <family val="2"/>
      </rPr>
      <t>$11.000.000</t>
    </r>
    <r>
      <rPr>
        <sz val="10"/>
        <rFont val="Arial Narrow"/>
        <family val="2"/>
      </rPr>
      <t xml:space="preserve"> evento por persona  / </t>
    </r>
    <r>
      <rPr>
        <b/>
        <sz val="10"/>
        <rFont val="Arial Narrow"/>
        <family val="2"/>
      </rPr>
      <t>$44.000.000</t>
    </r>
    <r>
      <rPr>
        <sz val="10"/>
        <rFont val="Arial Narrow"/>
        <family val="2"/>
      </rPr>
      <t xml:space="preserve"> vigencia y cualquier pérdida en su caso se ajustará con el asegurado y se pagará directamente al empleado o funcionario afectado. Se excluye dineros, joyas y vehículos.</t>
    </r>
    <r>
      <rPr>
        <b/>
        <sz val="10"/>
        <rFont val="Arial Narrow"/>
        <family val="2"/>
      </rPr>
      <t xml:space="preserve"> (Nota: El valor señalado corresponde al requerido por la Entidad por lo cual podrá ser aumentado pero no disminuido, so pena de rechazo de la propuesta) </t>
    </r>
  </si>
  <si>
    <r>
      <t xml:space="preserve">Queda entendido, convenido y aceptado que la cobertura de la presente póliza se extiende a amparar los bienes asegurados, siempre y cuando estén diseñados con características que les permita su operación o ubicación fuera de edificios o también en vehículos transportadores propios, arrendados o bajo su responsabilidad, mientras se encuentran fuera de edificios o también en vehículos transportadores, siempre y cuando tales bienes no se hallen amparados bajo un seguro de transportes. </t>
    </r>
    <r>
      <rPr>
        <b/>
        <sz val="10"/>
        <rFont val="Arial Narrow"/>
        <family val="2"/>
      </rPr>
      <t xml:space="preserve">Sublímite $360.000.000 evento /vigencia  (Nota: El valor señalado corresponde al requerido por la Entidad, por lo cual podrá ser aumentado pero no disminuido, so pena de rechazo de la propuesta) </t>
    </r>
  </si>
  <si>
    <r>
      <t>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de</t>
    </r>
    <r>
      <rPr>
        <b/>
        <sz val="10"/>
        <rFont val="Arial Narrow"/>
        <family val="2"/>
      </rPr>
      <t xml:space="preserve"> $500.000.000 evento/vigencia.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</si>
  <si>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$120.000.000 evento / vigencia. (Nota: el valor del límite corresponde al requerido por la Entidad por lo cual podrá ser aumentado pero no disminuido so pena de rechazo de la propuesta)</t>
    </r>
  </si>
  <si>
    <r>
      <t xml:space="preserve">Queda entendido, convenido y aceptado  que la compañía indemnizará al asegurado las pérdidas o daños materiales cuando sean consecuencia de la instalación de aire acondicionado y climatización, o por ser esta inadecuada, en los casos en que los bienes asegurados la requieran de acuerdo con las especificaciones del fabricante. </t>
    </r>
    <r>
      <rPr>
        <b/>
        <sz val="10"/>
        <rFont val="Arial Narrow"/>
        <family val="2"/>
      </rPr>
      <t>Sublímite $120.000.000 evento / vigencia (Nota: el valor del límite corresponde al requerido por la Entidad por lo cual podrá ser aumentado pero no disminuido so pena de rechazo de la propuesta)</t>
    </r>
  </si>
  <si>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93 días </t>
    </r>
    <r>
      <rPr>
        <sz val="10"/>
        <rFont val="Arial Narrow"/>
        <family val="2"/>
      </rPr>
      <t xml:space="preserve">comunes contados a partir de la finalización de estas modificaciones, si estas constituyen agravación de los riesgos. </t>
    </r>
    <r>
      <rPr>
        <b/>
        <sz val="10"/>
        <rFont val="Arial Narrow"/>
        <family val="2"/>
      </rPr>
      <t xml:space="preserve">(Nota: el plazo corresponde al requerido por la Entidad por lo cual podrá ser aumentado pero no disminuido so pena de rechazo de la propuesta)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</si>
  <si>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91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91 días </t>
    </r>
    <r>
      <rPr>
        <sz val="10"/>
        <rFont val="Arial Narrow"/>
        <family val="2"/>
      </rPr>
      <t xml:space="preserve">siguientes a aquel en que tengan conocimiento de ella, conocimiento que se presume transcurridos </t>
    </r>
    <r>
      <rPr>
        <b/>
        <sz val="10"/>
        <rFont val="Arial Narrow"/>
        <family val="2"/>
      </rPr>
      <t>180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</si>
  <si>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sz val="10"/>
        <rFont val="Arial Narrow"/>
        <family val="2"/>
      </rPr>
      <t xml:space="preserve">$600.000.000 evento/vigencia (Nota: el valor del límite corresponde al requerido por la Entidad por lo cual podrá ser aumentado pero no disminuido so pena de rechazo de la propuesta) </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</si>
  <si>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de reposición no sea mayor al </t>
    </r>
    <r>
      <rPr>
        <b/>
        <sz val="10"/>
        <rFont val="Arial Narrow"/>
        <family val="2"/>
      </rPr>
      <t>20%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</si>
  <si>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$110.000.000. (Nota: el valor corresponde al requerido por la Entidad por lo cual podrá ser aumentado pero no disminuido so pena de rechazo de la propuesta) </t>
    </r>
  </si>
  <si>
    <r>
      <t xml:space="preserve">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t>
    </r>
    <r>
      <rPr>
        <b/>
        <sz val="10"/>
        <rFont val="Arial Narrow"/>
        <family val="2"/>
      </rPr>
      <t>Sublímite $200.000.000</t>
    </r>
    <r>
      <rPr>
        <sz val="10"/>
        <rFont val="Arial Narrow"/>
        <family val="2"/>
      </rPr>
      <t xml:space="preserve"> por evento / </t>
    </r>
    <r>
      <rPr>
        <b/>
        <sz val="10"/>
        <rFont val="Arial Narrow"/>
        <family val="2"/>
      </rPr>
      <t>$1.000.000.000</t>
    </r>
    <r>
      <rPr>
        <sz val="10"/>
        <rFont val="Arial Narrow"/>
        <family val="2"/>
      </rPr>
      <t xml:space="preserve"> por vigencia. </t>
    </r>
    <r>
      <rPr>
        <b/>
        <sz val="10"/>
        <rFont val="Arial Narrow"/>
        <family val="2"/>
      </rPr>
      <t>(Nota: El valor del límite y el numero de meses,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</si>
  <si>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12 meses límite</t>
    </r>
    <r>
      <rPr>
        <sz val="10"/>
        <rFont val="Arial Narrow"/>
        <family val="2"/>
      </rPr>
      <t xml:space="preserve"> </t>
    </r>
    <r>
      <rPr>
        <b/>
        <sz val="10"/>
        <rFont val="Arial Narrow"/>
        <family val="2"/>
      </rPr>
      <t>$90.000.000 mensuales / $450.000.000 vigencia</t>
    </r>
    <r>
      <rPr>
        <sz val="10"/>
        <rFont val="Arial Narrow"/>
        <family val="2"/>
      </rPr>
      <t xml:space="preserve"> y por un periodo equivalente a la vigencia total del seguro. </t>
    </r>
    <r>
      <rPr>
        <b/>
        <sz val="10"/>
        <rFont val="Arial Narrow"/>
        <family val="2"/>
      </rPr>
      <t>(Nota: el valor del límite corresponde al mínimo requerido por lo cual podrá ser aumentado pero no disminuido so pena de rechazo del ramo)</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</si>
  <si>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12 meses límite $90.000.000 mensuales / $450.000.000 vigencia</t>
    </r>
    <r>
      <rPr>
        <sz val="10"/>
        <rFont val="Arial Narrow"/>
        <family val="2"/>
      </rPr>
      <t xml:space="preserve"> y por un periodo equivalente a la vigencia total del seguro. </t>
    </r>
    <r>
      <rPr>
        <b/>
        <sz val="10"/>
        <rFont val="Arial Narrow"/>
        <family val="2"/>
      </rPr>
      <t>(Nota: el valor del límite corresponde al mínimo requerido por lo cual podrá ser aumentado pero no disminuido so pena de rechazo del ramo)</t>
    </r>
  </si>
  <si>
    <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t>
    </r>
    <r>
      <rPr>
        <b/>
        <sz val="10"/>
        <rFont val="Arial Narrow"/>
        <family val="2"/>
      </rPr>
      <t>Sublímite $750.000.000 evento / vigencia.</t>
    </r>
    <r>
      <rPr>
        <sz val="10"/>
        <rFont val="Arial Narrow"/>
        <family val="2"/>
      </rPr>
      <t xml:space="preserve"> siempre y cuando la Entidad mantenga respaldo sistematizado de la información y licencias. </t>
    </r>
    <r>
      <rPr>
        <b/>
        <sz val="10"/>
        <rFont val="Arial Narrow"/>
        <family val="2"/>
      </rPr>
      <t>(Nota: el valor del sublímite corresponde al requerido por la Entidad por lo cual podrá ser aumentado pero no disminuido so pena de rechazo de la propuesta).</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</si>
  <si>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91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96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</si>
  <si>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el evento de que el asegurado adquiera equipos para efectuar reemplazos temporales,  las coberturas y amparos adicionales de esta póliza se extenderán automáticamente a dichos bienes, hasta por un límite de </t>
    </r>
    <r>
      <rPr>
        <b/>
        <sz val="10"/>
        <rFont val="Arial Narrow"/>
        <family val="2"/>
      </rPr>
      <t>$500.000.000 y por un periodo de 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</si>
  <si>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$250.000.000.  (Nota: el valor del límite corresponde al requerido por la Entidad por lo cual podrá ser aumentado pero no disminuido so pena de rechazo de la propuesta)</t>
    </r>
  </si>
  <si>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$250.000.000.  (Nota: el valor del límite corresponde al requerido por la Entidad por lo cual podrá ser aumentado pero no disminuido so pena de rechazo de la propuesta).</t>
    </r>
  </si>
  <si>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 $400.000.000.</t>
    </r>
    <r>
      <rPr>
        <sz val="10"/>
        <rFont val="Arial Narrow"/>
        <family val="2"/>
      </rPr>
      <t xml:space="preserve"> </t>
    </r>
    <r>
      <rPr>
        <b/>
        <sz val="10"/>
        <rFont val="Arial Narrow"/>
        <family val="2"/>
      </rPr>
      <t>(Nota: el valor del límite corresponde al requerido por la Entidad por lo cual podrá ser aumentado pero no disminuido so pena de rechazo de la propuesta)</t>
    </r>
  </si>
  <si>
    <t>14. DEDUCIBLES OBLIGATORIOS</t>
  </si>
  <si>
    <t>1% DEL VALOR ASEGURADO DEL RIESGO AFECTADO SIN MINIMO</t>
  </si>
  <si>
    <r>
      <t xml:space="preserve">
Responsabilidad Civil Extracontractual (incluyendo daño emergente, daño moral y lucro cesante, así como cualquier otro de concepto de daño patrimonial o extrapatrimonial que determine un Juez de la República)
• Daños a bienes de Terceros </t>
    </r>
    <r>
      <rPr>
        <b/>
        <sz val="10"/>
        <rFont val="Arial Narrow"/>
        <family val="2"/>
      </rPr>
      <t>$1.000.000.000</t>
    </r>
    <r>
      <rPr>
        <sz val="10"/>
        <rFont val="Arial Narrow"/>
        <family val="2"/>
      </rPr>
      <t xml:space="preserve">
• Muerte o Lesiones a una persona </t>
    </r>
    <r>
      <rPr>
        <b/>
        <sz val="10"/>
        <rFont val="Arial Narrow"/>
        <family val="2"/>
      </rPr>
      <t>$1.000.000.000</t>
    </r>
    <r>
      <rPr>
        <sz val="10"/>
        <rFont val="Arial Narrow"/>
        <family val="2"/>
      </rPr>
      <t xml:space="preserve">
• Muerte o Lesiones a dos o más personas </t>
    </r>
    <r>
      <rPr>
        <b/>
        <sz val="10"/>
        <rFont val="Arial Narrow"/>
        <family val="2"/>
      </rPr>
      <t>$2.000.000.000</t>
    </r>
    <r>
      <rPr>
        <sz val="10"/>
        <rFont val="Arial Narrow"/>
        <family val="2"/>
      </rPr>
      <t xml:space="preserve"> </t>
    </r>
  </si>
  <si>
    <t>Gastos de Transporte por Pérdidas Totales</t>
  </si>
  <si>
    <r>
      <t xml:space="preserve">SI - (Límite de </t>
    </r>
    <r>
      <rPr>
        <b/>
        <sz val="10"/>
        <rFont val="Arial Narrow"/>
        <family val="2"/>
      </rPr>
      <t>$ 50.000</t>
    </r>
    <r>
      <rPr>
        <sz val="10"/>
        <rFont val="Arial Narrow"/>
        <family val="2"/>
      </rPr>
      <t xml:space="preserve"> diarios y hasta </t>
    </r>
    <r>
      <rPr>
        <b/>
        <sz val="10"/>
        <rFont val="Arial Narrow"/>
        <family val="2"/>
      </rPr>
      <t>30</t>
    </r>
    <r>
      <rPr>
        <sz val="10"/>
        <rFont val="Arial Narrow"/>
        <family val="2"/>
      </rPr>
      <t xml:space="preserve"> días)</t>
    </r>
  </si>
  <si>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20% del valor asegurado del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100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</si>
  <si>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$150.000.000 por vehículo </t>
    </r>
    <r>
      <rPr>
        <sz val="10"/>
        <rFont val="Arial Narrow"/>
        <family val="2"/>
      </rPr>
      <t xml:space="preserve">y por un periodo de </t>
    </r>
    <r>
      <rPr>
        <b/>
        <sz val="10"/>
        <rFont val="Arial Narrow"/>
        <family val="2"/>
      </rPr>
      <t>100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</si>
  <si>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$100.000.000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100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</si>
  <si>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100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$150.000.000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</si>
  <si>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150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</si>
  <si>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100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90 días </t>
    </r>
    <r>
      <rPr>
        <sz val="10"/>
        <rFont val="Arial Narrow"/>
        <family val="2"/>
      </rPr>
      <t xml:space="preserve">siguientes a aquel en que tengan conocimiento de ella, conocimiento que se presume transcurridos </t>
    </r>
    <r>
      <rPr>
        <b/>
        <sz val="10"/>
        <rFont val="Arial Narrow"/>
        <family val="2"/>
      </rPr>
      <t>180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</si>
  <si>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100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</si>
  <si>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20% del valor asegurado del vehículo </t>
    </r>
    <r>
      <rPr>
        <sz val="10"/>
        <rFont val="Arial Narrow"/>
        <family val="2"/>
      </rPr>
      <t xml:space="preserve">y por un periodo de </t>
    </r>
    <r>
      <rPr>
        <b/>
        <sz val="10"/>
        <rFont val="Arial Narrow"/>
        <family val="2"/>
      </rPr>
      <t>100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</si>
  <si>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$100.000.000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100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</si>
  <si>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100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t>
    </r>
    <r>
      <rPr>
        <b/>
        <sz val="10"/>
        <rFont val="Arial Narrow"/>
        <family val="2"/>
      </rPr>
      <t xml:space="preserve">Sublímite $100.000.000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</si>
  <si>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150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</si>
  <si>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Amparar a la </t>
    </r>
    <r>
      <rPr>
        <b/>
        <sz val="10"/>
        <rFont val="Arial Narrow"/>
        <family val="2"/>
      </rPr>
      <t>CAJA DE LA VIVIENDA POPULAR</t>
    </r>
    <r>
      <rPr>
        <sz val="10"/>
        <rFont val="Arial Narrow"/>
        <family val="2"/>
      </rPr>
      <t xml:space="preserve">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asegurado.</t>
    </r>
  </si>
  <si>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136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 la propuesta) </t>
    </r>
  </si>
  <si>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10%</t>
    </r>
    <r>
      <rPr>
        <sz val="10"/>
        <rFont val="Arial Narrow"/>
        <family val="2"/>
      </rPr>
      <t xml:space="preserve"> de los cargos asegurados, caso en el cual si se requerirá dar aviso dentro de los </t>
    </r>
    <r>
      <rPr>
        <b/>
        <sz val="10"/>
        <rFont val="Arial Narrow"/>
        <family val="2"/>
      </rPr>
      <t xml:space="preserve">136 días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</si>
  <si>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151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</si>
  <si>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t>
    </r>
    <r>
      <rPr>
        <b/>
        <sz val="10"/>
        <rFont val="Arial Narrow"/>
        <family val="2"/>
      </rPr>
      <t xml:space="preserve"> $110.000.000</t>
    </r>
    <r>
      <rPr>
        <sz val="10"/>
        <rFont val="Arial Narrow"/>
        <family val="2"/>
      </rPr>
      <t xml:space="preserve"> evento/vigencia.</t>
    </r>
    <r>
      <rPr>
        <b/>
        <sz val="10"/>
        <rFont val="Arial Narrow"/>
        <family val="2"/>
      </rPr>
      <t xml:space="preserve"> (Nota: el valor del límite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</si>
  <si>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12%</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</si>
  <si>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r>
      <t xml:space="preserve">No obstante lo que se diga en contrario en las condiciones generales de la póliza, por la presente cláusula se otorga amparo hasta </t>
    </r>
    <r>
      <rPr>
        <b/>
        <sz val="10"/>
        <rFont val="Arial Narrow"/>
        <family val="2"/>
      </rPr>
      <t>51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</si>
  <si>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Sublímite $75.000.000 Evento/Vigencia. (Nota: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</si>
  <si>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Sublímite $75.000.000 Evento/Vigencia.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</si>
  <si>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Sublímite $75.000.000 Evento/Vigencia.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</si>
  <si>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Sublímite $42.000.000 Evento/Vigencia. (Nota: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</si>
  <si>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121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121 días</t>
    </r>
    <r>
      <rPr>
        <sz val="10"/>
        <rFont val="Arial Narrow"/>
        <family val="2"/>
      </rPr>
      <t xml:space="preserve"> siguientes a aquel en que tengan conocimiento de ella, conocimiento que se presume transcurridos </t>
    </r>
    <r>
      <rPr>
        <b/>
        <sz val="10"/>
        <rFont val="Arial Narrow"/>
        <family val="2"/>
      </rPr>
      <t xml:space="preserve">236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</si>
  <si>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136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136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</si>
  <si>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136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</si>
  <si>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r>
    <r>
      <rPr>
        <b/>
        <sz val="10"/>
        <rFont val="Arial Narrow"/>
        <family val="2"/>
      </rPr>
      <t>Sublímite $110.000.000</t>
    </r>
    <r>
      <rPr>
        <sz val="10"/>
        <rFont val="Arial Narrow"/>
        <family val="2"/>
      </rPr>
      <t xml:space="preserve"> </t>
    </r>
    <r>
      <rPr>
        <b/>
        <sz val="10"/>
        <rFont val="Arial Narrow"/>
        <family val="2"/>
      </rPr>
      <t>evento/vigencia</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</si>
  <si>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t>
    </r>
    <r>
      <rPr>
        <b/>
        <sz val="10"/>
        <rFont val="Arial Narrow"/>
        <family val="2"/>
      </rPr>
      <t>Sublímite</t>
    </r>
    <r>
      <rPr>
        <sz val="10"/>
        <rFont val="Arial Narrow"/>
        <family val="2"/>
      </rPr>
      <t xml:space="preserve"> </t>
    </r>
    <r>
      <rPr>
        <b/>
        <sz val="10"/>
        <rFont val="Arial Narrow"/>
        <family val="2"/>
      </rPr>
      <t>12%</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</si>
  <si>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121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212 días</t>
    </r>
    <r>
      <rPr>
        <sz val="10"/>
        <rFont val="Arial Narrow"/>
        <family val="2"/>
      </rPr>
      <t xml:space="preserve"> siguientes a aquel en que tengan conocimiento de ella, conocimiento que se presume transcurridos </t>
    </r>
    <r>
      <rPr>
        <b/>
        <sz val="10"/>
        <rFont val="Arial Narrow"/>
        <family val="2"/>
      </rPr>
      <t xml:space="preserve">236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</si>
  <si>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136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96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</si>
  <si>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13. DEDUCIBLES OBLIGATORIOS</t>
  </si>
  <si>
    <r>
      <t xml:space="preserve">SI - Sublímite </t>
    </r>
    <r>
      <rPr>
        <b/>
        <sz val="10"/>
        <rFont val="Arial Narrow"/>
        <family val="2"/>
      </rPr>
      <t>56%</t>
    </r>
    <r>
      <rPr>
        <sz val="10"/>
        <rFont val="Arial Narrow"/>
        <family val="2"/>
      </rPr>
      <t xml:space="preserve"> del valor asegurado evento / vigencia</t>
    </r>
  </si>
  <si>
    <r>
      <t xml:space="preserve">SI - Sublímite </t>
    </r>
    <r>
      <rPr>
        <b/>
        <sz val="10"/>
        <rFont val="Arial Narrow"/>
        <family val="2"/>
      </rPr>
      <t>$45.000.000</t>
    </r>
    <r>
      <rPr>
        <sz val="10"/>
        <rFont val="Arial Narrow"/>
        <family val="2"/>
      </rPr>
      <t xml:space="preserve"> evento / </t>
    </r>
    <r>
      <rPr>
        <b/>
        <sz val="10"/>
        <rFont val="Arial Narrow"/>
        <family val="2"/>
      </rPr>
      <t>$270.000.000</t>
    </r>
    <r>
      <rPr>
        <sz val="10"/>
        <rFont val="Arial Narrow"/>
        <family val="2"/>
      </rPr>
      <t xml:space="preserve"> vigencia.</t>
    </r>
  </si>
  <si>
    <r>
      <t xml:space="preserve">SI - Sublímite </t>
    </r>
    <r>
      <rPr>
        <b/>
        <sz val="10"/>
        <rFont val="Arial Narrow"/>
        <family val="2"/>
      </rPr>
      <t>$55.000.000</t>
    </r>
    <r>
      <rPr>
        <sz val="10"/>
        <rFont val="Arial Narrow"/>
        <family val="2"/>
      </rPr>
      <t xml:space="preserve"> evento / </t>
    </r>
    <r>
      <rPr>
        <b/>
        <sz val="10"/>
        <rFont val="Arial Narrow"/>
        <family val="2"/>
      </rPr>
      <t>$165.000.000</t>
    </r>
    <r>
      <rPr>
        <sz val="10"/>
        <rFont val="Arial Narrow"/>
        <family val="2"/>
      </rPr>
      <t xml:space="preserve"> vigencia.</t>
    </r>
  </si>
  <si>
    <r>
      <t xml:space="preserve">SI - Sublímite </t>
    </r>
    <r>
      <rPr>
        <b/>
        <sz val="10"/>
        <rFont val="Arial Narrow"/>
        <family val="2"/>
      </rPr>
      <t>25%</t>
    </r>
    <r>
      <rPr>
        <sz val="10"/>
        <rFont val="Arial Narrow"/>
        <family val="2"/>
      </rPr>
      <t xml:space="preserve"> del valor asegurado evento / vigencia</t>
    </r>
  </si>
  <si>
    <r>
      <t xml:space="preserve">SI - Sublímite </t>
    </r>
    <r>
      <rPr>
        <b/>
        <sz val="10"/>
        <rFont val="Arial Narrow"/>
        <family val="2"/>
      </rPr>
      <t>65%</t>
    </r>
    <r>
      <rPr>
        <sz val="10"/>
        <rFont val="Arial Narrow"/>
        <family val="2"/>
      </rPr>
      <t xml:space="preserve"> del valor asegurado evento / vigencia</t>
    </r>
  </si>
  <si>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125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</si>
  <si>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125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</si>
  <si>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12%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</si>
  <si>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Sublímite</t>
    </r>
    <r>
      <rPr>
        <sz val="10"/>
        <rFont val="Arial Narrow"/>
        <family val="2"/>
      </rPr>
      <t xml:space="preserve"> </t>
    </r>
    <r>
      <rPr>
        <b/>
        <sz val="10"/>
        <rFont val="Arial Narrow"/>
        <family val="2"/>
      </rPr>
      <t>$120.000.000</t>
    </r>
    <r>
      <rPr>
        <sz val="10"/>
        <rFont val="Arial Narrow"/>
        <family val="2"/>
      </rPr>
      <t xml:space="preserve"> </t>
    </r>
    <r>
      <rPr>
        <b/>
        <sz val="10"/>
        <rFont val="Arial Narrow"/>
        <family val="2"/>
      </rPr>
      <t>Evento/Vigencia</t>
    </r>
    <r>
      <rPr>
        <sz val="10"/>
        <rFont val="Arial Narrow"/>
        <family val="2"/>
      </rPr>
      <t xml:space="preserve"> </t>
    </r>
    <r>
      <rPr>
        <b/>
        <sz val="10"/>
        <rFont val="Arial Narrow"/>
        <family val="2"/>
      </rPr>
      <t xml:space="preserve">(Nota: el límite corresponde al requerido por la Entidad por lo cual podrá ser aumentado pero no disminuido so pena de rechazo de la propuesta)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</si>
  <si>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121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90 días </t>
    </r>
    <r>
      <rPr>
        <sz val="10"/>
        <rFont val="Arial Narrow"/>
        <family val="2"/>
      </rPr>
      <t xml:space="preserve">siguientes a aquel en que tengan conocimiento de ella, conocimiento que se presume transcurridos </t>
    </r>
    <r>
      <rPr>
        <b/>
        <sz val="10"/>
        <rFont val="Arial Narrow"/>
        <family val="2"/>
      </rPr>
      <t>211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</si>
  <si>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125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93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</si>
  <si>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t>
    </r>
    <r>
      <rPr>
        <b/>
        <sz val="10"/>
        <rFont val="Arial Narrow"/>
        <family val="2"/>
      </rPr>
      <t>$120.000.000</t>
    </r>
    <r>
      <rPr>
        <sz val="10"/>
        <rFont val="Arial Narrow"/>
        <family val="2"/>
      </rPr>
      <t xml:space="preserve"> Evento/Vigencia </t>
    </r>
    <r>
      <rPr>
        <b/>
        <sz val="10"/>
        <rFont val="Arial Narrow"/>
        <family val="2"/>
      </rPr>
      <t xml:space="preserve">(Nota: el límite corresponde al requerido por la Entidad por lo cual podrá ser aumentado pero no disminuido so pena de rechazo de la propuesta) </t>
    </r>
  </si>
  <si>
    <r>
      <t xml:space="preserve">SI </t>
    </r>
    <r>
      <rPr>
        <b/>
        <sz val="10"/>
        <color indexed="8"/>
        <rFont val="Arial Narrow"/>
        <family val="2"/>
      </rPr>
      <t xml:space="preserve">
$21.000.000</t>
    </r>
    <r>
      <rPr>
        <sz val="10"/>
        <color indexed="8"/>
        <rFont val="Arial Narrow"/>
        <family val="2"/>
      </rPr>
      <t xml:space="preserve"> evento </t>
    </r>
    <r>
      <rPr>
        <b/>
        <sz val="10"/>
        <color indexed="8"/>
        <rFont val="Arial Narrow"/>
        <family val="2"/>
      </rPr>
      <t>$51.000.000</t>
    </r>
    <r>
      <rPr>
        <sz val="10"/>
        <color indexed="8"/>
        <rFont val="Arial Narrow"/>
        <family val="2"/>
      </rPr>
      <t xml:space="preserve"> vigencia.</t>
    </r>
  </si>
  <si>
    <r>
      <t xml:space="preserve"> SI </t>
    </r>
    <r>
      <rPr>
        <b/>
        <sz val="10"/>
        <color indexed="8"/>
        <rFont val="Arial Narrow"/>
        <family val="2"/>
      </rPr>
      <t xml:space="preserve">
</t>
    </r>
    <r>
      <rPr>
        <sz val="10"/>
        <color indexed="8"/>
        <rFont val="Arial Narrow"/>
        <family val="2"/>
      </rPr>
      <t xml:space="preserve">Sublímite </t>
    </r>
    <r>
      <rPr>
        <b/>
        <sz val="10"/>
        <color indexed="8"/>
        <rFont val="Arial Narrow"/>
        <family val="2"/>
      </rPr>
      <t xml:space="preserve">$200.000.000 </t>
    </r>
    <r>
      <rPr>
        <sz val="10"/>
        <color indexed="8"/>
        <rFont val="Arial Narrow"/>
        <family val="2"/>
      </rPr>
      <t xml:space="preserve">evento vigencia, incluido los gastos de defensa. </t>
    </r>
  </si>
  <si>
    <r>
      <t xml:space="preserve">SI 
Sublímite </t>
    </r>
    <r>
      <rPr>
        <b/>
        <sz val="10"/>
        <color indexed="8"/>
        <rFont val="Arial Narrow"/>
        <family val="2"/>
      </rPr>
      <t>$25.000.000</t>
    </r>
    <r>
      <rPr>
        <sz val="10"/>
        <color indexed="8"/>
        <rFont val="Arial Narrow"/>
        <family val="2"/>
      </rPr>
      <t xml:space="preserve"> por persona en cada proceso y </t>
    </r>
    <r>
      <rPr>
        <b/>
        <sz val="10"/>
        <color indexed="8"/>
        <rFont val="Arial Narrow"/>
        <family val="2"/>
      </rPr>
      <t xml:space="preserve">$110.000.000 </t>
    </r>
    <r>
      <rPr>
        <sz val="10"/>
        <color indexed="8"/>
        <rFont val="Arial Narrow"/>
        <family val="2"/>
      </rPr>
      <t>vigencia</t>
    </r>
  </si>
  <si>
    <t>ACEPTACIÓN DE GASTOS JUDICIALES Y/O COSTOS DE DEFENSA DENTRO DE LOS CUATRO (4)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</si>
  <si>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cuatro (4)</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i/>
        <sz val="10"/>
        <rFont val="Arial Narrow"/>
        <family val="2"/>
      </rPr>
      <t>Nota: el número de días corresponde al aceptado por la Entidad por lo cual podrá ser disminuido pero no aumentado so pena de rechazo de la oferta).</t>
    </r>
  </si>
  <si>
    <r>
      <t>Queda entendido, convenido y aceptado que bajo la presente póliza se amparan los nuevos cargos creados, siempre que tengan la misma relación jerárquica de los ya existentes, para lo cual se comunicará dicha creación dentro de los</t>
    </r>
    <r>
      <rPr>
        <b/>
        <sz val="10"/>
        <color indexed="8"/>
        <rFont val="Arial Narrow"/>
        <family val="2"/>
      </rPr>
      <t xml:space="preserve"> 125 días</t>
    </r>
    <r>
      <rPr>
        <sz val="10"/>
        <color indexed="8"/>
        <rFont val="Arial Narrow"/>
        <family val="2"/>
      </rPr>
      <t xml:space="preserve"> siguientes a la misma.  El cobro de  la prima se efectuará a prorrata sobre los valores inicialmente pactados y número de días restantes para la finalización de la  póliza.</t>
    </r>
    <r>
      <rPr>
        <b/>
        <sz val="10"/>
        <color indexed="8"/>
        <rFont val="Arial Narrow"/>
        <family val="2"/>
      </rPr>
      <t xml:space="preserve"> (Nota: el número de días corresponde al requerido por lo cual podrá ser aumentado pero no disminuido so pena de rechazo de la oferta) </t>
    </r>
  </si>
  <si>
    <r>
      <t xml:space="preserve">Por medio de la presente cláusula y no obstante lo estipulado en las condiciones generales de la póliza, el asegurado podrá dar aviso de la ocurrencia del siniestro en un término de </t>
    </r>
    <r>
      <rPr>
        <b/>
        <sz val="10"/>
        <color indexed="8"/>
        <rFont val="Arial Narrow"/>
        <family val="2"/>
      </rPr>
      <t>125 días</t>
    </r>
    <r>
      <rPr>
        <sz val="10"/>
        <color indexed="8"/>
        <rFont val="Arial Narrow"/>
        <family val="2"/>
      </rPr>
      <t xml:space="preserve">, siguientes a la fecha en que haya conocido o debido conocer la ocurrencia del mismo. </t>
    </r>
    <r>
      <rPr>
        <b/>
        <sz val="10"/>
        <color indexed="8"/>
        <rFont val="Arial Narrow"/>
        <family val="2"/>
      </rPr>
      <t xml:space="preserve">(Nota: el número de días corresponde al requerido por lo cual podrá ser aumentado pero no disminuido so pena de rechazo de la oferta) </t>
    </r>
  </si>
  <si>
    <t>ANTICIPO DE INDEMNIZACIÓN PARA EL PAGO DE HONORARIOS Y CAUCIONES JUDICIALES 65%</t>
  </si>
  <si>
    <r>
      <t xml:space="preserve">Queda entendido, convenido y aceptado que en caso de presentarse un siniestro amparado bajo la presente póliza la compañía anticipará el </t>
    </r>
    <r>
      <rPr>
        <b/>
        <sz val="10"/>
        <rFont val="Arial Narrow"/>
        <family val="2"/>
      </rPr>
      <t>65%</t>
    </r>
    <r>
      <rPr>
        <sz val="10"/>
        <rFont val="Arial Narrow"/>
        <family val="2"/>
      </rPr>
      <t xml:space="preserve">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oferta).</t>
    </r>
  </si>
  <si>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color indexed="8"/>
        <rFont val="Arial Narrow"/>
        <family val="2"/>
      </rPr>
      <t xml:space="preserve">del 20% </t>
    </r>
    <r>
      <rPr>
        <sz val="10"/>
        <color indexed="8"/>
        <rFont val="Arial Narrow"/>
        <family val="2"/>
      </rPr>
      <t xml:space="preserve">del total de activos del Asegurado, con previo aviso a la aseguradora y con pago de prima adicional. </t>
    </r>
    <r>
      <rPr>
        <b/>
        <sz val="10"/>
        <color indexed="8"/>
        <rFont val="Arial Narrow"/>
        <family val="2"/>
      </rPr>
      <t xml:space="preserve">(Nota: el porcentaje corresponde al requerido por la Entidad por lo cual podrá ser aumentado pero no disminuido so pena de rechazo de la oferta)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</si>
  <si>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95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93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</si>
  <si>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r>
      <t xml:space="preserve">SI </t>
    </r>
    <r>
      <rPr>
        <b/>
        <sz val="10"/>
        <color indexed="8"/>
        <rFont val="Arial Narrow"/>
        <family val="2"/>
      </rPr>
      <t xml:space="preserve">
$2.000.000</t>
    </r>
    <r>
      <rPr>
        <sz val="10"/>
        <color indexed="8"/>
        <rFont val="Arial Narrow"/>
        <family val="2"/>
      </rPr>
      <t xml:space="preserve"> evento </t>
    </r>
    <r>
      <rPr>
        <b/>
        <sz val="10"/>
        <color indexed="8"/>
        <rFont val="Arial Narrow"/>
        <family val="2"/>
      </rPr>
      <t>$10.000.000</t>
    </r>
    <r>
      <rPr>
        <sz val="10"/>
        <color indexed="8"/>
        <rFont val="Arial Narrow"/>
        <family val="2"/>
      </rPr>
      <t xml:space="preserve"> vigencia.</t>
    </r>
  </si>
  <si>
    <r>
      <t xml:space="preserve">SI </t>
    </r>
    <r>
      <rPr>
        <b/>
        <sz val="10"/>
        <color indexed="8"/>
        <rFont val="Arial Narrow"/>
        <family val="2"/>
      </rPr>
      <t xml:space="preserve">
$20.000.000</t>
    </r>
    <r>
      <rPr>
        <sz val="10"/>
        <color indexed="8"/>
        <rFont val="Arial Narrow"/>
        <family val="2"/>
      </rPr>
      <t xml:space="preserve"> evento / vigencia.</t>
    </r>
  </si>
  <si>
    <t xml:space="preserve">Gastos y costas judiciales por honorarios profesionales en reclamaciones que se generen con ocasión de citaciones a audiencias de conciliación extrajudicial ante la autoridad judicial o entes debidamente facultados para celebrarlas. </t>
  </si>
  <si>
    <r>
      <t xml:space="preserve">SI </t>
    </r>
    <r>
      <rPr>
        <b/>
        <sz val="10"/>
        <color indexed="8"/>
        <rFont val="Arial Narrow"/>
        <family val="2"/>
      </rPr>
      <t xml:space="preserve">
$21.000.000</t>
    </r>
    <r>
      <rPr>
        <sz val="10"/>
        <color indexed="8"/>
        <rFont val="Arial Narrow"/>
        <family val="2"/>
      </rPr>
      <t xml:space="preserve"> por persona y </t>
    </r>
    <r>
      <rPr>
        <b/>
        <sz val="10"/>
        <color indexed="8"/>
        <rFont val="Arial Narrow"/>
        <family val="2"/>
      </rPr>
      <t>$101.000.000</t>
    </r>
    <r>
      <rPr>
        <sz val="10"/>
        <color indexed="8"/>
        <rFont val="Arial Narrow"/>
        <family val="2"/>
      </rPr>
      <t xml:space="preserve"> vigencia.</t>
    </r>
  </si>
  <si>
    <t>Limitación de la Cobertura de Reclamaciones Laborales: 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La cobertura se extenderá a los perjuicios morales y trastornos emocionales, siempre y cuando se encuentren debidamente cuantificados y en todo caso sin superar el límite de cobertura indicado en la póliza, para tal efecto deberá existir sentencia condenatoria de un juez de la república. No constituye reclamaciones de carácter laboral amparadas bajo la presente póliza, las que tengan por objeto el reconocimiento de salarios, prestaciones, indemnizaciones y demás retribuciones o compensaciones de carácter económico emanadas de un contrato de trabajo.</t>
  </si>
  <si>
    <r>
      <t xml:space="preserve">SI </t>
    </r>
    <r>
      <rPr>
        <b/>
        <sz val="10"/>
        <color indexed="8"/>
        <rFont val="Arial Narrow"/>
        <family val="2"/>
      </rPr>
      <t xml:space="preserve">
$20.000.000</t>
    </r>
    <r>
      <rPr>
        <sz val="10"/>
        <color indexed="8"/>
        <rFont val="Arial Narrow"/>
        <family val="2"/>
      </rPr>
      <t xml:space="preserve"> evento / </t>
    </r>
    <r>
      <rPr>
        <sz val="10"/>
        <color indexed="8"/>
        <rFont val="Arial Narrow"/>
        <family val="2"/>
      </rPr>
      <t>vigencia.</t>
    </r>
  </si>
  <si>
    <r>
      <rPr>
        <b/>
        <sz val="10"/>
        <rFont val="Arial Narrow"/>
        <family val="2"/>
      </rPr>
      <t>$70.000.000</t>
    </r>
    <r>
      <rPr>
        <sz val="10"/>
        <rFont val="Arial Narrow"/>
        <family val="2"/>
      </rPr>
      <t xml:space="preserve"> por persona en cada proceso </t>
    </r>
  </si>
  <si>
    <r>
      <rPr>
        <b/>
        <sz val="10"/>
        <rFont val="Arial Narrow"/>
        <family val="2"/>
      </rPr>
      <t>$240.000.000</t>
    </r>
    <r>
      <rPr>
        <sz val="10"/>
        <rFont val="Arial Narrow"/>
        <family val="2"/>
      </rPr>
      <t xml:space="preserve"> por persona en la vigencia</t>
    </r>
  </si>
  <si>
    <r>
      <rPr>
        <b/>
        <sz val="10"/>
        <rFont val="Arial Narrow"/>
        <family val="2"/>
      </rPr>
      <t>$240.000.000</t>
    </r>
    <r>
      <rPr>
        <sz val="10"/>
        <rFont val="Arial Narrow"/>
        <family val="2"/>
      </rPr>
      <t xml:space="preserve"> por evento   </t>
    </r>
  </si>
  <si>
    <r>
      <rPr>
        <b/>
        <sz val="10"/>
        <rFont val="Arial Narrow"/>
        <family val="2"/>
      </rPr>
      <t>$1.050.000.000</t>
    </r>
    <r>
      <rPr>
        <sz val="10"/>
        <rFont val="Arial Narrow"/>
        <family val="2"/>
      </rPr>
      <t xml:space="preserve"> por vigencia para todos los eventos      </t>
    </r>
  </si>
  <si>
    <t>Teniendo en cuenta que los valores asegurados deben corresponder al valor del saldo insoluto de la deuda, no se acepta la aplicación de infraseguro en esta póliza. Por el solo hecho de cotizar este seguro, se entenderá que el proponente acepta esta condición y cualquier estipulación en contrario se tendrá como no escrita.</t>
  </si>
  <si>
    <t xml:space="preserve">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 </t>
  </si>
  <si>
    <t>4. VALORES ASEGURADOS</t>
  </si>
  <si>
    <r>
      <t xml:space="preserve">Por medio de la presente cláusula y no obstante lo estipulado en las condiciones generales de la póliza, el asegurado podrá dar aviso de la ocurrencia del siniestro en un término de </t>
    </r>
    <r>
      <rPr>
        <b/>
        <sz val="10"/>
        <rFont val="Arial Narrow"/>
        <family val="2"/>
      </rPr>
      <t>120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</si>
  <si>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90 días </t>
    </r>
    <r>
      <rPr>
        <sz val="10"/>
        <rFont val="Arial Narrow"/>
        <family val="2"/>
      </rPr>
      <t xml:space="preserve">comunes contados a partir de la finalización de estas modificaciones, si estas constituyen agravación de los riesgos. </t>
    </r>
    <r>
      <rPr>
        <b/>
        <sz val="10"/>
        <rFont val="Arial Narrow"/>
        <family val="2"/>
      </rPr>
      <t xml:space="preserve">(Nota: el plazo corresponde al requerido por la Entidad por lo cual podrá ser aumentado pero no disminuido so pena de rechazo de la propuesta) </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</si>
  <si>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91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91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</si>
  <si>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Queda entendido, convenido y aceptado, que para las clausulas que amparan "gastos adicionales" se establece un límite único combinado de</t>
    </r>
    <r>
      <rPr>
        <b/>
        <sz val="10"/>
        <rFont val="Arial Narrow"/>
        <family val="2"/>
      </rPr>
      <t xml:space="preserve"> $55.000.000 </t>
    </r>
    <r>
      <rPr>
        <sz val="10"/>
        <rFont val="Arial Narrow"/>
        <family val="2"/>
      </rPr>
      <t xml:space="preserve">evento / </t>
    </r>
    <r>
      <rPr>
        <b/>
        <sz val="10"/>
        <rFont val="Arial Narrow"/>
        <family val="2"/>
      </rPr>
      <t xml:space="preserve">$550.000.000 </t>
    </r>
    <r>
      <rPr>
        <sz val="10"/>
        <rFont val="Arial Narrow"/>
        <family val="2"/>
      </rPr>
      <t xml:space="preserve">vigencia, a primera pérdida absoluta. </t>
    </r>
    <r>
      <rPr>
        <b/>
        <sz val="10"/>
        <rFont val="Arial Narrow"/>
        <family val="2"/>
      </rPr>
      <t>(Nota: el valor del límite corresponde al requerido por la Entidad por lo cual podrá ser aumentado pero no disminuido so pena de rechazo de la propuesta).</t>
    </r>
  </si>
  <si>
    <r>
      <t>Queda entendido, convenido y aceptado, que para las clausulas que amparan "gastos adicionales" se establece un límite único combinado de</t>
    </r>
    <r>
      <rPr>
        <b/>
        <sz val="10"/>
        <rFont val="Arial Narrow"/>
        <family val="2"/>
      </rPr>
      <t xml:space="preserve"> $55.000.000 </t>
    </r>
    <r>
      <rPr>
        <sz val="10"/>
        <rFont val="Arial Narrow"/>
        <family val="2"/>
      </rPr>
      <t xml:space="preserve">evento / </t>
    </r>
    <r>
      <rPr>
        <b/>
        <sz val="10"/>
        <rFont val="Arial Narrow"/>
        <family val="2"/>
      </rPr>
      <t>$550.000.000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</si>
  <si>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Para este ramo no se acepta la aplicación de deducibles. La propuesta que ofrezca algún deducible se rechazará.</t>
  </si>
  <si>
    <r>
      <rPr>
        <b/>
        <sz val="12"/>
        <rFont val="Arial Narrow"/>
        <family val="2"/>
      </rPr>
      <t>PRIMA NETA</t>
    </r>
    <r>
      <rPr>
        <b/>
        <sz val="10"/>
        <rFont val="Arial Narrow"/>
        <family val="2"/>
      </rPr>
      <t xml:space="preserve">
TARIFA 2017</t>
    </r>
  </si>
  <si>
    <t>ANEXO No. 3 - RELACION DE SOAT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</si>
</sst>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00;[Red]\-&quot;$&quot;#,##0.00"/>
    <numFmt numFmtId="173" formatCode="_-* #,##0_-;\-* #,##0_-;_-* &quot;-&quot;_-;_-@_-"/>
    <numFmt numFmtId="174" formatCode="_-&quot;$&quot;* #,##0.00_-;\-&quot;$&quot;* #,##0.00_-;_-&quot;$&quot;* &quot;-&quot;??_-;_-@_-"/>
    <numFmt numFmtId="175" formatCode="_-* #,##0.00_-;\-* #,##0.00_-;_-* &quot;-&quot;??_-;_-@_-"/>
    <numFmt numFmtId="176" formatCode="_-[$€-2]* #,##0.00_-;\-[$€-2]* #,##0.00_-;_-[$€-2]* \-??_-"/>
    <numFmt numFmtId="177" formatCode="_-* #,##0.00_-;\-* #,##0.00_-;_-* \-??_-;_-@_-"/>
    <numFmt numFmtId="178" formatCode="_ * #,##0.00_ ;_ * \-#,##0.00_ ;_ * \-??_ ;_ @_ "/>
    <numFmt numFmtId="179" formatCode="_ &quot;$ &quot;* #,##0.00_ ;_ &quot;$ &quot;* \-#,##0.00_ ;_ &quot;$ &quot;* \-??_ ;_ @_ "/>
    <numFmt numFmtId="180" formatCode="_-\$* #,##0.00_-;&quot;-$&quot;* #,##0.00_-;_-\$* \-??_-;_-@_-"/>
    <numFmt numFmtId="181" formatCode="&quot;$&quot;\ #,##0"/>
    <numFmt numFmtId="182" formatCode="[$$-240A]\ #,##0"/>
    <numFmt numFmtId="183" formatCode="_(* #,##0_);_(* \(#,##0\);_(* &quot;-&quot;??_);_(@_)"/>
    <numFmt numFmtId="184" formatCode="&quot;$&quot;#,##0"/>
    <numFmt numFmtId="185" formatCode="_-[$€-2]* #,##0.00_-;\-[$€-2]* #,##0.00_-;_-[$€-2]* &quot;-&quot;??_-"/>
    <numFmt numFmtId="186" formatCode="_ * #,##0.00_ ;_ * \-#,##0.00_ ;_ * &quot;-&quot;??_ ;_ @_ "/>
    <numFmt numFmtId="187" formatCode="_ &quot;$&quot;\ * #,##0.00_ ;_ &quot;$&quot;\ * \-#,##0.00_ ;_ &quot;$&quot;\ * &quot;-&quot;??_ ;_ @_ "/>
    <numFmt numFmtId="188" formatCode="&quot;$&quot;#,##0.00"/>
    <numFmt numFmtId="189" formatCode="&quot;$&quot;#,##0_);[Red]\(&quot;$&quot;#,##0\)"/>
    <numFmt numFmtId="190" formatCode="_-* #,##0.00\ _F_-;\-* #,##0.00\ _F_-;_-* &quot;-&quot;??\ _F_-;_-@_-"/>
    <numFmt numFmtId="191" formatCode="_ [$€-2]\ * #,##0.00_ ;_ [$€-2]\ * \-#,##0.00_ ;_ [$€-2]\ * &quot;-&quot;??_ "/>
    <numFmt numFmtId="192" formatCode="_-\$* #,##0_-;&quot;-$&quot;* #,##0_-;_-\$* \-??_-;_-@_-"/>
    <numFmt numFmtId="193" formatCode="0.0000"/>
  </numFmts>
  <fonts count="61">
    <font>
      <sz val="10"/>
      <name val="Arial"/>
      <family val="2"/>
    </font>
    <font>
      <sz val="11"/>
      <color indexed="8"/>
      <name val="Calibri"/>
      <family val="2"/>
    </font>
    <font>
      <sz val="10"/>
      <name val="Arial Narrow"/>
      <family val="2"/>
    </font>
    <font>
      <b/>
      <sz val="11"/>
      <name val="Arial Narrow"/>
      <family val="2"/>
    </font>
    <font>
      <b/>
      <sz val="10"/>
      <name val="Arial Narrow"/>
      <family val="2"/>
    </font>
    <font>
      <sz val="12"/>
      <name val="Arial Narrow"/>
      <family val="2"/>
    </font>
    <font>
      <b/>
      <sz val="10"/>
      <name val="Arial"/>
      <family val="2"/>
    </font>
    <font>
      <sz val="10"/>
      <color indexed="8"/>
      <name val="Arial Narrow"/>
      <family val="2"/>
    </font>
    <font>
      <b/>
      <sz val="10"/>
      <color indexed="10"/>
      <name val="Arial Narrow"/>
      <family val="2"/>
    </font>
    <font>
      <b/>
      <i/>
      <sz val="10"/>
      <name val="Arial Narrow"/>
      <family val="2"/>
    </font>
    <font>
      <b/>
      <sz val="10"/>
      <color indexed="8"/>
      <name val="Arial Narrow"/>
      <family val="2"/>
    </font>
    <font>
      <sz val="10"/>
      <color indexed="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i/>
      <sz val="10"/>
      <name val="Arial Narrow"/>
      <family val="2"/>
    </font>
    <font>
      <u val="single"/>
      <sz val="10"/>
      <name val="Arial Narrow"/>
      <family val="2"/>
    </font>
    <font>
      <sz val="10"/>
      <color indexed="9"/>
      <name val="Arial Narrow"/>
      <family val="2"/>
    </font>
    <font>
      <b/>
      <sz val="12"/>
      <name val="Arial Narrow"/>
      <family val="2"/>
    </font>
    <font>
      <b/>
      <u val="single"/>
      <sz val="10"/>
      <color indexed="8"/>
      <name val="Calibri"/>
      <family val="2"/>
    </font>
    <font>
      <b/>
      <sz val="6"/>
      <name val="Arial Narrow"/>
      <family val="2"/>
    </font>
    <font>
      <b/>
      <i/>
      <sz val="10"/>
      <color indexed="8"/>
      <name val="Arial Narrow"/>
      <family val="2"/>
    </font>
    <font>
      <sz val="10"/>
      <color indexed="8"/>
      <name val="Calibri"/>
      <family val="2"/>
    </font>
    <font>
      <b/>
      <sz val="11"/>
      <color indexed="8"/>
      <name val="Arial Narrow"/>
      <family val="2"/>
    </font>
    <font>
      <sz val="8"/>
      <color indexed="8"/>
      <name val="Tahoma"/>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8"/>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top/>
      <bottom style="thin"/>
    </border>
    <border>
      <left style="thin"/>
      <right style="thin"/>
      <top/>
      <bottom style="thin"/>
    </border>
    <border>
      <left style="thin"/>
      <right/>
      <top style="thin"/>
      <bottom/>
    </border>
    <border>
      <left/>
      <right/>
      <top style="thin"/>
      <bottom/>
    </border>
    <border>
      <left/>
      <right style="thin"/>
      <top style="thin"/>
      <bottom/>
    </border>
    <border>
      <left style="medium"/>
      <right style="medium"/>
      <top style="medium"/>
      <bottom style="medium"/>
    </border>
    <border>
      <left/>
      <right style="medium"/>
      <top style="medium"/>
      <bottom style="medium"/>
    </border>
    <border>
      <left style="medium"/>
      <right style="medium"/>
      <top>
        <color indexed="63"/>
      </top>
      <bottom style="medium"/>
    </border>
    <border>
      <left/>
      <right style="medium"/>
      <top/>
      <bottom style="medium"/>
    </border>
    <border>
      <left/>
      <right/>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border>
    <border>
      <left style="thin">
        <color indexed="8"/>
      </left>
      <right style="thin">
        <color indexed="8"/>
      </right>
      <top>
        <color indexed="63"/>
      </top>
      <bottom/>
    </border>
    <border>
      <left/>
      <right style="thin">
        <color indexed="8"/>
      </right>
      <top style="thin">
        <color indexed="8"/>
      </top>
      <bottom style="thin">
        <color indexed="8"/>
      </bottom>
    </border>
    <border>
      <left>
        <color indexed="63"/>
      </left>
      <right style="thin">
        <color indexed="8"/>
      </right>
      <top>
        <color indexed="63"/>
      </top>
      <bottom style="thin"/>
    </border>
    <border>
      <left/>
      <right style="thin">
        <color indexed="8"/>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right/>
      <top/>
      <bottom style="medium"/>
    </border>
    <border>
      <left style="medium"/>
      <right/>
      <top style="medium">
        <color indexed="8"/>
      </top>
      <bottom/>
    </border>
    <border>
      <left/>
      <right style="medium"/>
      <top style="medium">
        <color indexed="8"/>
      </top>
      <bottom/>
    </border>
    <border>
      <left style="medium"/>
      <right/>
      <top/>
      <bottom style="medium"/>
    </border>
    <border>
      <left/>
      <right/>
      <top style="medium">
        <color indexed="8"/>
      </top>
      <bottom/>
    </border>
    <border>
      <left/>
      <right style="medium">
        <color indexed="8"/>
      </right>
      <top style="medium">
        <color indexed="8"/>
      </top>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border>
    <border>
      <left style="medium">
        <color indexed="8"/>
      </left>
      <right/>
      <top/>
      <bottom style="medium"/>
    </border>
    <border>
      <left/>
      <right style="medium">
        <color indexed="8"/>
      </right>
      <top/>
      <bottom style="medium"/>
    </border>
    <border>
      <left style="medium"/>
      <right/>
      <top style="medium">
        <color indexed="8"/>
      </top>
      <bottom style="medium"/>
    </border>
    <border>
      <left/>
      <right/>
      <top style="medium">
        <color indexed="8"/>
      </top>
      <bottom style="medium"/>
    </border>
    <border>
      <left/>
      <right style="medium">
        <color indexed="8"/>
      </right>
      <top style="medium">
        <color indexed="8"/>
      </top>
      <bottom style="medium"/>
    </border>
    <border>
      <left style="medium">
        <color indexed="8"/>
      </left>
      <right/>
      <top style="medium"/>
      <bottom style="medium"/>
    </border>
    <border>
      <left/>
      <right/>
      <top style="medium"/>
      <bottom style="medium"/>
    </border>
    <border>
      <left/>
      <right style="medium">
        <color indexed="8"/>
      </right>
      <top style="medium"/>
      <bottom style="medium"/>
    </border>
    <border>
      <left/>
      <right/>
      <top style="medium"/>
      <bottom/>
    </border>
    <border>
      <left style="medium"/>
      <right/>
      <top style="medium"/>
      <bottom/>
    </border>
    <border>
      <left/>
      <right style="medium"/>
      <top style="medium"/>
      <bottom/>
    </border>
    <border>
      <left/>
      <right style="medium">
        <color indexed="8"/>
      </right>
      <top style="medium"/>
      <bottom/>
    </border>
    <border>
      <left style="medium">
        <color indexed="8"/>
      </left>
      <right/>
      <top style="medium"/>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medium"/>
      <right/>
      <top style="medium"/>
      <bottom style="medium"/>
    </border>
    <border>
      <left style="thin"/>
      <right/>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style="thin"/>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color indexed="63"/>
      </top>
      <bottom>
        <color indexed="63"/>
      </bottom>
    </border>
  </borders>
  <cellStyleXfs count="20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42" fillId="2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42" fillId="3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42" fillId="3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2" fillId="3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2" fillId="3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3" fillId="38" borderId="0" applyNumberFormat="0" applyBorder="0" applyAlignment="0" applyProtection="0"/>
    <xf numFmtId="0" fontId="14" fillId="39" borderId="1" applyNumberFormat="0" applyAlignment="0" applyProtection="0"/>
    <xf numFmtId="0" fontId="44" fillId="40" borderId="2" applyNumberFormat="0" applyAlignment="0" applyProtection="0"/>
    <xf numFmtId="0" fontId="14" fillId="39" borderId="1" applyNumberFormat="0" applyAlignment="0" applyProtection="0"/>
    <xf numFmtId="0" fontId="14" fillId="39" borderId="1" applyNumberFormat="0" applyAlignment="0" applyProtection="0"/>
    <xf numFmtId="0" fontId="14" fillId="39" borderId="1" applyNumberFormat="0" applyAlignment="0" applyProtection="0"/>
    <xf numFmtId="0" fontId="14" fillId="39" borderId="1" applyNumberFormat="0" applyAlignment="0" applyProtection="0"/>
    <xf numFmtId="0" fontId="45" fillId="41" borderId="3" applyNumberFormat="0" applyAlignment="0" applyProtection="0"/>
    <xf numFmtId="0" fontId="15" fillId="42" borderId="4" applyNumberFormat="0" applyAlignment="0" applyProtection="0"/>
    <xf numFmtId="0" fontId="15" fillId="42" borderId="4" applyNumberFormat="0" applyAlignment="0" applyProtection="0"/>
    <xf numFmtId="0" fontId="15" fillId="42" borderId="4" applyNumberFormat="0" applyAlignment="0" applyProtection="0"/>
    <xf numFmtId="0" fontId="15" fillId="42" borderId="4" applyNumberFormat="0" applyAlignment="0" applyProtection="0"/>
    <xf numFmtId="0" fontId="46"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2" fillId="4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2" fillId="4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42" fillId="4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42" fillId="4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2" fillId="47"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2" fillId="48"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49" fillId="49" borderId="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5" fontId="0" fillId="0" borderId="0" applyFont="0" applyFill="0" applyBorder="0" applyAlignment="0" applyProtection="0"/>
    <xf numFmtId="176" fontId="0" fillId="0" borderId="0" applyFill="0" applyBorder="0" applyAlignment="0" applyProtection="0"/>
    <xf numFmtId="191" fontId="0" fillId="0" borderId="0" applyFont="0" applyFill="0" applyBorder="0" applyAlignment="0" applyProtection="0"/>
    <xf numFmtId="182"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8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0" fontId="23"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17" fillId="0" borderId="10"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7" fontId="0" fillId="0" borderId="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7"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3"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86" fontId="0" fillId="0" borderId="0" applyFont="0" applyFill="0" applyBorder="0" applyAlignment="0" applyProtection="0"/>
    <xf numFmtId="171" fontId="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7"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5"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86" fontId="0" fillId="0" borderId="0" applyFont="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8" fontId="0" fillId="0" borderId="0" applyFill="0" applyBorder="0" applyAlignment="0" applyProtection="0"/>
    <xf numFmtId="171" fontId="0" fillId="0" borderId="0" applyFont="0" applyFill="0" applyBorder="0" applyAlignment="0" applyProtection="0"/>
    <xf numFmtId="182" fontId="1" fillId="0" borderId="0" applyFont="0" applyFill="0" applyBorder="0" applyAlignment="0" applyProtection="0"/>
    <xf numFmtId="168" fontId="28" fillId="0" borderId="0">
      <alignment/>
      <protection/>
    </xf>
    <xf numFmtId="175" fontId="0" fillId="0" borderId="0" applyFont="0" applyFill="0" applyBorder="0" applyAlignment="0" applyProtection="0"/>
    <xf numFmtId="43" fontId="1" fillId="0" borderId="0" applyFont="0" applyFill="0" applyBorder="0" applyAlignment="0" applyProtection="0"/>
    <xf numFmtId="175" fontId="0" fillId="0" borderId="0" applyFont="0" applyFill="0" applyBorder="0" applyAlignment="0" applyProtection="0"/>
    <xf numFmtId="43" fontId="38" fillId="0" borderId="0" applyFont="0" applyFill="0" applyBorder="0" applyAlignment="0" applyProtection="0"/>
    <xf numFmtId="171" fontId="38"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83" fontId="0" fillId="0" borderId="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1" fontId="1" fillId="0" borderId="0" applyFont="0" applyFill="0" applyBorder="0" applyAlignment="0" applyProtection="0"/>
    <xf numFmtId="180" fontId="0" fillId="0" borderId="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174" fontId="0" fillId="0" borderId="0" applyFont="0" applyFill="0" applyBorder="0" applyAlignment="0" applyProtection="0"/>
    <xf numFmtId="174" fontId="1" fillId="0" borderId="0" applyFont="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5" fontId="1"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5" fontId="1"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90"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90"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90"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4" fontId="0" fillId="0" borderId="0" applyFont="0" applyFill="0" applyBorder="0" applyAlignment="0" applyProtection="0"/>
    <xf numFmtId="187" fontId="0" fillId="0" borderId="0" applyFont="0" applyFill="0" applyBorder="0" applyAlignment="0" applyProtection="0"/>
    <xf numFmtId="174" fontId="0" fillId="0" borderId="0" applyFont="0" applyFill="0" applyBorder="0" applyAlignment="0" applyProtection="0"/>
    <xf numFmtId="190"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0" fontId="1" fillId="0" borderId="0" applyFont="0" applyFill="0" applyBorder="0" applyAlignment="0" applyProtection="0"/>
    <xf numFmtId="187" fontId="0" fillId="0" borderId="0" applyFont="0" applyFill="0" applyBorder="0" applyAlignment="0" applyProtection="0"/>
    <xf numFmtId="187" fontId="1"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0" fontId="1"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0" fontId="1"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0" fontId="0" fillId="0" borderId="0" applyFont="0" applyFill="0" applyBorder="0" applyAlignment="0" applyProtection="0"/>
    <xf numFmtId="189" fontId="0" fillId="0" borderId="0" applyFont="0" applyFill="0" applyBorder="0" applyAlignment="0" applyProtection="0"/>
    <xf numFmtId="17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65"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70" fontId="28" fillId="0" borderId="0">
      <alignment/>
      <protection/>
    </xf>
    <xf numFmtId="170" fontId="1" fillId="0" borderId="0" applyFont="0" applyFill="0" applyBorder="0" applyAlignment="0" applyProtection="0"/>
    <xf numFmtId="170" fontId="0" fillId="0" borderId="0" applyFont="0" applyFill="0" applyBorder="0" applyAlignment="0" applyProtection="0"/>
    <xf numFmtId="189" fontId="0"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89" fontId="0" fillId="0" borderId="0" applyFont="0" applyFill="0" applyBorder="0" applyAlignment="0" applyProtection="0"/>
    <xf numFmtId="187" fontId="1"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0" fontId="1" fillId="0" borderId="0" applyFont="0" applyFill="0" applyBorder="0" applyAlignment="0" applyProtection="0"/>
    <xf numFmtId="0" fontId="53"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182"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182"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182"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182" fontId="0" fillId="0" borderId="0">
      <alignment/>
      <protection/>
    </xf>
    <xf numFmtId="0" fontId="0" fillId="0" borderId="0">
      <alignment/>
      <protection/>
    </xf>
    <xf numFmtId="182"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182" fontId="5"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8" fillId="0" borderId="0">
      <alignment/>
      <protection/>
    </xf>
    <xf numFmtId="182"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54" fillId="0" borderId="0">
      <alignment/>
      <protection/>
    </xf>
    <xf numFmtId="0" fontId="0" fillId="0" borderId="0">
      <alignment/>
      <protection/>
    </xf>
    <xf numFmtId="0" fontId="28" fillId="0" borderId="0">
      <alignment/>
      <protection/>
    </xf>
    <xf numFmtId="0" fontId="54"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41" fillId="0" borderId="0">
      <alignment/>
      <protection/>
    </xf>
    <xf numFmtId="182" fontId="0" fillId="0" borderId="0">
      <alignment/>
      <protection/>
    </xf>
    <xf numFmtId="0" fontId="41" fillId="0" borderId="0">
      <alignment/>
      <protection/>
    </xf>
    <xf numFmtId="0" fontId="28"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21"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40" borderId="14"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21" fillId="39" borderId="13" applyNumberFormat="0" applyAlignment="0" applyProtection="0"/>
    <xf numFmtId="0" fontId="0" fillId="0" borderId="0">
      <alignment/>
      <protection/>
    </xf>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59" fillId="0" borderId="15"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48" fillId="0" borderId="16"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0"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cellStyleXfs>
  <cellXfs count="542">
    <xf numFmtId="0" fontId="0" fillId="0" borderId="0" xfId="0" applyAlignment="1">
      <alignment/>
    </xf>
    <xf numFmtId="0" fontId="2" fillId="0" borderId="0" xfId="0" applyFont="1" applyAlignment="1">
      <alignment/>
    </xf>
    <xf numFmtId="0" fontId="2" fillId="0" borderId="19" xfId="0" applyFont="1" applyFill="1" applyBorder="1" applyAlignment="1" applyProtection="1">
      <alignment horizontal="center"/>
      <protection locked="0"/>
    </xf>
    <xf numFmtId="0" fontId="2" fillId="0" borderId="0" xfId="0" applyFont="1" applyFill="1" applyAlignment="1">
      <alignment/>
    </xf>
    <xf numFmtId="0" fontId="4" fillId="0" borderId="19" xfId="0" applyFont="1" applyFill="1" applyBorder="1" applyAlignment="1">
      <alignment horizontal="center" vertical="center"/>
    </xf>
    <xf numFmtId="0" fontId="2" fillId="0" borderId="19"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Alignment="1">
      <alignment/>
    </xf>
    <xf numFmtId="0" fontId="2" fillId="0" borderId="0" xfId="1600" applyFont="1" applyFill="1">
      <alignment/>
      <protection/>
    </xf>
    <xf numFmtId="0" fontId="2" fillId="0" borderId="0" xfId="1600" applyFont="1" applyFill="1" applyAlignment="1">
      <alignment horizontal="center"/>
      <protection/>
    </xf>
    <xf numFmtId="0" fontId="2" fillId="0" borderId="0" xfId="1600" applyFont="1" applyFill="1" applyAlignment="1">
      <alignment wrapText="1"/>
      <protection/>
    </xf>
    <xf numFmtId="0" fontId="4" fillId="0" borderId="0" xfId="1600" applyFont="1" applyFill="1">
      <alignment/>
      <protection/>
    </xf>
    <xf numFmtId="0" fontId="2" fillId="0" borderId="0" xfId="0" applyFont="1" applyFill="1" applyBorder="1" applyAlignment="1">
      <alignment horizontal="justify" vertical="center" wrapText="1"/>
    </xf>
    <xf numFmtId="0" fontId="4" fillId="0" borderId="19" xfId="0" applyFont="1" applyFill="1" applyBorder="1" applyAlignment="1">
      <alignment horizontal="center" vertical="center" wrapText="1"/>
    </xf>
    <xf numFmtId="0" fontId="2" fillId="0" borderId="20" xfId="1742" applyFont="1" applyFill="1" applyBorder="1" applyAlignment="1">
      <alignment horizontal="left" vertical="center"/>
      <protection/>
    </xf>
    <xf numFmtId="0" fontId="4" fillId="0" borderId="20" xfId="0" applyFont="1" applyFill="1" applyBorder="1" applyAlignment="1">
      <alignment/>
    </xf>
    <xf numFmtId="0" fontId="4" fillId="0" borderId="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2" fillId="0" borderId="20" xfId="0" applyFont="1" applyFill="1" applyBorder="1" applyAlignment="1" applyProtection="1">
      <alignment horizontal="center"/>
      <protection locked="0"/>
    </xf>
    <xf numFmtId="0" fontId="2" fillId="0" borderId="20" xfId="0" applyFont="1" applyFill="1" applyBorder="1" applyAlignment="1">
      <alignment horizontal="center"/>
    </xf>
    <xf numFmtId="0" fontId="2" fillId="0" borderId="20" xfId="1600" applyFont="1" applyFill="1" applyBorder="1" applyAlignment="1">
      <alignment horizontal="justify" vertical="center" wrapText="1"/>
      <protection/>
    </xf>
    <xf numFmtId="0" fontId="2" fillId="0" borderId="20" xfId="0" applyFont="1" applyFill="1" applyBorder="1" applyAlignment="1">
      <alignment horizontal="center" vertical="center" wrapText="1"/>
    </xf>
    <xf numFmtId="0" fontId="2" fillId="0" borderId="20" xfId="0" applyFont="1" applyFill="1" applyBorder="1" applyAlignment="1">
      <alignment wrapText="1"/>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2" fillId="0" borderId="0" xfId="1742" applyFont="1" applyFill="1" applyBorder="1" applyAlignment="1">
      <alignment horizontal="left" vertical="center"/>
      <protection/>
    </xf>
    <xf numFmtId="0" fontId="2" fillId="0" borderId="20" xfId="0" applyFont="1" applyFill="1" applyBorder="1" applyAlignment="1">
      <alignment horizontal="left" vertical="center" wrapText="1"/>
    </xf>
    <xf numFmtId="0" fontId="2" fillId="0" borderId="20" xfId="0" applyFont="1" applyFill="1" applyBorder="1" applyAlignment="1">
      <alignment horizontal="justify" vertical="center" wrapText="1"/>
    </xf>
    <xf numFmtId="0" fontId="4" fillId="0" borderId="19" xfId="1600" applyFont="1" applyFill="1" applyBorder="1" applyAlignment="1">
      <alignment horizontal="center" vertical="center" wrapText="1"/>
      <protection/>
    </xf>
    <xf numFmtId="0" fontId="2" fillId="0" borderId="0" xfId="1601" applyFont="1">
      <alignment/>
      <protection/>
    </xf>
    <xf numFmtId="0" fontId="2" fillId="0" borderId="0" xfId="1601" applyFont="1" applyFill="1" applyAlignment="1">
      <alignment horizontal="center" vertical="center" wrapText="1"/>
      <protection/>
    </xf>
    <xf numFmtId="184" fontId="2" fillId="0" borderId="20" xfId="1601" applyNumberFormat="1" applyFont="1" applyBorder="1">
      <alignment/>
      <protection/>
    </xf>
    <xf numFmtId="184" fontId="2" fillId="0" borderId="24" xfId="1601" applyNumberFormat="1" applyFont="1" applyBorder="1">
      <alignment/>
      <protection/>
    </xf>
    <xf numFmtId="0" fontId="2" fillId="0" borderId="0" xfId="1601" applyFont="1" applyAlignment="1">
      <alignment horizontal="center"/>
      <protection/>
    </xf>
    <xf numFmtId="0" fontId="2" fillId="0" borderId="0" xfId="1601" applyFont="1" applyAlignment="1">
      <alignment horizontal="justify"/>
      <protection/>
    </xf>
    <xf numFmtId="0" fontId="2" fillId="0" borderId="20" xfId="1600" applyFont="1" applyFill="1" applyBorder="1" applyAlignment="1">
      <alignment horizontal="left" vertical="center" wrapText="1"/>
      <protection/>
    </xf>
    <xf numFmtId="0" fontId="2" fillId="0" borderId="19"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justify" wrapText="1"/>
    </xf>
    <xf numFmtId="0" fontId="2" fillId="0" borderId="0" xfId="0" applyFont="1" applyFill="1" applyBorder="1" applyAlignment="1">
      <alignment horizontal="center"/>
    </xf>
    <xf numFmtId="0" fontId="2" fillId="0" borderId="0" xfId="0" applyFont="1" applyFill="1" applyBorder="1" applyAlignment="1">
      <alignment wrapText="1"/>
    </xf>
    <xf numFmtId="0" fontId="4" fillId="0" borderId="19" xfId="0" applyFont="1" applyFill="1" applyBorder="1" applyAlignment="1">
      <alignment horizontal="center"/>
    </xf>
    <xf numFmtId="0" fontId="4" fillId="0" borderId="19" xfId="0" applyFont="1" applyFill="1" applyBorder="1" applyAlignment="1">
      <alignment horizontal="center" wrapText="1"/>
    </xf>
    <xf numFmtId="0" fontId="2" fillId="0" borderId="19" xfId="0" applyFont="1" applyFill="1" applyBorder="1" applyAlignment="1">
      <alignment/>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20" xfId="0" applyFont="1" applyFill="1" applyBorder="1" applyAlignment="1">
      <alignment horizontal="center"/>
    </xf>
    <xf numFmtId="0" fontId="3" fillId="0" borderId="20" xfId="0" applyFont="1" applyFill="1" applyBorder="1" applyAlignment="1">
      <alignment/>
    </xf>
    <xf numFmtId="0" fontId="2" fillId="0" borderId="25" xfId="0" applyFont="1" applyFill="1" applyBorder="1" applyAlignment="1" applyProtection="1">
      <alignment horizontal="center"/>
      <protection locked="0"/>
    </xf>
    <xf numFmtId="0" fontId="2" fillId="0" borderId="20" xfId="1688" applyFont="1" applyFill="1" applyBorder="1" applyAlignment="1">
      <alignment vertical="center" wrapText="1"/>
      <protection/>
    </xf>
    <xf numFmtId="0" fontId="2" fillId="0" borderId="20" xfId="1601" applyFont="1" applyFill="1" applyBorder="1" applyAlignment="1">
      <alignment horizontal="left" vertical="center" wrapText="1"/>
      <protection/>
    </xf>
    <xf numFmtId="0" fontId="2" fillId="0" borderId="20" xfId="1601" applyFont="1" applyFill="1" applyBorder="1" applyAlignment="1">
      <alignment horizontal="justify" vertical="center" wrapText="1"/>
      <protection/>
    </xf>
    <xf numFmtId="0" fontId="2" fillId="0" borderId="20" xfId="1600" applyFont="1" applyFill="1" applyBorder="1" applyAlignment="1" applyProtection="1">
      <alignment horizontal="center"/>
      <protection locked="0"/>
    </xf>
    <xf numFmtId="0" fontId="2" fillId="0" borderId="20" xfId="1600" applyFont="1" applyFill="1" applyBorder="1" applyAlignment="1" applyProtection="1">
      <alignment wrapText="1"/>
      <protection locked="0"/>
    </xf>
    <xf numFmtId="0" fontId="2" fillId="0" borderId="20" xfId="1742" applyFont="1" applyFill="1" applyBorder="1" applyAlignment="1">
      <alignment horizontal="center" vertical="center" wrapText="1"/>
      <protection/>
    </xf>
    <xf numFmtId="0" fontId="4" fillId="0" borderId="19" xfId="1600" applyFont="1" applyFill="1" applyBorder="1">
      <alignment/>
      <protection/>
    </xf>
    <xf numFmtId="0" fontId="4" fillId="0" borderId="19" xfId="1600" applyFont="1" applyFill="1" applyBorder="1" applyAlignment="1">
      <alignment horizontal="left" vertical="center"/>
      <protection/>
    </xf>
    <xf numFmtId="0" fontId="2" fillId="0" borderId="0" xfId="1600" applyFont="1" applyFill="1" applyAlignment="1">
      <alignment horizontal="left" wrapText="1"/>
      <protection/>
    </xf>
    <xf numFmtId="0" fontId="2" fillId="0" borderId="19" xfId="1600" applyFont="1" applyFill="1" applyBorder="1" applyAlignment="1">
      <alignment horizontal="center"/>
      <protection/>
    </xf>
    <xf numFmtId="0" fontId="2" fillId="0" borderId="0" xfId="1600" applyFont="1" applyFill="1" applyBorder="1" applyAlignment="1">
      <alignment horizontal="center" vertical="center" wrapText="1"/>
      <protection/>
    </xf>
    <xf numFmtId="0" fontId="2" fillId="0" borderId="0" xfId="1600" applyFont="1" applyFill="1" applyBorder="1" applyAlignment="1">
      <alignment horizontal="center"/>
      <protection/>
    </xf>
    <xf numFmtId="0" fontId="4" fillId="0" borderId="19" xfId="1600" applyFont="1" applyFill="1" applyBorder="1" applyAlignment="1">
      <alignment horizontal="center"/>
      <protection/>
    </xf>
    <xf numFmtId="0" fontId="4" fillId="0" borderId="19" xfId="1600" applyFont="1" applyFill="1" applyBorder="1" applyAlignment="1">
      <alignment horizontal="center" wrapText="1"/>
      <protection/>
    </xf>
    <xf numFmtId="0" fontId="2" fillId="0" borderId="19" xfId="1600" applyFont="1" applyFill="1" applyBorder="1">
      <alignment/>
      <protection/>
    </xf>
    <xf numFmtId="3" fontId="2" fillId="0" borderId="19" xfId="1600" applyNumberFormat="1" applyFont="1" applyFill="1" applyBorder="1" applyAlignment="1">
      <alignment horizontal="center"/>
      <protection/>
    </xf>
    <xf numFmtId="0" fontId="2" fillId="0" borderId="19" xfId="1600" applyFont="1" applyFill="1" applyBorder="1" applyAlignment="1">
      <alignment wrapText="1"/>
      <protection/>
    </xf>
    <xf numFmtId="3" fontId="2" fillId="0" borderId="19" xfId="0" applyNumberFormat="1" applyFont="1" applyFill="1" applyBorder="1" applyAlignment="1">
      <alignment horizontal="center"/>
    </xf>
    <xf numFmtId="0" fontId="2" fillId="0" borderId="19" xfId="0" applyFont="1" applyFill="1" applyBorder="1" applyAlignment="1" applyProtection="1">
      <alignment horizontal="center" vertical="center"/>
      <protection locked="0"/>
    </xf>
    <xf numFmtId="0" fontId="2" fillId="0" borderId="20" xfId="1601" applyFont="1" applyFill="1" applyBorder="1" applyAlignment="1">
      <alignment vertical="center" wrapText="1"/>
      <protection/>
    </xf>
    <xf numFmtId="0" fontId="4" fillId="0" borderId="20" xfId="1600" applyFont="1" applyFill="1" applyBorder="1" applyAlignment="1">
      <alignment horizontal="center" vertical="center" wrapText="1"/>
      <protection/>
    </xf>
    <xf numFmtId="0" fontId="2" fillId="0" borderId="26" xfId="0" applyFont="1" applyFill="1" applyBorder="1" applyAlignment="1">
      <alignment horizontal="justify" vertical="center" wrapText="1"/>
    </xf>
    <xf numFmtId="0" fontId="2" fillId="0" borderId="20" xfId="0" applyFont="1" applyFill="1" applyBorder="1" applyAlignment="1">
      <alignment vertical="center" wrapText="1"/>
    </xf>
    <xf numFmtId="0" fontId="4" fillId="0" borderId="20" xfId="0" applyFont="1" applyFill="1" applyBorder="1" applyAlignment="1">
      <alignment horizontal="center" vertical="center"/>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2" fillId="0" borderId="21" xfId="0" applyFont="1" applyFill="1" applyBorder="1" applyAlignment="1">
      <alignment horizontal="justify"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xf>
    <xf numFmtId="0" fontId="2" fillId="0" borderId="0" xfId="2008" applyFont="1" applyFill="1" applyBorder="1" applyAlignment="1">
      <alignment horizontal="center" vertical="center" wrapText="1"/>
      <protection/>
    </xf>
    <xf numFmtId="0" fontId="2" fillId="0" borderId="0" xfId="1601" applyFont="1" applyFill="1" applyBorder="1" applyAlignment="1">
      <alignment horizontal="left" vertical="center" wrapText="1"/>
      <protection/>
    </xf>
    <xf numFmtId="0" fontId="2" fillId="0" borderId="20" xfId="0" applyFont="1" applyFill="1" applyBorder="1" applyAlignment="1" applyProtection="1">
      <alignment horizontal="center" vertical="center"/>
      <protection locked="0"/>
    </xf>
    <xf numFmtId="0" fontId="2" fillId="0" borderId="0" xfId="1601" applyFont="1" applyFill="1" applyBorder="1" applyAlignment="1">
      <alignment horizontal="justify" vertical="center" wrapText="1"/>
      <protection/>
    </xf>
    <xf numFmtId="0" fontId="3" fillId="0" borderId="0" xfId="0" applyFont="1" applyFill="1" applyBorder="1" applyAlignment="1">
      <alignment horizontal="center"/>
    </xf>
    <xf numFmtId="0" fontId="2" fillId="0" borderId="0" xfId="1600" applyFont="1" applyFill="1" applyBorder="1" applyAlignment="1" applyProtection="1">
      <alignment horizontal="center"/>
      <protection locked="0"/>
    </xf>
    <xf numFmtId="0" fontId="2" fillId="0" borderId="0" xfId="1600" applyFont="1" applyFill="1" applyBorder="1" applyAlignment="1" applyProtection="1">
      <alignment wrapText="1"/>
      <protection locked="0"/>
    </xf>
    <xf numFmtId="0" fontId="2" fillId="0" borderId="0" xfId="1601" applyFont="1" applyFill="1" applyBorder="1" applyAlignment="1">
      <alignment vertical="center" wrapText="1"/>
      <protection/>
    </xf>
    <xf numFmtId="0" fontId="11" fillId="0" borderId="20" xfId="0" applyFont="1" applyFill="1" applyBorder="1" applyAlignment="1">
      <alignment horizontal="center" vertical="center" wrapText="1"/>
    </xf>
    <xf numFmtId="0" fontId="2" fillId="0" borderId="27" xfId="0" applyFont="1" applyFill="1" applyBorder="1" applyAlignment="1">
      <alignment horizontal="justify" vertical="center" wrapText="1"/>
    </xf>
    <xf numFmtId="0" fontId="4" fillId="0" borderId="20" xfId="1601" applyFont="1" applyFill="1" applyBorder="1" applyAlignment="1">
      <alignment horizontal="center" vertical="center"/>
      <protection/>
    </xf>
    <xf numFmtId="0" fontId="2" fillId="0" borderId="28" xfId="0" applyFont="1" applyFill="1" applyBorder="1" applyAlignment="1">
      <alignment horizontal="left" vertical="center" wrapText="1"/>
    </xf>
    <xf numFmtId="0" fontId="2" fillId="0" borderId="20" xfId="0" applyFont="1" applyFill="1" applyBorder="1" applyAlignment="1" applyProtection="1">
      <alignment/>
      <protection locked="0"/>
    </xf>
    <xf numFmtId="0" fontId="2" fillId="0" borderId="0" xfId="1601" applyFont="1" applyAlignment="1">
      <alignment horizontal="justify" vertical="center" wrapText="1"/>
      <protection/>
    </xf>
    <xf numFmtId="0" fontId="2" fillId="0" borderId="0" xfId="1601" applyFont="1" applyFill="1" applyAlignment="1">
      <alignment horizontal="justify" vertical="center" wrapText="1"/>
      <protection/>
    </xf>
    <xf numFmtId="0" fontId="4" fillId="0" borderId="20" xfId="1601" applyFont="1" applyFill="1" applyBorder="1" applyAlignment="1">
      <alignment horizontal="center" vertical="center" wrapText="1"/>
      <protection/>
    </xf>
    <xf numFmtId="0" fontId="2" fillId="0" borderId="20" xfId="1601" applyFont="1" applyBorder="1" applyAlignment="1">
      <alignment horizontal="justify" vertical="center" wrapText="1"/>
      <protection/>
    </xf>
    <xf numFmtId="0" fontId="4" fillId="0" borderId="20" xfId="1601" applyFont="1" applyBorder="1" applyAlignment="1">
      <alignment horizontal="center" vertical="center" wrapText="1"/>
      <protection/>
    </xf>
    <xf numFmtId="0" fontId="4" fillId="0" borderId="0" xfId="1601" applyFont="1" applyAlignment="1">
      <alignment horizontal="justify" vertical="center" wrapText="1"/>
      <protection/>
    </xf>
    <xf numFmtId="0" fontId="2" fillId="0" borderId="20" xfId="0" applyFont="1" applyFill="1" applyBorder="1" applyAlignment="1" applyProtection="1">
      <alignment vertical="center"/>
      <protection locked="0"/>
    </xf>
    <xf numFmtId="0" fontId="2" fillId="0" borderId="20" xfId="1600" applyFont="1" applyFill="1" applyBorder="1" applyAlignment="1" applyProtection="1">
      <alignment/>
      <protection locked="0"/>
    </xf>
    <xf numFmtId="181" fontId="10" fillId="0" borderId="20" xfId="0" applyNumberFormat="1" applyFont="1" applyFill="1" applyBorder="1" applyAlignment="1">
      <alignment/>
    </xf>
    <xf numFmtId="181" fontId="11" fillId="0" borderId="19" xfId="0" applyNumberFormat="1" applyFont="1" applyFill="1" applyBorder="1" applyAlignment="1">
      <alignment horizontal="center"/>
    </xf>
    <xf numFmtId="0" fontId="4" fillId="0" borderId="20" xfId="1600" applyFont="1" applyFill="1" applyBorder="1" applyAlignment="1">
      <alignment horizontal="center" vertical="center"/>
      <protection/>
    </xf>
    <xf numFmtId="0" fontId="2" fillId="0" borderId="20" xfId="0" applyFont="1" applyFill="1" applyBorder="1" applyAlignment="1" quotePrefix="1">
      <alignment horizontal="left" vertical="center" wrapText="1"/>
    </xf>
    <xf numFmtId="0" fontId="4" fillId="0" borderId="20" xfId="0" applyFont="1" applyFill="1" applyBorder="1" applyAlignment="1" quotePrefix="1">
      <alignment horizontal="left" vertical="center" wrapText="1"/>
    </xf>
    <xf numFmtId="0" fontId="4" fillId="0" borderId="0" xfId="0" applyFont="1" applyFill="1" applyAlignment="1">
      <alignment horizontal="center"/>
    </xf>
    <xf numFmtId="0" fontId="4" fillId="0" borderId="0" xfId="0" applyFont="1" applyFill="1" applyAlignment="1">
      <alignment wrapText="1"/>
    </xf>
    <xf numFmtId="0" fontId="11" fillId="0" borderId="0" xfId="0" applyFont="1" applyFill="1" applyAlignment="1">
      <alignment/>
    </xf>
    <xf numFmtId="0" fontId="4" fillId="0" borderId="20" xfId="0" applyFont="1" applyFill="1" applyBorder="1" applyAlignment="1">
      <alignment horizontal="center"/>
    </xf>
    <xf numFmtId="0" fontId="2" fillId="55" borderId="20" xfId="0" applyFont="1" applyFill="1" applyBorder="1" applyAlignment="1">
      <alignment horizontal="center" vertical="center"/>
    </xf>
    <xf numFmtId="0" fontId="2" fillId="55" borderId="20" xfId="0" applyFont="1" applyFill="1" applyBorder="1" applyAlignment="1">
      <alignment horizontal="center" vertical="center" wrapText="1"/>
    </xf>
    <xf numFmtId="0" fontId="2" fillId="55" borderId="20" xfId="0" applyFont="1" applyFill="1" applyBorder="1" applyAlignment="1">
      <alignment horizontal="justify" vertical="center" wrapText="1"/>
    </xf>
    <xf numFmtId="0" fontId="2" fillId="0" borderId="20" xfId="0" applyFont="1" applyBorder="1" applyAlignment="1">
      <alignment horizontal="center" vertical="center"/>
    </xf>
    <xf numFmtId="0" fontId="2" fillId="0" borderId="20" xfId="0" applyFont="1" applyFill="1" applyBorder="1" applyAlignment="1">
      <alignment/>
    </xf>
    <xf numFmtId="0" fontId="2" fillId="0" borderId="0" xfId="0" applyFont="1" applyFill="1" applyBorder="1" applyAlignment="1">
      <alignment horizontal="center" vertical="center" wrapText="1"/>
    </xf>
    <xf numFmtId="0" fontId="4" fillId="0" borderId="0" xfId="0" applyFont="1" applyAlignment="1">
      <alignment/>
    </xf>
    <xf numFmtId="0" fontId="4" fillId="0" borderId="20" xfId="0" applyFont="1" applyFill="1" applyBorder="1" applyAlignment="1">
      <alignment horizontal="center" wrapText="1"/>
    </xf>
    <xf numFmtId="0" fontId="4" fillId="0" borderId="0" xfId="0" applyFont="1" applyAlignment="1">
      <alignment horizontal="center" vertical="center" wrapText="1"/>
    </xf>
    <xf numFmtId="0" fontId="2" fillId="0" borderId="20" xfId="1600" applyFont="1" applyFill="1" applyBorder="1" applyAlignment="1">
      <alignment horizontal="center" vertical="center" wrapText="1"/>
      <protection/>
    </xf>
    <xf numFmtId="0" fontId="31" fillId="0" borderId="0" xfId="0" applyFont="1" applyFill="1" applyAlignment="1">
      <alignment/>
    </xf>
    <xf numFmtId="0" fontId="31" fillId="0" borderId="0" xfId="1600" applyFont="1" applyFill="1">
      <alignment/>
      <protection/>
    </xf>
    <xf numFmtId="0" fontId="2" fillId="0" borderId="0" xfId="0" applyFont="1" applyAlignment="1">
      <alignment horizontal="justify" vertical="top" wrapText="1"/>
    </xf>
    <xf numFmtId="0" fontId="4" fillId="0" borderId="0" xfId="0" applyFont="1" applyAlignment="1">
      <alignment horizontal="justify" vertical="top" wrapText="1"/>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xf>
    <xf numFmtId="0" fontId="7" fillId="0" borderId="0" xfId="0" applyFont="1" applyFill="1" applyAlignment="1">
      <alignment/>
    </xf>
    <xf numFmtId="3" fontId="4" fillId="0" borderId="20" xfId="0" applyNumberFormat="1" applyFont="1" applyFill="1" applyBorder="1" applyAlignment="1">
      <alignment horizontal="right" vertical="center" wrapText="1"/>
    </xf>
    <xf numFmtId="1" fontId="7" fillId="0" borderId="0" xfId="0" applyNumberFormat="1" applyFont="1" applyFill="1" applyAlignment="1">
      <alignment horizontal="center"/>
    </xf>
    <xf numFmtId="0" fontId="7" fillId="0" borderId="0" xfId="0" applyNumberFormat="1" applyFont="1" applyFill="1" applyAlignment="1">
      <alignment/>
    </xf>
    <xf numFmtId="3" fontId="11" fillId="0" borderId="0" xfId="0" applyNumberFormat="1" applyFont="1" applyFill="1" applyAlignment="1">
      <alignment horizontal="right"/>
    </xf>
    <xf numFmtId="1" fontId="11" fillId="0" borderId="0" xfId="0" applyNumberFormat="1" applyFont="1" applyFill="1" applyAlignment="1">
      <alignment horizontal="center"/>
    </xf>
    <xf numFmtId="0" fontId="11" fillId="0" borderId="0" xfId="0" applyNumberFormat="1" applyFont="1" applyFill="1" applyAlignment="1">
      <alignment/>
    </xf>
    <xf numFmtId="0" fontId="10" fillId="0" borderId="0" xfId="0" applyFont="1" applyBorder="1" applyAlignment="1">
      <alignment horizontal="left"/>
    </xf>
    <xf numFmtId="0" fontId="4" fillId="0" borderId="29" xfId="1742" applyFont="1" applyFill="1" applyBorder="1" applyAlignment="1">
      <alignment horizontal="left" vertical="center"/>
      <protection/>
    </xf>
    <xf numFmtId="0" fontId="4" fillId="0" borderId="30" xfId="1742" applyFont="1" applyFill="1" applyBorder="1" applyAlignment="1">
      <alignment horizontal="left" vertical="center"/>
      <protection/>
    </xf>
    <xf numFmtId="0" fontId="4" fillId="0" borderId="31" xfId="1742" applyFont="1" applyFill="1" applyBorder="1" applyAlignment="1">
      <alignment horizontal="left" vertical="center"/>
      <protection/>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1601" applyFont="1" applyAlignment="1">
      <alignment horizontal="justify" vertical="center"/>
      <protection/>
    </xf>
    <xf numFmtId="0" fontId="4" fillId="0" borderId="32" xfId="1601" applyFont="1" applyBorder="1" applyAlignment="1">
      <alignment horizontal="justify" vertical="center" wrapText="1"/>
      <protection/>
    </xf>
    <xf numFmtId="0" fontId="4" fillId="0" borderId="33" xfId="1601" applyFont="1" applyBorder="1" applyAlignment="1">
      <alignment horizontal="justify" vertical="center" wrapText="1"/>
      <protection/>
    </xf>
    <xf numFmtId="0" fontId="2" fillId="0" borderId="34" xfId="1601" applyFont="1" applyBorder="1" applyAlignment="1">
      <alignment horizontal="justify" vertical="center" wrapText="1"/>
      <protection/>
    </xf>
    <xf numFmtId="0" fontId="2" fillId="0" borderId="35" xfId="1601" applyFont="1" applyBorder="1" applyAlignment="1">
      <alignment horizontal="justify" vertical="center" wrapText="1"/>
      <protection/>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center"/>
    </xf>
    <xf numFmtId="0" fontId="2" fillId="0" borderId="0" xfId="1601" applyFont="1" applyAlignment="1">
      <alignment vertical="center" wrapText="1"/>
      <protection/>
    </xf>
    <xf numFmtId="0" fontId="0" fillId="0" borderId="0" xfId="0" applyFont="1" applyAlignment="1">
      <alignment horizontal="justify" vertical="top" wrapText="1"/>
    </xf>
    <xf numFmtId="0" fontId="2" fillId="0" borderId="20" xfId="0" applyFont="1" applyBorder="1" applyAlignment="1">
      <alignment horizontal="center" vertical="center" wrapText="1"/>
    </xf>
    <xf numFmtId="0" fontId="4" fillId="0" borderId="20" xfId="0" applyFont="1" applyBorder="1" applyAlignment="1">
      <alignment horizontal="justify" vertical="top" wrapText="1"/>
    </xf>
    <xf numFmtId="0" fontId="2" fillId="0" borderId="20" xfId="0" applyFont="1" applyBorder="1" applyAlignment="1">
      <alignment horizontal="justify" vertical="top" wrapText="1"/>
    </xf>
    <xf numFmtId="181" fontId="10" fillId="0" borderId="0" xfId="0" applyNumberFormat="1" applyFont="1" applyBorder="1" applyAlignment="1">
      <alignment horizontal="center" vertical="center"/>
    </xf>
    <xf numFmtId="0" fontId="10" fillId="0" borderId="0" xfId="0" applyFont="1" applyBorder="1" applyAlignment="1">
      <alignment/>
    </xf>
    <xf numFmtId="0" fontId="0" fillId="0" borderId="0" xfId="0" applyFont="1" applyAlignment="1">
      <alignment/>
    </xf>
    <xf numFmtId="0" fontId="10" fillId="0" borderId="34" xfId="1864" applyFont="1" applyBorder="1" applyAlignment="1">
      <alignment horizontal="center" vertical="center" wrapText="1"/>
      <protection/>
    </xf>
    <xf numFmtId="0" fontId="10" fillId="0" borderId="35" xfId="1864" applyFont="1" applyBorder="1" applyAlignment="1">
      <alignment vertical="center" wrapText="1"/>
      <protection/>
    </xf>
    <xf numFmtId="0" fontId="36" fillId="0" borderId="0" xfId="1864" applyFont="1" applyAlignment="1">
      <alignment vertical="center" wrapText="1"/>
      <protection/>
    </xf>
    <xf numFmtId="0" fontId="36" fillId="0" borderId="0" xfId="1864" applyFont="1" applyAlignment="1">
      <alignment vertical="top" wrapText="1"/>
      <protection/>
    </xf>
    <xf numFmtId="0" fontId="36" fillId="0" borderId="0" xfId="1864" applyFont="1" applyAlignment="1">
      <alignment wrapText="1"/>
      <protection/>
    </xf>
    <xf numFmtId="0" fontId="4" fillId="0" borderId="0" xfId="0" applyFont="1" applyAlignment="1">
      <alignment vertical="center"/>
    </xf>
    <xf numFmtId="0" fontId="4" fillId="0" borderId="0" xfId="0" applyFont="1" applyAlignment="1">
      <alignment horizontal="justify" vertical="center"/>
    </xf>
    <xf numFmtId="0" fontId="4" fillId="0" borderId="36" xfId="0" applyFont="1" applyFill="1" applyBorder="1" applyAlignment="1" applyProtection="1">
      <alignment horizontal="left"/>
      <protection locked="0"/>
    </xf>
    <xf numFmtId="181" fontId="10" fillId="0" borderId="20" xfId="0" applyNumberFormat="1" applyFont="1" applyFill="1" applyBorder="1" applyAlignment="1">
      <alignment horizontal="center"/>
    </xf>
    <xf numFmtId="0" fontId="2" fillId="55" borderId="0" xfId="0" applyFont="1" applyFill="1" applyBorder="1" applyAlignment="1">
      <alignment/>
    </xf>
    <xf numFmtId="0" fontId="4" fillId="0" borderId="20" xfId="0" applyFont="1" applyFill="1" applyBorder="1" applyAlignment="1">
      <alignment horizontal="center" vertical="center" textRotation="90" wrapText="1"/>
    </xf>
    <xf numFmtId="0" fontId="2" fillId="0" borderId="37" xfId="1601" applyFont="1" applyBorder="1" applyAlignment="1">
      <alignment horizontal="justify" vertical="center" wrapText="1"/>
      <protection/>
    </xf>
    <xf numFmtId="184" fontId="2" fillId="0" borderId="20" xfId="1601" applyNumberFormat="1" applyFont="1" applyBorder="1" applyAlignment="1">
      <alignment horizontal="right" vertical="center" wrapText="1"/>
      <protection/>
    </xf>
    <xf numFmtId="0" fontId="2" fillId="0" borderId="38" xfId="1601" applyFont="1" applyBorder="1" applyAlignment="1">
      <alignment horizontal="justify" vertical="center" wrapText="1"/>
      <protection/>
    </xf>
    <xf numFmtId="184" fontId="2" fillId="0" borderId="39" xfId="1601" applyNumberFormat="1" applyFont="1" applyBorder="1" applyAlignment="1">
      <alignment horizontal="right" vertical="center" wrapText="1"/>
      <protection/>
    </xf>
    <xf numFmtId="184" fontId="2" fillId="0" borderId="39" xfId="1601" applyNumberFormat="1" applyFont="1" applyBorder="1">
      <alignment/>
      <protection/>
    </xf>
    <xf numFmtId="184" fontId="2" fillId="0" borderId="40" xfId="1601" applyNumberFormat="1" applyFont="1" applyBorder="1">
      <alignment/>
      <protection/>
    </xf>
    <xf numFmtId="0" fontId="2" fillId="0" borderId="41" xfId="0" applyFont="1" applyFill="1" applyBorder="1" applyAlignment="1">
      <alignment vertical="center" wrapText="1"/>
    </xf>
    <xf numFmtId="0" fontId="2" fillId="0" borderId="42" xfId="1600" applyFont="1" applyFill="1" applyBorder="1" applyAlignment="1">
      <alignment horizontal="left" vertical="center" wrapText="1"/>
      <protection/>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2" fillId="0" borderId="20" xfId="1742" applyFont="1" applyFill="1" applyBorder="1" applyAlignment="1">
      <alignment horizontal="justify" vertical="center" wrapText="1"/>
      <protection/>
    </xf>
    <xf numFmtId="0" fontId="4" fillId="0" borderId="0" xfId="0" applyFont="1" applyFill="1" applyBorder="1" applyAlignment="1">
      <alignment horizontal="center"/>
    </xf>
    <xf numFmtId="0" fontId="4" fillId="0" borderId="29" xfId="1600" applyFont="1" applyFill="1" applyBorder="1" applyAlignment="1">
      <alignment horizontal="right" vertical="center" wrapText="1"/>
      <protection/>
    </xf>
    <xf numFmtId="0" fontId="2" fillId="0" borderId="0" xfId="0" applyFont="1" applyBorder="1" applyAlignment="1">
      <alignment horizontal="justify" vertical="top" wrapText="1"/>
    </xf>
    <xf numFmtId="0" fontId="4" fillId="0" borderId="0" xfId="0" applyFont="1" applyBorder="1" applyAlignment="1">
      <alignment horizontal="justify" vertical="top" wrapText="1"/>
    </xf>
    <xf numFmtId="0" fontId="2"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 fillId="0" borderId="0" xfId="0" applyFont="1" applyFill="1" applyAlignment="1">
      <alignment horizontal="justify"/>
    </xf>
    <xf numFmtId="0" fontId="2" fillId="0" borderId="0" xfId="0" applyFont="1" applyFill="1" applyAlignment="1">
      <alignment horizontal="justify" wrapText="1"/>
    </xf>
    <xf numFmtId="0" fontId="4" fillId="0" borderId="0" xfId="0" applyFont="1" applyFill="1" applyAlignment="1">
      <alignment horizontal="justify"/>
    </xf>
    <xf numFmtId="0" fontId="4" fillId="0" borderId="20" xfId="0" applyFont="1" applyFill="1" applyBorder="1" applyAlignment="1">
      <alignment horizontal="justify"/>
    </xf>
    <xf numFmtId="0" fontId="4" fillId="0" borderId="0" xfId="0" applyFont="1" applyFill="1" applyBorder="1" applyAlignment="1">
      <alignment horizontal="justify" vertical="center" wrapText="1"/>
    </xf>
    <xf numFmtId="0" fontId="4" fillId="0" borderId="21" xfId="0" applyFont="1" applyFill="1" applyBorder="1" applyAlignment="1">
      <alignment vertical="center" wrapTex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41" xfId="0" applyFont="1" applyFill="1" applyBorder="1" applyAlignment="1">
      <alignment vertical="center" wrapText="1"/>
    </xf>
    <xf numFmtId="0" fontId="2" fillId="0" borderId="41" xfId="0" applyFont="1" applyFill="1" applyBorder="1" applyAlignment="1">
      <alignment vertical="center"/>
    </xf>
    <xf numFmtId="0" fontId="2" fillId="0" borderId="23" xfId="2008" applyFont="1" applyFill="1" applyBorder="1" applyAlignment="1">
      <alignment horizontal="center" vertical="center" wrapText="1"/>
      <protection/>
    </xf>
    <xf numFmtId="0" fontId="2" fillId="0" borderId="23" xfId="1612" applyFont="1" applyFill="1" applyBorder="1" applyAlignment="1">
      <alignment horizontal="center" vertical="center" wrapText="1"/>
      <protection/>
    </xf>
    <xf numFmtId="0" fontId="4" fillId="0" borderId="23" xfId="0" applyFont="1" applyFill="1" applyBorder="1" applyAlignment="1">
      <alignment horizontal="center" vertical="center"/>
    </xf>
    <xf numFmtId="0" fontId="2" fillId="0" borderId="23" xfId="0" applyFont="1" applyFill="1" applyBorder="1" applyAlignment="1">
      <alignment horizontal="center" vertical="center" wrapText="1"/>
    </xf>
    <xf numFmtId="0" fontId="4" fillId="0" borderId="43" xfId="0" applyFont="1" applyFill="1" applyBorder="1" applyAlignment="1">
      <alignment horizontal="center" vertical="center"/>
    </xf>
    <xf numFmtId="0" fontId="7" fillId="0" borderId="20" xfId="0" applyFont="1" applyFill="1" applyBorder="1" applyAlignment="1">
      <alignment vertical="center" wrapText="1"/>
    </xf>
    <xf numFmtId="0" fontId="11" fillId="0" borderId="20" xfId="0" applyFont="1" applyFill="1" applyBorder="1" applyAlignment="1">
      <alignment horizontal="center" vertical="center" wrapText="1"/>
    </xf>
    <xf numFmtId="0" fontId="4" fillId="0" borderId="20" xfId="0" applyFont="1" applyFill="1" applyBorder="1" applyAlignment="1">
      <alignment vertical="center"/>
    </xf>
    <xf numFmtId="0" fontId="2" fillId="0" borderId="20" xfId="1969" applyFont="1" applyFill="1" applyBorder="1" applyAlignment="1">
      <alignment vertical="center" wrapText="1"/>
      <protection/>
    </xf>
    <xf numFmtId="0" fontId="2" fillId="0" borderId="20" xfId="1849" applyFont="1" applyFill="1" applyBorder="1" applyAlignment="1">
      <alignment vertical="center" wrapText="1"/>
      <protection/>
    </xf>
    <xf numFmtId="0" fontId="7" fillId="0" borderId="0" xfId="0" applyFont="1" applyFill="1" applyBorder="1" applyAlignment="1">
      <alignment vertical="center" wrapText="1"/>
    </xf>
    <xf numFmtId="0" fontId="2" fillId="0" borderId="20" xfId="1868" applyFont="1" applyFill="1" applyBorder="1" applyAlignment="1">
      <alignment vertical="center" wrapText="1"/>
      <protection/>
    </xf>
    <xf numFmtId="0" fontId="11" fillId="0" borderId="20" xfId="0"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 fillId="0" borderId="44" xfId="0" applyFont="1" applyFill="1" applyBorder="1" applyAlignment="1">
      <alignment vertical="center" wrapText="1"/>
    </xf>
    <xf numFmtId="0" fontId="2" fillId="0" borderId="45" xfId="0" applyFont="1" applyFill="1" applyBorder="1" applyAlignment="1">
      <alignment vertical="center" wrapText="1"/>
    </xf>
    <xf numFmtId="0" fontId="2" fillId="0" borderId="20" xfId="1600" applyFont="1" applyFill="1" applyBorder="1" applyAlignment="1">
      <alignment vertical="center" wrapText="1"/>
      <protection/>
    </xf>
    <xf numFmtId="0" fontId="2" fillId="0" borderId="20" xfId="0" applyFont="1" applyFill="1" applyBorder="1" applyAlignment="1">
      <alignment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4" fillId="0" borderId="20" xfId="2008" applyFont="1" applyFill="1" applyBorder="1" applyAlignment="1">
      <alignment horizontal="center" vertical="center" wrapText="1"/>
      <protection/>
    </xf>
    <xf numFmtId="0" fontId="2" fillId="0" borderId="0" xfId="2008" applyFont="1" applyFill="1" applyBorder="1" applyAlignment="1">
      <alignment horizontal="left" vertical="center" wrapText="1"/>
      <protection/>
    </xf>
    <xf numFmtId="0" fontId="2" fillId="0" borderId="23" xfId="0" applyFont="1" applyFill="1" applyBorder="1" applyAlignment="1">
      <alignment horizontal="left" vertical="center" wrapText="1"/>
    </xf>
    <xf numFmtId="184" fontId="4" fillId="0" borderId="30" xfId="1600" applyNumberFormat="1" applyFont="1" applyFill="1" applyBorder="1" applyAlignment="1">
      <alignment vertical="center" wrapText="1"/>
      <protection/>
    </xf>
    <xf numFmtId="0" fontId="7" fillId="0" borderId="20" xfId="0" applyFont="1" applyFill="1" applyBorder="1" applyAlignment="1">
      <alignment horizontal="justify" vertical="center" wrapText="1"/>
    </xf>
    <xf numFmtId="0" fontId="7" fillId="0" borderId="20" xfId="0" applyFont="1" applyFill="1" applyBorder="1" applyAlignment="1" applyProtection="1">
      <alignment horizontal="center" vertical="center" wrapText="1"/>
      <protection/>
    </xf>
    <xf numFmtId="1" fontId="7" fillId="0" borderId="20" xfId="0" applyNumberFormat="1" applyFont="1" applyFill="1" applyBorder="1" applyAlignment="1">
      <alignment horizontal="center"/>
    </xf>
    <xf numFmtId="0" fontId="7" fillId="0" borderId="20" xfId="0" applyNumberFormat="1" applyFont="1" applyFill="1" applyBorder="1" applyAlignment="1">
      <alignment horizontal="center"/>
    </xf>
    <xf numFmtId="181" fontId="7" fillId="0" borderId="20" xfId="0" applyNumberFormat="1" applyFont="1" applyFill="1" applyBorder="1" applyAlignment="1">
      <alignment/>
    </xf>
    <xf numFmtId="3" fontId="7" fillId="0" borderId="20" xfId="0" applyNumberFormat="1" applyFont="1" applyFill="1" applyBorder="1" applyAlignment="1">
      <alignment horizontal="center"/>
    </xf>
    <xf numFmtId="180" fontId="0" fillId="0" borderId="0" xfId="732" applyAlignment="1">
      <alignment/>
    </xf>
    <xf numFmtId="0" fontId="7" fillId="0" borderId="20" xfId="0" applyFont="1" applyFill="1" applyBorder="1" applyAlignment="1">
      <alignment horizontal="left" vertical="center" wrapText="1"/>
    </xf>
    <xf numFmtId="0" fontId="7" fillId="0" borderId="20" xfId="0" applyFont="1" applyFill="1" applyBorder="1" applyAlignment="1" quotePrefix="1">
      <alignment horizontal="left" vertical="center" wrapText="1"/>
    </xf>
    <xf numFmtId="14" fontId="7" fillId="0" borderId="20" xfId="0" applyNumberFormat="1" applyFont="1" applyFill="1" applyBorder="1" applyAlignment="1">
      <alignment horizontal="center"/>
    </xf>
    <xf numFmtId="184" fontId="10" fillId="0" borderId="28" xfId="0" applyNumberFormat="1" applyFont="1" applyFill="1" applyBorder="1" applyAlignment="1">
      <alignment horizontal="right"/>
    </xf>
    <xf numFmtId="181" fontId="7" fillId="0" borderId="20" xfId="0" applyNumberFormat="1" applyFont="1" applyFill="1" applyBorder="1" applyAlignment="1">
      <alignment horizontal="right"/>
    </xf>
    <xf numFmtId="181" fontId="10" fillId="0" borderId="20" xfId="0" applyNumberFormat="1" applyFont="1" applyFill="1" applyBorder="1" applyAlignment="1">
      <alignment horizontal="right"/>
    </xf>
    <xf numFmtId="192" fontId="6" fillId="0" borderId="21" xfId="732" applyNumberFormat="1" applyFont="1" applyFill="1" applyBorder="1" applyAlignment="1">
      <alignment vertical="center"/>
    </xf>
    <xf numFmtId="192" fontId="6" fillId="0" borderId="22" xfId="732" applyNumberFormat="1" applyFont="1" applyFill="1" applyBorder="1" applyAlignment="1">
      <alignment vertical="center"/>
    </xf>
    <xf numFmtId="192" fontId="6" fillId="0" borderId="23" xfId="732" applyNumberFormat="1" applyFont="1" applyFill="1" applyBorder="1" applyAlignment="1">
      <alignment vertical="center"/>
    </xf>
    <xf numFmtId="0" fontId="4" fillId="0" borderId="20" xfId="0" applyFont="1" applyFill="1" applyBorder="1" applyAlignment="1">
      <alignment horizontal="left" vertical="center" wrapText="1"/>
    </xf>
    <xf numFmtId="0" fontId="4" fillId="0" borderId="20" xfId="1742" applyFont="1" applyFill="1" applyBorder="1" applyAlignment="1">
      <alignment horizontal="left" vertical="center"/>
      <protection/>
    </xf>
    <xf numFmtId="175" fontId="2" fillId="0" borderId="0" xfId="0" applyNumberFormat="1" applyFont="1" applyFill="1" applyAlignment="1">
      <alignment/>
    </xf>
    <xf numFmtId="180" fontId="0" fillId="0" borderId="0" xfId="732" applyFill="1" applyAlignment="1">
      <alignment/>
    </xf>
    <xf numFmtId="0" fontId="7" fillId="0" borderId="23" xfId="1612" applyFont="1" applyFill="1" applyBorder="1" applyAlignment="1">
      <alignment horizontal="center" vertical="center" wrapText="1"/>
      <protection/>
    </xf>
    <xf numFmtId="0" fontId="2" fillId="56" borderId="20" xfId="0" applyFont="1" applyFill="1" applyBorder="1" applyAlignment="1">
      <alignment horizontal="justify" vertical="center" wrapText="1"/>
    </xf>
    <xf numFmtId="0" fontId="4" fillId="0" borderId="46" xfId="1601" applyFont="1" applyFill="1" applyBorder="1" applyAlignment="1">
      <alignment horizontal="center" vertical="center" wrapText="1"/>
      <protection/>
    </xf>
    <xf numFmtId="0" fontId="4" fillId="0" borderId="47" xfId="1601" applyFont="1" applyFill="1" applyBorder="1" applyAlignment="1">
      <alignment horizontal="center" vertical="center" wrapText="1"/>
      <protection/>
    </xf>
    <xf numFmtId="0" fontId="34" fillId="0" borderId="48" xfId="1601" applyFont="1" applyFill="1" applyBorder="1" applyAlignment="1">
      <alignment horizontal="center" vertical="center" wrapText="1"/>
      <protection/>
    </xf>
    <xf numFmtId="184" fontId="2" fillId="0" borderId="20" xfId="1601" applyNumberFormat="1" applyFont="1" applyBorder="1" applyAlignment="1">
      <alignment horizontal="center" vertical="center" wrapText="1"/>
      <protection/>
    </xf>
    <xf numFmtId="0" fontId="2" fillId="0" borderId="49" xfId="1601" applyFont="1" applyFill="1" applyBorder="1">
      <alignment/>
      <protection/>
    </xf>
    <xf numFmtId="165" fontId="2" fillId="0" borderId="50" xfId="1601" applyNumberFormat="1" applyFont="1" applyBorder="1">
      <alignment/>
      <protection/>
    </xf>
    <xf numFmtId="0" fontId="2" fillId="0" borderId="50" xfId="1601" applyFont="1" applyBorder="1">
      <alignment/>
      <protection/>
    </xf>
    <xf numFmtId="0" fontId="2" fillId="0" borderId="51" xfId="1601" applyFont="1" applyBorder="1">
      <alignment/>
      <protection/>
    </xf>
    <xf numFmtId="0" fontId="2" fillId="56" borderId="23"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10" fillId="0" borderId="20" xfId="0" applyFont="1" applyFill="1" applyBorder="1" applyAlignment="1">
      <alignment horizontal="center"/>
    </xf>
    <xf numFmtId="0" fontId="2" fillId="0" borderId="20" xfId="0" applyFont="1" applyFill="1" applyBorder="1" applyAlignment="1">
      <alignment horizontal="justify" wrapText="1"/>
    </xf>
    <xf numFmtId="0" fontId="2" fillId="0" borderId="0" xfId="0" applyFont="1" applyFill="1" applyBorder="1" applyAlignment="1">
      <alignment/>
    </xf>
    <xf numFmtId="181" fontId="7" fillId="0" borderId="20" xfId="484" applyNumberFormat="1" applyFont="1" applyFill="1" applyBorder="1" applyAlignment="1">
      <alignment vertical="center"/>
    </xf>
    <xf numFmtId="181" fontId="7" fillId="0" borderId="20" xfId="484" applyNumberFormat="1" applyFont="1" applyFill="1" applyBorder="1" applyAlignment="1">
      <alignment horizontal="center" vertical="center"/>
    </xf>
    <xf numFmtId="181" fontId="7" fillId="0" borderId="20" xfId="484" applyNumberFormat="1" applyFont="1" applyFill="1" applyBorder="1" applyAlignment="1">
      <alignment vertical="center"/>
    </xf>
    <xf numFmtId="181" fontId="2" fillId="0" borderId="20" xfId="0" applyNumberFormat="1" applyFont="1" applyFill="1" applyBorder="1" applyAlignment="1">
      <alignment/>
    </xf>
    <xf numFmtId="181" fontId="2" fillId="0" borderId="0" xfId="0" applyNumberFormat="1" applyFont="1" applyFill="1" applyAlignment="1">
      <alignment/>
    </xf>
    <xf numFmtId="0" fontId="7" fillId="0" borderId="20" xfId="0" applyFont="1" applyFill="1" applyBorder="1" applyAlignment="1" applyProtection="1">
      <alignment horizontal="center" vertical="center" wrapText="1"/>
      <protection/>
    </xf>
    <xf numFmtId="0" fontId="7" fillId="0" borderId="20" xfId="0" applyFont="1" applyFill="1" applyBorder="1" applyAlignment="1" applyProtection="1">
      <alignment vertical="center" wrapText="1"/>
      <protection/>
    </xf>
    <xf numFmtId="181" fontId="7" fillId="0" borderId="20" xfId="0" applyNumberFormat="1" applyFont="1" applyFill="1" applyBorder="1" applyAlignment="1">
      <alignment horizontal="left"/>
    </xf>
    <xf numFmtId="0" fontId="7" fillId="0" borderId="20" xfId="0" applyNumberFormat="1" applyFont="1" applyFill="1" applyBorder="1" applyAlignment="1">
      <alignment horizontal="left"/>
    </xf>
    <xf numFmtId="0" fontId="7" fillId="0" borderId="20" xfId="0" applyNumberFormat="1" applyFont="1" applyFill="1" applyBorder="1" applyAlignment="1" quotePrefix="1">
      <alignment horizontal="right"/>
    </xf>
    <xf numFmtId="184" fontId="2" fillId="57" borderId="20" xfId="1601" applyNumberFormat="1" applyFont="1" applyFill="1" applyBorder="1" applyAlignment="1">
      <alignment horizontal="right" vertical="center" wrapText="1"/>
      <protection/>
    </xf>
    <xf numFmtId="0" fontId="7" fillId="0" borderId="23" xfId="2008" applyFont="1" applyFill="1" applyBorder="1" applyAlignment="1">
      <alignment horizontal="center" vertical="center" wrapText="1"/>
      <protection/>
    </xf>
    <xf numFmtId="0" fontId="7" fillId="0" borderId="20" xfId="0" applyFont="1" applyFill="1" applyBorder="1" applyAlignment="1">
      <alignment horizontal="justify" vertical="center" wrapText="1"/>
    </xf>
    <xf numFmtId="0" fontId="2" fillId="0" borderId="20" xfId="1742" applyFont="1" applyFill="1" applyBorder="1" applyAlignment="1">
      <alignment horizontal="left" vertical="center" wrapText="1"/>
      <protection/>
    </xf>
    <xf numFmtId="0" fontId="2" fillId="0" borderId="20" xfId="1742" applyFont="1" applyFill="1" applyBorder="1" applyAlignment="1">
      <alignment horizontal="justify" vertical="top" wrapText="1"/>
      <protection/>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88" fontId="7" fillId="0" borderId="20" xfId="0" applyNumberFormat="1" applyFont="1" applyFill="1" applyBorder="1" applyAlignment="1">
      <alignment/>
    </xf>
    <xf numFmtId="0" fontId="2" fillId="0" borderId="0" xfId="1601" applyFont="1" applyAlignment="1">
      <alignment horizontal="justify" vertical="center" wrapText="1"/>
      <protection/>
    </xf>
    <xf numFmtId="0" fontId="4" fillId="0" borderId="0" xfId="1601" applyFont="1" applyAlignment="1">
      <alignment horizontal="justify" vertical="center" wrapText="1"/>
      <protection/>
    </xf>
    <xf numFmtId="0" fontId="4" fillId="0" borderId="0" xfId="1601" applyFont="1" applyAlignment="1">
      <alignment horizontal="center" vertical="center" wrapText="1"/>
      <protection/>
    </xf>
    <xf numFmtId="0" fontId="2" fillId="0" borderId="0" xfId="1601" applyFont="1" applyAlignment="1">
      <alignment horizontal="left" vertical="center" wrapText="1"/>
      <protection/>
    </xf>
    <xf numFmtId="0" fontId="4" fillId="0" borderId="0" xfId="1601" applyFont="1" applyAlignment="1">
      <alignment horizontal="center"/>
      <protection/>
    </xf>
    <xf numFmtId="0" fontId="4" fillId="0" borderId="0" xfId="1601" applyFont="1" applyAlignment="1">
      <alignment horizontal="left" vertical="center" wrapText="1"/>
      <protection/>
    </xf>
    <xf numFmtId="0" fontId="4" fillId="0" borderId="20" xfId="1601" applyFont="1" applyBorder="1" applyAlignment="1">
      <alignment horizontal="justify" vertical="center" wrapText="1"/>
      <protection/>
    </xf>
    <xf numFmtId="0" fontId="4" fillId="0" borderId="20" xfId="1601" applyFont="1" applyFill="1" applyBorder="1" applyAlignment="1">
      <alignment horizontal="justify" vertical="center" wrapText="1"/>
      <protection/>
    </xf>
    <xf numFmtId="0" fontId="4" fillId="0" borderId="20" xfId="1601" applyFont="1" applyFill="1" applyBorder="1" applyAlignment="1">
      <alignment horizontal="center" vertical="center" wrapText="1"/>
      <protection/>
    </xf>
    <xf numFmtId="0" fontId="2" fillId="0" borderId="20" xfId="0" applyFont="1" applyBorder="1" applyAlignment="1">
      <alignment horizontal="justify" vertical="center" wrapText="1"/>
    </xf>
    <xf numFmtId="0" fontId="32"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2" fillId="0" borderId="36" xfId="0" applyFont="1" applyBorder="1" applyAlignment="1">
      <alignment horizontal="center" vertical="top" wrapText="1"/>
    </xf>
    <xf numFmtId="0" fontId="32" fillId="39" borderId="20" xfId="1601" applyFont="1" applyFill="1" applyBorder="1" applyAlignment="1">
      <alignment horizontal="center" vertical="center" wrapText="1"/>
      <protection/>
    </xf>
    <xf numFmtId="0" fontId="32" fillId="0" borderId="21" xfId="0" applyFont="1" applyBorder="1" applyAlignment="1">
      <alignment horizontal="center" vertical="top" wrapText="1"/>
    </xf>
    <xf numFmtId="0" fontId="32" fillId="0" borderId="22" xfId="0" applyFont="1" applyBorder="1" applyAlignment="1">
      <alignment horizontal="center" vertical="top" wrapText="1"/>
    </xf>
    <xf numFmtId="0" fontId="32" fillId="0" borderId="23" xfId="0" applyFont="1" applyBorder="1" applyAlignment="1">
      <alignment horizontal="center" vertical="top" wrapText="1"/>
    </xf>
    <xf numFmtId="0" fontId="2" fillId="0" borderId="20" xfId="0" applyFont="1" applyBorder="1" applyAlignment="1">
      <alignment horizontal="center" vertical="top" wrapText="1"/>
    </xf>
    <xf numFmtId="0" fontId="2" fillId="0" borderId="30" xfId="0" applyFont="1" applyBorder="1" applyAlignment="1">
      <alignment horizontal="center" vertical="top" wrapText="1"/>
    </xf>
    <xf numFmtId="0" fontId="4" fillId="39" borderId="20" xfId="0" applyFont="1" applyFill="1" applyBorder="1" applyAlignment="1">
      <alignment horizontal="center" vertical="center" wrapText="1"/>
    </xf>
    <xf numFmtId="0" fontId="2" fillId="0" borderId="0" xfId="0" applyFont="1" applyBorder="1" applyAlignment="1">
      <alignment horizontal="center" vertical="top" wrapText="1"/>
    </xf>
    <xf numFmtId="0" fontId="0" fillId="0" borderId="22" xfId="0" applyFont="1" applyBorder="1" applyAlignment="1">
      <alignment horizontal="center" vertical="top" wrapText="1"/>
    </xf>
    <xf numFmtId="0" fontId="2" fillId="0" borderId="22" xfId="0" applyFont="1" applyBorder="1" applyAlignment="1">
      <alignment horizontal="center" vertical="top" wrapText="1"/>
    </xf>
    <xf numFmtId="0" fontId="6" fillId="0" borderId="0" xfId="0" applyFont="1" applyAlignment="1">
      <alignment horizontal="center" vertical="top" wrapText="1"/>
    </xf>
    <xf numFmtId="0" fontId="0" fillId="0" borderId="36" xfId="0" applyFont="1" applyBorder="1" applyAlignment="1">
      <alignment horizontal="center" vertical="top" wrapText="1"/>
    </xf>
    <xf numFmtId="181" fontId="7" fillId="0" borderId="20" xfId="0" applyNumberFormat="1" applyFont="1" applyBorder="1" applyAlignment="1">
      <alignment horizontal="right" vertical="center"/>
    </xf>
    <xf numFmtId="0" fontId="7" fillId="0" borderId="20" xfId="0" applyFont="1" applyBorder="1" applyAlignment="1">
      <alignment horizontal="center"/>
    </xf>
    <xf numFmtId="0" fontId="10" fillId="0" borderId="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36" xfId="0" applyFont="1" applyBorder="1" applyAlignment="1">
      <alignment horizontal="left"/>
    </xf>
    <xf numFmtId="0" fontId="10" fillId="0" borderId="20" xfId="0" applyFont="1" applyBorder="1" applyAlignment="1">
      <alignment horizontal="left"/>
    </xf>
    <xf numFmtId="0" fontId="10" fillId="0" borderId="20" xfId="0" applyFont="1" applyBorder="1" applyAlignment="1">
      <alignment horizontal="left"/>
    </xf>
    <xf numFmtId="181" fontId="10" fillId="0" borderId="20" xfId="0" applyNumberFormat="1" applyFont="1" applyBorder="1" applyAlignment="1">
      <alignment horizontal="right" vertical="center"/>
    </xf>
    <xf numFmtId="181" fontId="10" fillId="0" borderId="20" xfId="0" applyNumberFormat="1" applyFont="1" applyBorder="1" applyAlignment="1">
      <alignment horizontal="center" vertical="center"/>
    </xf>
    <xf numFmtId="181" fontId="10" fillId="0" borderId="20" xfId="0" applyNumberFormat="1" applyFont="1" applyBorder="1" applyAlignment="1">
      <alignment horizontal="right"/>
    </xf>
    <xf numFmtId="0" fontId="10" fillId="0" borderId="20" xfId="0" applyFont="1" applyBorder="1" applyAlignment="1">
      <alignment horizontal="center" vertical="center" wrapText="1"/>
    </xf>
    <xf numFmtId="0" fontId="7" fillId="0" borderId="0" xfId="0" applyFont="1" applyBorder="1" applyAlignment="1">
      <alignment horizontal="left"/>
    </xf>
    <xf numFmtId="0" fontId="7" fillId="0" borderId="0" xfId="0" applyFont="1" applyBorder="1" applyAlignment="1">
      <alignment horizontal="center"/>
    </xf>
    <xf numFmtId="0" fontId="10" fillId="0" borderId="0"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0" xfId="0" applyFont="1" applyAlignment="1">
      <alignment horizontal="center" vertical="center"/>
    </xf>
    <xf numFmtId="0" fontId="10" fillId="0" borderId="0" xfId="1864" applyFont="1" applyAlignment="1">
      <alignment horizontal="center" vertical="center" wrapText="1"/>
      <protection/>
    </xf>
    <xf numFmtId="0" fontId="36" fillId="0" borderId="0" xfId="1864" applyFont="1" applyAlignment="1">
      <alignment wrapText="1"/>
      <protection/>
    </xf>
    <xf numFmtId="0" fontId="7" fillId="0" borderId="0" xfId="1864" applyFont="1" applyAlignment="1">
      <alignment horizontal="justify" vertical="center" wrapText="1"/>
      <protection/>
    </xf>
    <xf numFmtId="0" fontId="36" fillId="0" borderId="53" xfId="1864" applyFont="1" applyBorder="1" applyAlignment="1">
      <alignment vertical="top" wrapText="1"/>
      <protection/>
    </xf>
    <xf numFmtId="0" fontId="33" fillId="0" borderId="0" xfId="1864" applyFont="1" applyAlignment="1">
      <alignment horizontal="center" vertical="center" wrapText="1"/>
      <protection/>
    </xf>
    <xf numFmtId="0" fontId="10" fillId="0" borderId="54" xfId="1864" applyFont="1" applyBorder="1" applyAlignment="1">
      <alignment horizontal="center" vertical="center" wrapText="1"/>
      <protection/>
    </xf>
    <xf numFmtId="0" fontId="10" fillId="0" borderId="55" xfId="1864" applyFont="1" applyBorder="1" applyAlignment="1">
      <alignment horizontal="center" vertical="center" wrapText="1"/>
      <protection/>
    </xf>
    <xf numFmtId="0" fontId="10" fillId="0" borderId="56" xfId="1864" applyFont="1" applyBorder="1" applyAlignment="1">
      <alignment horizontal="center" vertical="center" wrapText="1"/>
      <protection/>
    </xf>
    <xf numFmtId="0" fontId="10" fillId="0" borderId="35" xfId="1864" applyFont="1" applyBorder="1" applyAlignment="1">
      <alignment horizontal="center" vertical="center" wrapText="1"/>
      <protection/>
    </xf>
    <xf numFmtId="0" fontId="10" fillId="0" borderId="57" xfId="1864" applyFont="1" applyBorder="1" applyAlignment="1">
      <alignment horizontal="center" vertical="center" wrapText="1"/>
      <protection/>
    </xf>
    <xf numFmtId="0" fontId="10" fillId="0" borderId="58" xfId="1864" applyFont="1" applyBorder="1" applyAlignment="1">
      <alignment horizontal="center" vertical="center" wrapText="1"/>
      <protection/>
    </xf>
    <xf numFmtId="0" fontId="10" fillId="0" borderId="59" xfId="1864" applyFont="1" applyBorder="1" applyAlignment="1">
      <alignment horizontal="center" vertical="center" wrapText="1"/>
      <protection/>
    </xf>
    <xf numFmtId="0" fontId="10" fillId="0" borderId="60" xfId="1864" applyFont="1" applyBorder="1" applyAlignment="1">
      <alignment horizontal="center" vertical="center" wrapText="1"/>
      <protection/>
    </xf>
    <xf numFmtId="0" fontId="10" fillId="0" borderId="61" xfId="1864" applyFont="1" applyBorder="1" applyAlignment="1">
      <alignment horizontal="center" vertical="center" wrapText="1"/>
      <protection/>
    </xf>
    <xf numFmtId="0" fontId="10" fillId="0" borderId="62" xfId="1864" applyFont="1" applyBorder="1" applyAlignment="1">
      <alignment horizontal="center" vertical="center" wrapText="1"/>
      <protection/>
    </xf>
    <xf numFmtId="0" fontId="10" fillId="0" borderId="63" xfId="1864" applyFont="1" applyBorder="1" applyAlignment="1">
      <alignment horizontal="center" vertical="center" wrapText="1"/>
      <protection/>
    </xf>
    <xf numFmtId="0" fontId="10" fillId="0" borderId="53" xfId="1864" applyFont="1" applyBorder="1" applyAlignment="1">
      <alignment horizontal="center" vertical="center" wrapText="1"/>
      <protection/>
    </xf>
    <xf numFmtId="0" fontId="10" fillId="0" borderId="64" xfId="1864" applyFont="1" applyBorder="1" applyAlignment="1">
      <alignment horizontal="center" vertical="center" wrapText="1"/>
      <protection/>
    </xf>
    <xf numFmtId="0" fontId="10" fillId="0" borderId="65" xfId="1864" applyFont="1" applyBorder="1" applyAlignment="1">
      <alignment horizontal="center" vertical="center" wrapText="1"/>
      <protection/>
    </xf>
    <xf numFmtId="0" fontId="10" fillId="0" borderId="66" xfId="1864" applyFont="1" applyBorder="1" applyAlignment="1">
      <alignment horizontal="center" vertical="center" wrapText="1"/>
      <protection/>
    </xf>
    <xf numFmtId="0" fontId="10" fillId="0" borderId="67" xfId="1864" applyFont="1" applyBorder="1" applyAlignment="1">
      <alignment horizontal="center" vertical="center" wrapText="1"/>
      <protection/>
    </xf>
    <xf numFmtId="0" fontId="10" fillId="0" borderId="68" xfId="1864" applyFont="1" applyBorder="1" applyAlignment="1">
      <alignment horizontal="center" vertical="center" wrapText="1"/>
      <protection/>
    </xf>
    <xf numFmtId="0" fontId="10" fillId="0" borderId="69" xfId="1864" applyFont="1" applyBorder="1" applyAlignment="1">
      <alignment horizontal="center" vertical="center" wrapText="1"/>
      <protection/>
    </xf>
    <xf numFmtId="0" fontId="10" fillId="0" borderId="70" xfId="1864" applyFont="1" applyBorder="1" applyAlignment="1">
      <alignment horizontal="center" vertical="center" wrapText="1"/>
      <protection/>
    </xf>
    <xf numFmtId="0" fontId="10" fillId="0" borderId="71" xfId="1864" applyFont="1" applyBorder="1" applyAlignment="1">
      <alignment horizontal="center" vertical="center" wrapText="1"/>
      <protection/>
    </xf>
    <xf numFmtId="0" fontId="10" fillId="0" borderId="72" xfId="1864" applyFont="1" applyBorder="1" applyAlignment="1">
      <alignment horizontal="center" vertical="center" wrapText="1"/>
      <protection/>
    </xf>
    <xf numFmtId="0" fontId="10" fillId="0" borderId="73" xfId="1864" applyFont="1" applyBorder="1" applyAlignment="1">
      <alignment horizontal="center" vertical="center" wrapText="1"/>
      <protection/>
    </xf>
    <xf numFmtId="0" fontId="10" fillId="0" borderId="74" xfId="1864" applyFont="1" applyBorder="1" applyAlignment="1">
      <alignment horizontal="center" vertical="center" wrapText="1"/>
      <protection/>
    </xf>
    <xf numFmtId="0" fontId="10" fillId="0" borderId="75" xfId="1864" applyFont="1" applyBorder="1" applyAlignment="1">
      <alignment horizontal="center" vertical="center" wrapText="1"/>
      <protection/>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21"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26" xfId="1600" applyFont="1" applyFill="1" applyBorder="1" applyAlignment="1">
      <alignment horizontal="center" vertical="center"/>
      <protection/>
    </xf>
    <xf numFmtId="0" fontId="4" fillId="0" borderId="43" xfId="1600" applyFont="1" applyFill="1" applyBorder="1" applyAlignment="1">
      <alignment horizontal="center" vertical="center"/>
      <protection/>
    </xf>
    <xf numFmtId="0" fontId="2" fillId="0" borderId="21" xfId="1969" applyFont="1" applyFill="1" applyBorder="1" applyAlignment="1">
      <alignment horizontal="justify" vertical="center" wrapText="1"/>
      <protection/>
    </xf>
    <xf numFmtId="0" fontId="2" fillId="0" borderId="23" xfId="1969" applyFont="1" applyFill="1" applyBorder="1" applyAlignment="1">
      <alignment horizontal="justify" vertical="center" wrapText="1"/>
      <protection/>
    </xf>
    <xf numFmtId="0" fontId="2" fillId="0" borderId="20" xfId="0" applyFont="1" applyFill="1" applyBorder="1" applyAlignment="1">
      <alignment horizontal="center"/>
    </xf>
    <xf numFmtId="0" fontId="3" fillId="0" borderId="78" xfId="0" applyFont="1" applyFill="1" applyBorder="1" applyAlignment="1">
      <alignment horizontal="center"/>
    </xf>
    <xf numFmtId="0" fontId="3" fillId="0" borderId="69" xfId="0" applyFont="1" applyFill="1" applyBorder="1" applyAlignment="1">
      <alignment horizontal="center"/>
    </xf>
    <xf numFmtId="0" fontId="3" fillId="0" borderId="33" xfId="0" applyFont="1" applyFill="1" applyBorder="1" applyAlignment="1">
      <alignment horizont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2" fillId="0" borderId="79"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4" fillId="0" borderId="29" xfId="1742" applyFont="1" applyFill="1" applyBorder="1" applyAlignment="1">
      <alignment horizontal="left" vertical="center"/>
      <protection/>
    </xf>
    <xf numFmtId="0" fontId="4" fillId="0" borderId="30" xfId="1742" applyFont="1" applyFill="1" applyBorder="1" applyAlignment="1">
      <alignment horizontal="left" vertical="center"/>
      <protection/>
    </xf>
    <xf numFmtId="0" fontId="4" fillId="0" borderId="31" xfId="1742" applyFont="1" applyFill="1" applyBorder="1" applyAlignment="1">
      <alignment horizontal="left" vertical="center"/>
      <protection/>
    </xf>
    <xf numFmtId="0" fontId="2" fillId="0" borderId="22" xfId="0" applyFont="1" applyFill="1" applyBorder="1" applyAlignment="1">
      <alignment horizontal="justify" vertical="center" wrapText="1"/>
    </xf>
    <xf numFmtId="0" fontId="4" fillId="0" borderId="80" xfId="1600" applyFont="1" applyFill="1" applyBorder="1" applyAlignment="1">
      <alignment horizontal="center" vertical="center"/>
      <protection/>
    </xf>
    <xf numFmtId="0" fontId="4" fillId="0" borderId="81" xfId="1600" applyFont="1" applyFill="1" applyBorder="1" applyAlignment="1">
      <alignment horizontal="center" vertical="center"/>
      <protection/>
    </xf>
    <xf numFmtId="0" fontId="4" fillId="0" borderId="19" xfId="1600" applyFont="1" applyFill="1" applyBorder="1" applyAlignment="1">
      <alignment horizontal="center" vertical="center"/>
      <protection/>
    </xf>
    <xf numFmtId="0" fontId="2" fillId="0" borderId="21" xfId="0" applyFont="1" applyFill="1" applyBorder="1" applyAlignment="1">
      <alignment horizontal="left" vertical="center"/>
    </xf>
    <xf numFmtId="0" fontId="2" fillId="0" borderId="23" xfId="0" applyFont="1" applyFill="1" applyBorder="1" applyAlignment="1">
      <alignment horizontal="left" vertical="center"/>
    </xf>
    <xf numFmtId="0" fontId="4" fillId="0" borderId="80" xfId="0" applyFont="1" applyFill="1" applyBorder="1" applyAlignment="1">
      <alignment horizontal="center"/>
    </xf>
    <xf numFmtId="0" fontId="4" fillId="0" borderId="81" xfId="0" applyFont="1" applyFill="1" applyBorder="1" applyAlignment="1">
      <alignment horizontal="center"/>
    </xf>
    <xf numFmtId="0" fontId="4" fillId="0" borderId="19" xfId="0" applyFont="1" applyFill="1" applyBorder="1" applyAlignment="1">
      <alignment horizontal="center"/>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0" borderId="82" xfId="0" applyFont="1" applyFill="1" applyBorder="1" applyAlignment="1">
      <alignment horizontal="center"/>
    </xf>
    <xf numFmtId="0" fontId="4" fillId="0" borderId="83" xfId="0" applyFont="1" applyFill="1" applyBorder="1" applyAlignment="1">
      <alignment horizontal="center"/>
    </xf>
    <xf numFmtId="0" fontId="4" fillId="0" borderId="0" xfId="0" applyFont="1" applyFill="1" applyBorder="1" applyAlignment="1" applyProtection="1">
      <alignment horizontal="left"/>
      <protection locked="0"/>
    </xf>
    <xf numFmtId="0" fontId="4" fillId="0" borderId="20" xfId="0" applyFont="1" applyFill="1" applyBorder="1" applyAlignment="1">
      <alignment horizontal="justify"/>
    </xf>
    <xf numFmtId="0" fontId="4" fillId="0" borderId="20" xfId="0" applyFont="1" applyFill="1" applyBorder="1" applyAlignment="1">
      <alignment horizontal="justify" vertical="center" wrapText="1"/>
    </xf>
    <xf numFmtId="0" fontId="2" fillId="0" borderId="20" xfId="0" applyFont="1" applyFill="1" applyBorder="1" applyAlignment="1">
      <alignment horizontal="justify" wrapText="1"/>
    </xf>
    <xf numFmtId="0" fontId="2" fillId="0" borderId="4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4" xfId="0" applyFont="1" applyFill="1" applyBorder="1" applyAlignment="1">
      <alignment horizontal="justify" vertical="center" wrapText="1"/>
    </xf>
    <xf numFmtId="0" fontId="3" fillId="0" borderId="7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3" xfId="0" applyFont="1" applyFill="1" applyBorder="1" applyAlignment="1">
      <alignment horizontal="center" vertical="center"/>
    </xf>
    <xf numFmtId="0" fontId="4" fillId="0" borderId="20" xfId="0" applyFont="1" applyFill="1" applyBorder="1" applyAlignment="1">
      <alignment horizontal="center"/>
    </xf>
    <xf numFmtId="0" fontId="4" fillId="0" borderId="25"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4" fillId="0" borderId="20" xfId="0" applyFont="1" applyFill="1" applyBorder="1" applyAlignment="1">
      <alignment horizontal="left"/>
    </xf>
    <xf numFmtId="0" fontId="4" fillId="0" borderId="20" xfId="0" applyFont="1" applyFill="1" applyBorder="1" applyAlignment="1">
      <alignment horizontal="left" vertical="center" wrapText="1"/>
    </xf>
    <xf numFmtId="0" fontId="4" fillId="0" borderId="21" xfId="1742" applyFont="1" applyFill="1" applyBorder="1" applyAlignment="1">
      <alignment horizontal="left" vertical="center"/>
      <protection/>
    </xf>
    <xf numFmtId="0" fontId="4" fillId="0" borderId="22" xfId="1742" applyFont="1" applyFill="1" applyBorder="1" applyAlignment="1">
      <alignment horizontal="left" vertical="center"/>
      <protection/>
    </xf>
    <xf numFmtId="0" fontId="4" fillId="0" borderId="23" xfId="1742" applyFont="1" applyFill="1" applyBorder="1" applyAlignment="1">
      <alignment horizontal="left" vertical="center"/>
      <protection/>
    </xf>
    <xf numFmtId="0" fontId="2" fillId="0" borderId="20" xfId="0" applyFont="1" applyFill="1" applyBorder="1" applyAlignment="1">
      <alignment horizontal="justify"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justify"/>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Fill="1" applyBorder="1" applyAlignment="1">
      <alignment horizontal="left" wrapText="1"/>
    </xf>
    <xf numFmtId="181" fontId="2" fillId="0" borderId="20" xfId="1742" applyNumberFormat="1" applyFont="1" applyFill="1" applyBorder="1" applyAlignment="1">
      <alignment horizontal="center" vertical="center"/>
      <protection/>
    </xf>
    <xf numFmtId="0" fontId="7" fillId="0" borderId="2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2" fillId="0" borderId="21" xfId="1742" applyFont="1" applyFill="1" applyBorder="1" applyAlignment="1">
      <alignment horizontal="center" vertical="center"/>
      <protection/>
    </xf>
    <xf numFmtId="0" fontId="2" fillId="0" borderId="22" xfId="1742" applyFont="1" applyFill="1" applyBorder="1" applyAlignment="1">
      <alignment horizontal="center" vertical="center"/>
      <protection/>
    </xf>
    <xf numFmtId="0" fontId="2" fillId="0" borderId="23" xfId="1742" applyFont="1" applyFill="1" applyBorder="1" applyAlignment="1">
      <alignment horizontal="center" vertical="center"/>
      <protection/>
    </xf>
    <xf numFmtId="0" fontId="4" fillId="0" borderId="36" xfId="0" applyFont="1" applyFill="1" applyBorder="1" applyAlignment="1" applyProtection="1">
      <alignment horizontal="left"/>
      <protection locked="0"/>
    </xf>
    <xf numFmtId="0" fontId="2" fillId="0" borderId="20" xfId="1742" applyFont="1" applyFill="1" applyBorder="1" applyAlignment="1">
      <alignment horizontal="left" vertical="center"/>
      <protection/>
    </xf>
    <xf numFmtId="181" fontId="4" fillId="0" borderId="20" xfId="1742" applyNumberFormat="1" applyFont="1" applyFill="1" applyBorder="1" applyAlignment="1">
      <alignment horizontal="center" vertical="center"/>
      <protection/>
    </xf>
    <xf numFmtId="0" fontId="4" fillId="0" borderId="77" xfId="1600" applyFont="1" applyFill="1" applyBorder="1" applyAlignment="1">
      <alignment horizontal="center" vertical="center"/>
      <protection/>
    </xf>
    <xf numFmtId="0" fontId="2" fillId="0" borderId="19" xfId="0" applyFont="1" applyFill="1" applyBorder="1" applyAlignment="1">
      <alignment horizontal="left"/>
    </xf>
    <xf numFmtId="0" fontId="3" fillId="0" borderId="72" xfId="0" applyFont="1" applyFill="1" applyBorder="1" applyAlignment="1">
      <alignment horizontal="center"/>
    </xf>
    <xf numFmtId="0" fontId="3" fillId="0" borderId="71" xfId="0" applyFont="1" applyFill="1" applyBorder="1" applyAlignment="1">
      <alignment horizontal="center"/>
    </xf>
    <xf numFmtId="0" fontId="3" fillId="0" borderId="73" xfId="0" applyFont="1" applyFill="1" applyBorder="1" applyAlignment="1">
      <alignment horizontal="center"/>
    </xf>
    <xf numFmtId="0" fontId="2" fillId="0" borderId="20" xfId="0" applyFont="1" applyFill="1" applyBorder="1" applyAlignment="1">
      <alignment horizontal="left" vertical="center" wrapText="1"/>
    </xf>
    <xf numFmtId="0" fontId="4" fillId="0" borderId="19" xfId="0" applyFont="1" applyFill="1" applyBorder="1" applyAlignment="1">
      <alignment horizontal="center" vertical="center"/>
    </xf>
    <xf numFmtId="0" fontId="2" fillId="0" borderId="43" xfId="0" applyFont="1" applyFill="1" applyBorder="1" applyAlignment="1" applyProtection="1">
      <alignment wrapText="1"/>
      <protection locked="0"/>
    </xf>
    <xf numFmtId="0" fontId="2" fillId="0" borderId="19" xfId="0" applyFont="1" applyFill="1" applyBorder="1" applyAlignment="1" applyProtection="1">
      <alignment wrapText="1"/>
      <protection locked="0"/>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182" fontId="2" fillId="0" borderId="20" xfId="0" applyNumberFormat="1" applyFont="1" applyFill="1" applyBorder="1" applyAlignment="1">
      <alignment horizontal="center"/>
    </xf>
    <xf numFmtId="182" fontId="4" fillId="0" borderId="20" xfId="0" applyNumberFormat="1" applyFont="1" applyFill="1" applyBorder="1" applyAlignment="1">
      <alignment horizontal="center"/>
    </xf>
    <xf numFmtId="0" fontId="2" fillId="0" borderId="22"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20" xfId="0" applyFont="1" applyFill="1" applyBorder="1" applyAlignment="1">
      <alignment horizontal="left" vertical="center"/>
    </xf>
    <xf numFmtId="0" fontId="4" fillId="0" borderId="25" xfId="0" applyFont="1" applyFill="1" applyBorder="1" applyAlignment="1">
      <alignment horizontal="center"/>
    </xf>
    <xf numFmtId="0" fontId="2" fillId="0" borderId="19" xfId="0" applyFont="1" applyFill="1" applyBorder="1" applyAlignment="1">
      <alignment horizontal="justify" vertical="center" wrapText="1"/>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2" fillId="0" borderId="26" xfId="0" applyFont="1" applyFill="1" applyBorder="1" applyAlignment="1">
      <alignment horizontal="justify" vertical="center" wrapText="1"/>
    </xf>
    <xf numFmtId="0" fontId="4" fillId="0" borderId="19" xfId="0" applyFont="1" applyFill="1" applyBorder="1" applyAlignment="1">
      <alignment horizontal="center" vertical="center" wrapText="1"/>
    </xf>
    <xf numFmtId="0" fontId="3" fillId="0" borderId="85" xfId="0" applyFont="1" applyFill="1" applyBorder="1" applyAlignment="1">
      <alignment horizontal="center"/>
    </xf>
    <xf numFmtId="0" fontId="3" fillId="0" borderId="86" xfId="0" applyFont="1" applyFill="1" applyBorder="1" applyAlignment="1">
      <alignment horizontal="center"/>
    </xf>
    <xf numFmtId="0" fontId="3" fillId="0" borderId="87" xfId="0" applyFont="1" applyFill="1" applyBorder="1" applyAlignment="1">
      <alignment horizontal="center"/>
    </xf>
    <xf numFmtId="0" fontId="2" fillId="0" borderId="19" xfId="1600" applyFont="1" applyFill="1" applyBorder="1" applyAlignment="1">
      <alignment horizontal="left"/>
      <protection/>
    </xf>
    <xf numFmtId="0" fontId="4" fillId="0" borderId="19" xfId="1600" applyFont="1" applyFill="1" applyBorder="1" applyAlignment="1">
      <alignment horizontal="center"/>
      <protection/>
    </xf>
    <xf numFmtId="0" fontId="4" fillId="0" borderId="19" xfId="1600" applyFont="1" applyFill="1" applyBorder="1" applyAlignment="1">
      <alignment horizontal="center" vertical="center" wrapText="1"/>
      <protection/>
    </xf>
    <xf numFmtId="0" fontId="2" fillId="0" borderId="19" xfId="1600" applyFont="1" applyFill="1" applyBorder="1" applyAlignment="1">
      <alignment horizontal="center"/>
      <protection/>
    </xf>
    <xf numFmtId="0" fontId="4" fillId="0" borderId="19" xfId="1600" applyFont="1" applyFill="1" applyBorder="1" applyAlignment="1">
      <alignment horizontal="left"/>
      <protection/>
    </xf>
    <xf numFmtId="0" fontId="2" fillId="0" borderId="41" xfId="1600" applyFont="1" applyFill="1" applyBorder="1" applyAlignment="1">
      <alignment horizontal="left" wrapText="1"/>
      <protection/>
    </xf>
    <xf numFmtId="0" fontId="2" fillId="0" borderId="0" xfId="1600" applyFont="1" applyFill="1" applyBorder="1" applyAlignment="1">
      <alignment horizontal="left" wrapText="1"/>
      <protection/>
    </xf>
    <xf numFmtId="0" fontId="2" fillId="0" borderId="84" xfId="1600" applyFont="1" applyFill="1" applyBorder="1" applyAlignment="1">
      <alignment horizontal="left" wrapText="1"/>
      <protection/>
    </xf>
    <xf numFmtId="0" fontId="2" fillId="0" borderId="19" xfId="1600" applyFont="1" applyFill="1" applyBorder="1" applyAlignment="1">
      <alignment horizontal="justify" vertical="center" wrapText="1"/>
      <protection/>
    </xf>
    <xf numFmtId="0" fontId="2" fillId="0" borderId="19" xfId="1600" applyFont="1" applyFill="1" applyBorder="1" applyAlignment="1" applyProtection="1">
      <alignment wrapText="1"/>
      <protection locked="0"/>
    </xf>
    <xf numFmtId="0" fontId="2" fillId="0" borderId="20" xfId="1600" applyFont="1" applyFill="1" applyBorder="1" applyAlignment="1">
      <alignment horizontal="justify" vertical="center" wrapText="1"/>
      <protection/>
    </xf>
    <xf numFmtId="0" fontId="3" fillId="0" borderId="88" xfId="0" applyFont="1" applyFill="1" applyBorder="1" applyAlignment="1">
      <alignment horizontal="center"/>
    </xf>
    <xf numFmtId="0" fontId="3" fillId="0" borderId="89" xfId="0" applyFont="1" applyFill="1" applyBorder="1" applyAlignment="1">
      <alignment horizontal="center"/>
    </xf>
    <xf numFmtId="0" fontId="3" fillId="0" borderId="90" xfId="0" applyFont="1" applyFill="1" applyBorder="1" applyAlignment="1">
      <alignment horizontal="center"/>
    </xf>
    <xf numFmtId="0" fontId="3" fillId="0" borderId="82" xfId="1600" applyFont="1" applyFill="1" applyBorder="1" applyAlignment="1">
      <alignment horizontal="center"/>
      <protection/>
    </xf>
    <xf numFmtId="0" fontId="4" fillId="0" borderId="83" xfId="1600" applyFont="1" applyFill="1" applyBorder="1" applyAlignment="1">
      <alignment horizontal="center"/>
      <protection/>
    </xf>
    <xf numFmtId="0" fontId="4" fillId="0" borderId="36" xfId="1600" applyFont="1" applyFill="1" applyBorder="1" applyAlignment="1" applyProtection="1">
      <alignment horizontal="left"/>
      <protection locked="0"/>
    </xf>
    <xf numFmtId="0" fontId="2" fillId="0" borderId="20" xfId="1600" applyFont="1" applyFill="1" applyBorder="1" applyAlignment="1">
      <alignment horizontal="center" vertical="center" wrapText="1"/>
      <protection/>
    </xf>
    <xf numFmtId="0" fontId="2" fillId="0" borderId="19" xfId="1600" applyFont="1" applyFill="1" applyBorder="1" applyAlignment="1">
      <alignment horizontal="left" vertical="center" wrapText="1"/>
      <protection/>
    </xf>
    <xf numFmtId="0" fontId="2" fillId="0" borderId="42" xfId="1600" applyFont="1" applyFill="1" applyBorder="1" applyAlignment="1">
      <alignment horizontal="left" vertical="center" wrapText="1"/>
      <protection/>
    </xf>
    <xf numFmtId="0" fontId="4" fillId="0" borderId="41" xfId="1600" applyFont="1" applyFill="1" applyBorder="1" applyAlignment="1">
      <alignment horizontal="left" vertical="center" wrapText="1"/>
      <protection/>
    </xf>
    <xf numFmtId="0" fontId="2" fillId="0" borderId="0" xfId="1600" applyFont="1" applyFill="1" applyBorder="1" applyAlignment="1">
      <alignment horizontal="left" vertical="center" wrapText="1"/>
      <protection/>
    </xf>
    <xf numFmtId="0" fontId="2" fillId="0" borderId="84" xfId="1600" applyFont="1" applyFill="1" applyBorder="1" applyAlignment="1">
      <alignment horizontal="left" vertical="center" wrapText="1"/>
      <protection/>
    </xf>
    <xf numFmtId="0" fontId="2" fillId="0" borderId="20" xfId="1742" applyFont="1" applyFill="1" applyBorder="1" applyAlignment="1">
      <alignment horizontal="justify" vertical="center" wrapText="1"/>
      <protection/>
    </xf>
    <xf numFmtId="0" fontId="0" fillId="0" borderId="20" xfId="1742" applyFont="1" applyFill="1" applyBorder="1">
      <alignment/>
      <protection/>
    </xf>
    <xf numFmtId="0" fontId="2" fillId="0" borderId="79" xfId="1600" applyFont="1" applyFill="1" applyBorder="1" applyAlignment="1">
      <alignment horizontal="left" wrapText="1"/>
      <protection/>
    </xf>
    <xf numFmtId="0" fontId="2" fillId="0" borderId="36" xfId="1600" applyFont="1" applyFill="1" applyBorder="1" applyAlignment="1">
      <alignment horizontal="left" wrapText="1"/>
      <protection/>
    </xf>
    <xf numFmtId="0" fontId="2" fillId="0" borderId="27" xfId="1600" applyFont="1" applyFill="1" applyBorder="1" applyAlignment="1">
      <alignment horizontal="left" wrapText="1"/>
      <protection/>
    </xf>
    <xf numFmtId="0" fontId="2" fillId="0" borderId="30" xfId="1600" applyFont="1" applyFill="1" applyBorder="1" applyAlignment="1">
      <alignment horizontal="left" vertical="center" wrapText="1"/>
      <protection/>
    </xf>
    <xf numFmtId="0" fontId="2" fillId="0" borderId="31" xfId="1600" applyFont="1" applyFill="1" applyBorder="1" applyAlignment="1">
      <alignment horizontal="left" vertical="center" wrapText="1"/>
      <protection/>
    </xf>
    <xf numFmtId="0" fontId="2" fillId="0" borderId="21" xfId="2008" applyFont="1" applyFill="1" applyBorder="1" applyAlignment="1">
      <alignment horizontal="justify" vertical="center" wrapText="1"/>
      <protection/>
    </xf>
    <xf numFmtId="0" fontId="2" fillId="0" borderId="22" xfId="2008" applyFont="1" applyFill="1" applyBorder="1" applyAlignment="1">
      <alignment horizontal="justify" vertical="center" wrapText="1"/>
      <protection/>
    </xf>
    <xf numFmtId="0" fontId="2" fillId="0" borderId="23" xfId="2008" applyFont="1" applyFill="1" applyBorder="1" applyAlignment="1">
      <alignment horizontal="justify" vertical="center" wrapText="1"/>
      <protection/>
    </xf>
    <xf numFmtId="0" fontId="2" fillId="0" borderId="21" xfId="2008" applyFont="1" applyFill="1" applyBorder="1" applyAlignment="1">
      <alignment horizontal="left" vertical="center" wrapText="1"/>
      <protection/>
    </xf>
    <xf numFmtId="0" fontId="2" fillId="0" borderId="22" xfId="2008" applyFont="1" applyFill="1" applyBorder="1" applyAlignment="1">
      <alignment horizontal="left" vertical="center" wrapText="1"/>
      <protection/>
    </xf>
    <xf numFmtId="0" fontId="2" fillId="0" borderId="23" xfId="2008" applyFont="1" applyFill="1" applyBorder="1" applyAlignment="1">
      <alignment horizontal="left" vertical="center" wrapText="1"/>
      <protection/>
    </xf>
    <xf numFmtId="0" fontId="7" fillId="0" borderId="2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3" fillId="39" borderId="78" xfId="0" applyFont="1" applyFill="1" applyBorder="1" applyAlignment="1">
      <alignment horizontal="center"/>
    </xf>
    <xf numFmtId="0" fontId="3" fillId="39" borderId="69" xfId="0" applyFont="1" applyFill="1" applyBorder="1" applyAlignment="1">
      <alignment horizontal="center"/>
    </xf>
    <xf numFmtId="0" fontId="3" fillId="39" borderId="33" xfId="0" applyFont="1" applyFill="1" applyBorder="1" applyAlignment="1">
      <alignment horizontal="center"/>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39" borderId="72" xfId="0" applyFont="1" applyFill="1" applyBorder="1" applyAlignment="1">
      <alignment horizontal="center" vertical="center"/>
    </xf>
    <xf numFmtId="0" fontId="3" fillId="39" borderId="71" xfId="0" applyFont="1" applyFill="1" applyBorder="1" applyAlignment="1">
      <alignment horizontal="center" vertical="center"/>
    </xf>
    <xf numFmtId="0" fontId="3" fillId="39" borderId="73" xfId="0" applyFont="1" applyFill="1" applyBorder="1" applyAlignment="1">
      <alignment horizontal="center" vertical="center"/>
    </xf>
    <xf numFmtId="0" fontId="4" fillId="39" borderId="20" xfId="0" applyFont="1" applyFill="1" applyBorder="1" applyAlignment="1">
      <alignment horizontal="center"/>
    </xf>
    <xf numFmtId="0" fontId="37" fillId="0" borderId="82" xfId="0" applyFont="1" applyFill="1" applyBorder="1" applyAlignment="1">
      <alignment horizontal="center"/>
    </xf>
    <xf numFmtId="0" fontId="10" fillId="0" borderId="56" xfId="0" applyFont="1" applyFill="1" applyBorder="1" applyAlignment="1">
      <alignment horizontal="center"/>
    </xf>
    <xf numFmtId="0" fontId="10" fillId="0" borderId="53" xfId="0" applyFont="1" applyFill="1" applyBorder="1" applyAlignment="1">
      <alignment horizontal="center"/>
    </xf>
    <xf numFmtId="0" fontId="10" fillId="0" borderId="35" xfId="0" applyFont="1" applyFill="1" applyBorder="1" applyAlignment="1">
      <alignment horizontal="center"/>
    </xf>
    <xf numFmtId="0" fontId="10" fillId="0" borderId="20" xfId="0" applyFont="1" applyFill="1" applyBorder="1" applyAlignment="1">
      <alignment horizontal="left"/>
    </xf>
    <xf numFmtId="0" fontId="10" fillId="0" borderId="21" xfId="1742" applyFont="1" applyFill="1" applyBorder="1" applyAlignment="1">
      <alignment horizontal="left" vertical="center"/>
      <protection/>
    </xf>
    <xf numFmtId="0" fontId="10" fillId="0" borderId="22" xfId="1742" applyFont="1" applyFill="1" applyBorder="1" applyAlignment="1">
      <alignment horizontal="left" vertical="center"/>
      <protection/>
    </xf>
    <xf numFmtId="0" fontId="10" fillId="0" borderId="23" xfId="1742" applyFont="1" applyFill="1" applyBorder="1" applyAlignment="1">
      <alignment horizontal="left" vertical="center"/>
      <protection/>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xf>
    <xf numFmtId="0" fontId="2" fillId="0" borderId="23" xfId="0" applyFont="1" applyFill="1" applyBorder="1" applyAlignment="1">
      <alignment horizontal="center"/>
    </xf>
    <xf numFmtId="0" fontId="4" fillId="0" borderId="21" xfId="0" applyFont="1" applyFill="1" applyBorder="1" applyAlignment="1">
      <alignment horizontal="center" wrapText="1"/>
    </xf>
    <xf numFmtId="0" fontId="4" fillId="0" borderId="22" xfId="0" applyFont="1" applyFill="1" applyBorder="1" applyAlignment="1">
      <alignment horizontal="center" wrapText="1"/>
    </xf>
    <xf numFmtId="0" fontId="4" fillId="0" borderId="23" xfId="0" applyFont="1" applyFill="1" applyBorder="1" applyAlignment="1">
      <alignment horizontal="center" wrapText="1"/>
    </xf>
    <xf numFmtId="0" fontId="2" fillId="0" borderId="0" xfId="0" applyFont="1" applyFill="1" applyBorder="1" applyAlignment="1">
      <alignment horizontal="center"/>
    </xf>
    <xf numFmtId="0" fontId="10"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0" xfId="0" applyFont="1" applyFill="1" applyBorder="1" applyAlignment="1">
      <alignment horizontal="center" vertical="center"/>
    </xf>
    <xf numFmtId="0" fontId="4" fillId="0" borderId="0" xfId="0" applyFont="1" applyFill="1" applyAlignment="1">
      <alignment horizontal="center" wrapText="1"/>
    </xf>
    <xf numFmtId="0" fontId="10" fillId="0" borderId="28" xfId="0" applyFont="1" applyFill="1" applyBorder="1" applyAlignment="1">
      <alignment horizontal="center"/>
    </xf>
    <xf numFmtId="0" fontId="10" fillId="0" borderId="28" xfId="0" applyFont="1" applyFill="1" applyBorder="1" applyAlignment="1">
      <alignment horizontal="center"/>
    </xf>
    <xf numFmtId="0" fontId="1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cellXfs>
  <cellStyles count="2030">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 2" xfId="21"/>
    <cellStyle name="_EVALUACION TECNICA METROVIVIENDA 2010_INFORME DE EVALUACION TECNICO PRELIMINAR AJUSTADO" xfId="22"/>
    <cellStyle name="_Formato slips estándar" xfId="23"/>
    <cellStyle name="_Formato slips estándar_Adenda Grupo 2 COMP MC" xfId="24"/>
    <cellStyle name="_Formato slips estándar_Adenda Grupo 2 COMP MCano" xfId="25"/>
    <cellStyle name="_Formato slips estándar_Condiciones Complementarias TRDM" xfId="26"/>
    <cellStyle name="_Formato slips estándar_Condiciones Complementarias V7-1-10" xfId="27"/>
    <cellStyle name="_Formato slips estándar_SlipTecnico Grupo EEB - D&amp;O 6ene10" xfId="28"/>
    <cellStyle name="_Grupo 1 COMPL. V Adenda F" xfId="29"/>
    <cellStyle name="_Slip habilitantes DM (Secretaría)" xfId="30"/>
    <cellStyle name="_Slip habilitantes DM (Secretaría)_Adenda Grupo 2 COMP MC" xfId="31"/>
    <cellStyle name="_Slip habilitantes DM (Secretaría)_Adenda Grupo 2 COMP MCano" xfId="32"/>
    <cellStyle name="_Slip habilitantes DM (Secretaría)_Condiciones Complementarias TRDM" xfId="33"/>
    <cellStyle name="_Slip habilitantes DM (Secretaría)_Condiciones Complementarias V7-1-10" xfId="34"/>
    <cellStyle name="_Slip habilitantes DM (Secretaría)_SlipTecnico Grupo EEB - D&amp;O 6ene10" xfId="35"/>
    <cellStyle name="_SLIP RCSP NUEVAS CONDICIONES" xfId="36"/>
    <cellStyle name="_SLIP RCSP NUEVAS CONDICIONES_Adenda Grupo 2 COMP MC" xfId="37"/>
    <cellStyle name="_SLIP RCSP NUEVAS CONDICIONES_Adenda Grupo 2 COMP MCano" xfId="38"/>
    <cellStyle name="_SLIP RCSP NUEVAS CONDICIONES_Condiciones Complementarias TRDM" xfId="39"/>
    <cellStyle name="_SLIP RCSP NUEVAS CONDICIONES_Condiciones Complementarias V7-1-10" xfId="40"/>
    <cellStyle name="_SLIP RCSP NUEVAS CONDICIONES_SlipTecnico Grupo EEB - D&amp;O 6ene10" xfId="41"/>
    <cellStyle name="_Slips RCSP (habilitantes) Secretaría" xfId="42"/>
    <cellStyle name="_Slips RCSP (habilitantes) Secretaría_Adenda Grupo 2 COMP MC" xfId="43"/>
    <cellStyle name="_Slips RCSP (habilitantes) Secretaría_Adenda Grupo 2 COMP MCano" xfId="44"/>
    <cellStyle name="_Slips RCSP (habilitantes) Secretaría_Condiciones Complementarias TRDM" xfId="45"/>
    <cellStyle name="_Slips RCSP (habilitantes) Secretaría_Condiciones Complementarias V7-1-10" xfId="46"/>
    <cellStyle name="_Slips RCSP (habilitantes) Secretaría_SlipTecnico Grupo EEB - D&amp;O 6ene10" xfId="47"/>
    <cellStyle name="_Terminos Solicitados." xfId="48"/>
    <cellStyle name="20% - Accent1" xfId="49"/>
    <cellStyle name="20% - Accent2" xfId="50"/>
    <cellStyle name="20% - Accent3" xfId="51"/>
    <cellStyle name="20% - Accent4" xfId="52"/>
    <cellStyle name="20% - Accent5" xfId="53"/>
    <cellStyle name="20% - Accent6" xfId="54"/>
    <cellStyle name="20% - Énfasis1" xfId="55"/>
    <cellStyle name="20% - Énfasis1 2" xfId="56"/>
    <cellStyle name="20% - Énfasis1 2 2" xfId="57"/>
    <cellStyle name="20% - Énfasis1 3" xfId="58"/>
    <cellStyle name="20% - Énfasis1 4" xfId="59"/>
    <cellStyle name="20% - Énfasis2" xfId="60"/>
    <cellStyle name="20% - Énfasis2 2" xfId="61"/>
    <cellStyle name="20% - Énfasis2 2 2" xfId="62"/>
    <cellStyle name="20% - Énfasis2 3" xfId="63"/>
    <cellStyle name="20% - Énfasis2 4" xfId="64"/>
    <cellStyle name="20% - Énfasis3" xfId="65"/>
    <cellStyle name="20% - Énfasis3 2" xfId="66"/>
    <cellStyle name="20% - Énfasis3 2 2" xfId="67"/>
    <cellStyle name="20% - Énfasis3 3" xfId="68"/>
    <cellStyle name="20% - Énfasis3 4" xfId="69"/>
    <cellStyle name="20% - Énfasis4" xfId="70"/>
    <cellStyle name="20% - Énfasis4 2" xfId="71"/>
    <cellStyle name="20% - Énfasis4 2 2" xfId="72"/>
    <cellStyle name="20% - Énfasis4 3" xfId="73"/>
    <cellStyle name="20% - Énfasis4 4" xfId="74"/>
    <cellStyle name="20% - Énfasis5" xfId="75"/>
    <cellStyle name="20% - Énfasis5 2" xfId="76"/>
    <cellStyle name="20% - Énfasis5 2 2" xfId="77"/>
    <cellStyle name="20% - Énfasis5 3" xfId="78"/>
    <cellStyle name="20% - Énfasis5 4" xfId="79"/>
    <cellStyle name="20% - Énfasis6" xfId="80"/>
    <cellStyle name="20% - Énfasis6 2" xfId="81"/>
    <cellStyle name="20% - Énfasis6 2 2" xfId="82"/>
    <cellStyle name="20% - Énfasis6 3" xfId="83"/>
    <cellStyle name="20% - Énfasis6 4" xfId="84"/>
    <cellStyle name="40% - Accent1" xfId="85"/>
    <cellStyle name="40% - Accent2" xfId="86"/>
    <cellStyle name="40% - Accent3" xfId="87"/>
    <cellStyle name="40% - Accent4" xfId="88"/>
    <cellStyle name="40% - Accent5" xfId="89"/>
    <cellStyle name="40% - Accent6" xfId="90"/>
    <cellStyle name="40% - Énfasis1" xfId="91"/>
    <cellStyle name="40% - Énfasis1 2" xfId="92"/>
    <cellStyle name="40% - Énfasis1 2 2" xfId="93"/>
    <cellStyle name="40% - Énfasis1 3" xfId="94"/>
    <cellStyle name="40% - Énfasis1 4" xfId="95"/>
    <cellStyle name="40% - Énfasis2" xfId="96"/>
    <cellStyle name="40% - Énfasis2 2" xfId="97"/>
    <cellStyle name="40% - Énfasis2 2 2" xfId="98"/>
    <cellStyle name="40% - Énfasis2 3" xfId="99"/>
    <cellStyle name="40% - Énfasis2 4" xfId="100"/>
    <cellStyle name="40% - Énfasis3" xfId="101"/>
    <cellStyle name="40% - Énfasis3 2" xfId="102"/>
    <cellStyle name="40% - Énfasis3 2 2" xfId="103"/>
    <cellStyle name="40% - Énfasis3 3" xfId="104"/>
    <cellStyle name="40% - Énfasis3 4" xfId="105"/>
    <cellStyle name="40% - Énfasis4" xfId="106"/>
    <cellStyle name="40% - Énfasis4 2" xfId="107"/>
    <cellStyle name="40% - Énfasis4 2 2" xfId="108"/>
    <cellStyle name="40% - Énfasis4 3" xfId="109"/>
    <cellStyle name="40% - Énfasis4 4" xfId="110"/>
    <cellStyle name="40% - Énfasis5" xfId="111"/>
    <cellStyle name="40% - Énfasis5 2" xfId="112"/>
    <cellStyle name="40% - Énfasis5 2 2" xfId="113"/>
    <cellStyle name="40% - Énfasis5 3" xfId="114"/>
    <cellStyle name="40% - Énfasis5 4" xfId="115"/>
    <cellStyle name="40% - Énfasis6" xfId="116"/>
    <cellStyle name="40% - Énfasis6 2" xfId="117"/>
    <cellStyle name="40% - Énfasis6 2 2" xfId="118"/>
    <cellStyle name="40% - Énfasis6 3" xfId="119"/>
    <cellStyle name="40% - Énfasis6 4" xfId="120"/>
    <cellStyle name="60% - Accent1" xfId="121"/>
    <cellStyle name="60% - Accent2" xfId="122"/>
    <cellStyle name="60% - Accent3" xfId="123"/>
    <cellStyle name="60% - Accent4" xfId="124"/>
    <cellStyle name="60% - Accent5" xfId="125"/>
    <cellStyle name="60% - Accent6" xfId="126"/>
    <cellStyle name="60% - Énfasis1" xfId="127"/>
    <cellStyle name="60% - Énfasis1 2" xfId="128"/>
    <cellStyle name="60% - Énfasis1 2 2" xfId="129"/>
    <cellStyle name="60% - Énfasis1 3" xfId="130"/>
    <cellStyle name="60% - Énfasis1 4" xfId="131"/>
    <cellStyle name="60% - Énfasis2" xfId="132"/>
    <cellStyle name="60% - Énfasis2 2" xfId="133"/>
    <cellStyle name="60% - Énfasis2 2 2" xfId="134"/>
    <cellStyle name="60% - Énfasis2 3" xfId="135"/>
    <cellStyle name="60% - Énfasis2 4"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5 4" xfId="151"/>
    <cellStyle name="60% - Énfasis6" xfId="152"/>
    <cellStyle name="60% - Énfasis6 2" xfId="153"/>
    <cellStyle name="60% - Énfasis6 2 2" xfId="154"/>
    <cellStyle name="60% - Énfasis6 3" xfId="155"/>
    <cellStyle name="60% - Énfasis6 4" xfId="156"/>
    <cellStyle name="Accent1" xfId="157"/>
    <cellStyle name="Accent2" xfId="158"/>
    <cellStyle name="Accent3" xfId="159"/>
    <cellStyle name="Accent4" xfId="160"/>
    <cellStyle name="Accent5" xfId="161"/>
    <cellStyle name="Accent6" xfId="162"/>
    <cellStyle name="Bad" xfId="163"/>
    <cellStyle name="Buena 2" xfId="164"/>
    <cellStyle name="Buena 2 2" xfId="165"/>
    <cellStyle name="Buena 3" xfId="166"/>
    <cellStyle name="Buena 4" xfId="167"/>
    <cellStyle name="Bueno" xfId="168"/>
    <cellStyle name="Calculation" xfId="169"/>
    <cellStyle name="Cálculo" xfId="170"/>
    <cellStyle name="Cálculo 2" xfId="171"/>
    <cellStyle name="Cálculo 2 2" xfId="172"/>
    <cellStyle name="Cálculo 3" xfId="173"/>
    <cellStyle name="Cálculo 4" xfId="174"/>
    <cellStyle name="Celda de comprobación" xfId="175"/>
    <cellStyle name="Celda de comprobación 2" xfId="176"/>
    <cellStyle name="Celda de comprobación 2 2" xfId="177"/>
    <cellStyle name="Celda de comprobación 3" xfId="178"/>
    <cellStyle name="Celda de comprobación 4" xfId="179"/>
    <cellStyle name="Celda vinculada" xfId="180"/>
    <cellStyle name="Celda vinculada 2" xfId="181"/>
    <cellStyle name="Celda vinculada 2 2" xfId="182"/>
    <cellStyle name="Celda vinculada 3" xfId="183"/>
    <cellStyle name="Celda vinculada 4" xfId="184"/>
    <cellStyle name="Encabezado 1" xfId="185"/>
    <cellStyle name="Encabezado 4" xfId="186"/>
    <cellStyle name="Encabezado 4 2" xfId="187"/>
    <cellStyle name="Encabezado 4 2 2" xfId="188"/>
    <cellStyle name="Encabezado 4 3" xfId="189"/>
    <cellStyle name="Encabezado 4 4" xfId="190"/>
    <cellStyle name="Énfasis1" xfId="191"/>
    <cellStyle name="Énfasis1 2" xfId="192"/>
    <cellStyle name="Énfasis1 2 2" xfId="193"/>
    <cellStyle name="Énfasis1 3" xfId="194"/>
    <cellStyle name="Énfasis1 4" xfId="195"/>
    <cellStyle name="Énfasis2" xfId="196"/>
    <cellStyle name="Énfasis2 2" xfId="197"/>
    <cellStyle name="Énfasis2 2 2" xfId="198"/>
    <cellStyle name="Énfasis2 3" xfId="199"/>
    <cellStyle name="Énfasis2 4" xfId="200"/>
    <cellStyle name="Énfasis3" xfId="201"/>
    <cellStyle name="Énfasis3 2" xfId="202"/>
    <cellStyle name="Énfasis3 2 2" xfId="203"/>
    <cellStyle name="Énfasis3 3" xfId="204"/>
    <cellStyle name="Énfasis3 4" xfId="205"/>
    <cellStyle name="Énfasis4" xfId="206"/>
    <cellStyle name="Énfasis4 2" xfId="207"/>
    <cellStyle name="Énfasis4 2 2" xfId="208"/>
    <cellStyle name="Énfasis4 3" xfId="209"/>
    <cellStyle name="Énfasis4 4" xfId="210"/>
    <cellStyle name="Énfasis5" xfId="211"/>
    <cellStyle name="Énfasis5 2" xfId="212"/>
    <cellStyle name="Énfasis5 2 2" xfId="213"/>
    <cellStyle name="Énfasis5 3" xfId="214"/>
    <cellStyle name="Énfasis5 4" xfId="215"/>
    <cellStyle name="Énfasis6" xfId="216"/>
    <cellStyle name="Énfasis6 2" xfId="217"/>
    <cellStyle name="Énfasis6 2 2" xfId="218"/>
    <cellStyle name="Énfasis6 3" xfId="219"/>
    <cellStyle name="Énfasis6 4" xfId="220"/>
    <cellStyle name="Entrada" xfId="221"/>
    <cellStyle name="Entrada 2" xfId="222"/>
    <cellStyle name="Entrada 2 2" xfId="223"/>
    <cellStyle name="Entrada 3" xfId="224"/>
    <cellStyle name="Entrada 4" xfId="225"/>
    <cellStyle name="Estilo 1" xfId="226"/>
    <cellStyle name="Estilo 1 10" xfId="227"/>
    <cellStyle name="Estilo 1 10 2" xfId="228"/>
    <cellStyle name="Estilo 1 100" xfId="229"/>
    <cellStyle name="Estilo 1 101" xfId="230"/>
    <cellStyle name="Estilo 1 102" xfId="231"/>
    <cellStyle name="Estilo 1 103" xfId="232"/>
    <cellStyle name="Estilo 1 11" xfId="233"/>
    <cellStyle name="Estilo 1 11 2" xfId="234"/>
    <cellStyle name="Estilo 1 12" xfId="235"/>
    <cellStyle name="Estilo 1 12 2" xfId="236"/>
    <cellStyle name="Estilo 1 13" xfId="237"/>
    <cellStyle name="Estilo 1 13 2" xfId="238"/>
    <cellStyle name="Estilo 1 14" xfId="239"/>
    <cellStyle name="Estilo 1 14 2" xfId="240"/>
    <cellStyle name="Estilo 1 15" xfId="241"/>
    <cellStyle name="Estilo 1 15 2" xfId="242"/>
    <cellStyle name="Estilo 1 16" xfId="243"/>
    <cellStyle name="Estilo 1 16 2" xfId="244"/>
    <cellStyle name="Estilo 1 17" xfId="245"/>
    <cellStyle name="Estilo 1 17 2" xfId="246"/>
    <cellStyle name="Estilo 1 18" xfId="247"/>
    <cellStyle name="Estilo 1 18 2" xfId="248"/>
    <cellStyle name="Estilo 1 19" xfId="249"/>
    <cellStyle name="Estilo 1 19 2" xfId="250"/>
    <cellStyle name="Estilo 1 2" xfId="251"/>
    <cellStyle name="Estilo 1 2 2" xfId="252"/>
    <cellStyle name="Estilo 1 2 3" xfId="253"/>
    <cellStyle name="Estilo 1 20" xfId="254"/>
    <cellStyle name="Estilo 1 20 2" xfId="255"/>
    <cellStyle name="Estilo 1 21" xfId="256"/>
    <cellStyle name="Estilo 1 21 2" xfId="257"/>
    <cellStyle name="Estilo 1 22" xfId="258"/>
    <cellStyle name="Estilo 1 22 2" xfId="259"/>
    <cellStyle name="Estilo 1 23" xfId="260"/>
    <cellStyle name="Estilo 1 23 2" xfId="261"/>
    <cellStyle name="Estilo 1 24" xfId="262"/>
    <cellStyle name="Estilo 1 24 2" xfId="263"/>
    <cellStyle name="Estilo 1 25" xfId="264"/>
    <cellStyle name="Estilo 1 25 2" xfId="265"/>
    <cellStyle name="Estilo 1 26" xfId="266"/>
    <cellStyle name="Estilo 1 26 2" xfId="267"/>
    <cellStyle name="Estilo 1 27" xfId="268"/>
    <cellStyle name="Estilo 1 27 2" xfId="269"/>
    <cellStyle name="Estilo 1 28" xfId="270"/>
    <cellStyle name="Estilo 1 28 2" xfId="271"/>
    <cellStyle name="Estilo 1 29" xfId="272"/>
    <cellStyle name="Estilo 1 29 2" xfId="273"/>
    <cellStyle name="Estilo 1 3" xfId="274"/>
    <cellStyle name="Estilo 1 3 2" xfId="275"/>
    <cellStyle name="Estilo 1 3 3" xfId="276"/>
    <cellStyle name="Estilo 1 30" xfId="277"/>
    <cellStyle name="Estilo 1 30 2" xfId="278"/>
    <cellStyle name="Estilo 1 31" xfId="279"/>
    <cellStyle name="Estilo 1 31 2" xfId="280"/>
    <cellStyle name="Estilo 1 32" xfId="281"/>
    <cellStyle name="Estilo 1 32 2" xfId="282"/>
    <cellStyle name="Estilo 1 33" xfId="283"/>
    <cellStyle name="Estilo 1 33 2" xfId="284"/>
    <cellStyle name="Estilo 1 34" xfId="285"/>
    <cellStyle name="Estilo 1 34 2" xfId="286"/>
    <cellStyle name="Estilo 1 35" xfId="287"/>
    <cellStyle name="Estilo 1 35 2" xfId="288"/>
    <cellStyle name="Estilo 1 36" xfId="289"/>
    <cellStyle name="Estilo 1 36 2" xfId="290"/>
    <cellStyle name="Estilo 1 37" xfId="291"/>
    <cellStyle name="Estilo 1 37 2" xfId="292"/>
    <cellStyle name="Estilo 1 38" xfId="293"/>
    <cellStyle name="Estilo 1 38 2" xfId="294"/>
    <cellStyle name="Estilo 1 39" xfId="295"/>
    <cellStyle name="Estilo 1 39 2" xfId="296"/>
    <cellStyle name="Estilo 1 4" xfId="297"/>
    <cellStyle name="Estilo 1 4 2" xfId="298"/>
    <cellStyle name="Estilo 1 40" xfId="299"/>
    <cellStyle name="Estilo 1 40 2" xfId="300"/>
    <cellStyle name="Estilo 1 41" xfId="301"/>
    <cellStyle name="Estilo 1 41 2" xfId="302"/>
    <cellStyle name="Estilo 1 41 3" xfId="303"/>
    <cellStyle name="Estilo 1 42" xfId="304"/>
    <cellStyle name="Estilo 1 43" xfId="305"/>
    <cellStyle name="Estilo 1 44" xfId="306"/>
    <cellStyle name="Estilo 1 45" xfId="307"/>
    <cellStyle name="Estilo 1 46" xfId="308"/>
    <cellStyle name="Estilo 1 47" xfId="309"/>
    <cellStyle name="Estilo 1 48" xfId="310"/>
    <cellStyle name="Estilo 1 49" xfId="311"/>
    <cellStyle name="Estilo 1 5" xfId="312"/>
    <cellStyle name="Estilo 1 5 2" xfId="313"/>
    <cellStyle name="Estilo 1 50" xfId="314"/>
    <cellStyle name="Estilo 1 51" xfId="315"/>
    <cellStyle name="Estilo 1 52" xfId="316"/>
    <cellStyle name="Estilo 1 53" xfId="317"/>
    <cellStyle name="Estilo 1 54" xfId="318"/>
    <cellStyle name="Estilo 1 55" xfId="319"/>
    <cellStyle name="Estilo 1 56" xfId="320"/>
    <cellStyle name="Estilo 1 57" xfId="321"/>
    <cellStyle name="Estilo 1 58" xfId="322"/>
    <cellStyle name="Estilo 1 59" xfId="323"/>
    <cellStyle name="Estilo 1 6" xfId="324"/>
    <cellStyle name="Estilo 1 6 2" xfId="325"/>
    <cellStyle name="Estilo 1 60" xfId="326"/>
    <cellStyle name="Estilo 1 61" xfId="327"/>
    <cellStyle name="Estilo 1 62" xfId="328"/>
    <cellStyle name="Estilo 1 63" xfId="329"/>
    <cellStyle name="Estilo 1 64" xfId="330"/>
    <cellStyle name="Estilo 1 65" xfId="331"/>
    <cellStyle name="Estilo 1 66" xfId="332"/>
    <cellStyle name="Estilo 1 67" xfId="333"/>
    <cellStyle name="Estilo 1 68" xfId="334"/>
    <cellStyle name="Estilo 1 69" xfId="335"/>
    <cellStyle name="Estilo 1 7" xfId="336"/>
    <cellStyle name="Estilo 1 7 2" xfId="337"/>
    <cellStyle name="Estilo 1 70" xfId="338"/>
    <cellStyle name="Estilo 1 71" xfId="339"/>
    <cellStyle name="Estilo 1 72" xfId="340"/>
    <cellStyle name="Estilo 1 73" xfId="341"/>
    <cellStyle name="Estilo 1 74" xfId="342"/>
    <cellStyle name="Estilo 1 75" xfId="343"/>
    <cellStyle name="Estilo 1 76" xfId="344"/>
    <cellStyle name="Estilo 1 77" xfId="345"/>
    <cellStyle name="Estilo 1 78" xfId="346"/>
    <cellStyle name="Estilo 1 79" xfId="347"/>
    <cellStyle name="Estilo 1 8" xfId="348"/>
    <cellStyle name="Estilo 1 8 2" xfId="349"/>
    <cellStyle name="Estilo 1 80" xfId="350"/>
    <cellStyle name="Estilo 1 81" xfId="351"/>
    <cellStyle name="Estilo 1 82" xfId="352"/>
    <cellStyle name="Estilo 1 83" xfId="353"/>
    <cellStyle name="Estilo 1 84" xfId="354"/>
    <cellStyle name="Estilo 1 85" xfId="355"/>
    <cellStyle name="Estilo 1 86" xfId="356"/>
    <cellStyle name="Estilo 1 87" xfId="357"/>
    <cellStyle name="Estilo 1 88" xfId="358"/>
    <cellStyle name="Estilo 1 89" xfId="359"/>
    <cellStyle name="Estilo 1 9" xfId="360"/>
    <cellStyle name="Estilo 1 9 2" xfId="361"/>
    <cellStyle name="Estilo 1 90" xfId="362"/>
    <cellStyle name="Estilo 1 91" xfId="363"/>
    <cellStyle name="Estilo 1 92" xfId="364"/>
    <cellStyle name="Estilo 1 93" xfId="365"/>
    <cellStyle name="Estilo 1 94" xfId="366"/>
    <cellStyle name="Estilo 1 95" xfId="367"/>
    <cellStyle name="Estilo 1 96" xfId="368"/>
    <cellStyle name="Estilo 1 97" xfId="369"/>
    <cellStyle name="Estilo 1 98" xfId="370"/>
    <cellStyle name="Estilo 1 99" xfId="371"/>
    <cellStyle name="Euro" xfId="372"/>
    <cellStyle name="Euro 10" xfId="373"/>
    <cellStyle name="Euro 11" xfId="374"/>
    <cellStyle name="Euro 12" xfId="375"/>
    <cellStyle name="Euro 13" xfId="376"/>
    <cellStyle name="Euro 14" xfId="377"/>
    <cellStyle name="Euro 15" xfId="378"/>
    <cellStyle name="Euro 16" xfId="379"/>
    <cellStyle name="Euro 17" xfId="380"/>
    <cellStyle name="Euro 18" xfId="381"/>
    <cellStyle name="Euro 19" xfId="382"/>
    <cellStyle name="Euro 2" xfId="383"/>
    <cellStyle name="Euro 2 10" xfId="384"/>
    <cellStyle name="Euro 2 11" xfId="385"/>
    <cellStyle name="Euro 2 12" xfId="386"/>
    <cellStyle name="Euro 2 13" xfId="387"/>
    <cellStyle name="Euro 2 14" xfId="388"/>
    <cellStyle name="Euro 2 15" xfId="389"/>
    <cellStyle name="Euro 2 16" xfId="390"/>
    <cellStyle name="Euro 2 17" xfId="391"/>
    <cellStyle name="Euro 2 18" xfId="392"/>
    <cellStyle name="Euro 2 19" xfId="393"/>
    <cellStyle name="Euro 2 2" xfId="394"/>
    <cellStyle name="Euro 2 20" xfId="395"/>
    <cellStyle name="Euro 2 21" xfId="396"/>
    <cellStyle name="Euro 2 22" xfId="397"/>
    <cellStyle name="Euro 2 23" xfId="398"/>
    <cellStyle name="Euro 2 24" xfId="399"/>
    <cellStyle name="Euro 2 25" xfId="400"/>
    <cellStyle name="Euro 2 26" xfId="401"/>
    <cellStyle name="Euro 2 27" xfId="402"/>
    <cellStyle name="Euro 2 28" xfId="403"/>
    <cellStyle name="Euro 2 29" xfId="404"/>
    <cellStyle name="Euro 2 3" xfId="405"/>
    <cellStyle name="Euro 2 30" xfId="406"/>
    <cellStyle name="Euro 2 31" xfId="407"/>
    <cellStyle name="Euro 2 32" xfId="408"/>
    <cellStyle name="Euro 2 33" xfId="409"/>
    <cellStyle name="Euro 2 34" xfId="410"/>
    <cellStyle name="Euro 2 35" xfId="411"/>
    <cellStyle name="Euro 2 36" xfId="412"/>
    <cellStyle name="Euro 2 37" xfId="413"/>
    <cellStyle name="Euro 2 38" xfId="414"/>
    <cellStyle name="Euro 2 39" xfId="415"/>
    <cellStyle name="Euro 2 4" xfId="416"/>
    <cellStyle name="Euro 2 40" xfId="417"/>
    <cellStyle name="Euro 2 41" xfId="418"/>
    <cellStyle name="Euro 2 42" xfId="419"/>
    <cellStyle name="Euro 2 43" xfId="420"/>
    <cellStyle name="Euro 2 44" xfId="421"/>
    <cellStyle name="Euro 2 45" xfId="422"/>
    <cellStyle name="Euro 2 46" xfId="423"/>
    <cellStyle name="Euro 2 47" xfId="424"/>
    <cellStyle name="Euro 2 48" xfId="425"/>
    <cellStyle name="Euro 2 49" xfId="426"/>
    <cellStyle name="Euro 2 5" xfId="427"/>
    <cellStyle name="Euro 2 50" xfId="428"/>
    <cellStyle name="Euro 2 51" xfId="429"/>
    <cellStyle name="Euro 2 52" xfId="430"/>
    <cellStyle name="Euro 2 53" xfId="431"/>
    <cellStyle name="Euro 2 54" xfId="432"/>
    <cellStyle name="Euro 2 55" xfId="433"/>
    <cellStyle name="Euro 2 56" xfId="434"/>
    <cellStyle name="Euro 2 57" xfId="435"/>
    <cellStyle name="Euro 2 58" xfId="436"/>
    <cellStyle name="Euro 2 59" xfId="437"/>
    <cellStyle name="Euro 2 6" xfId="438"/>
    <cellStyle name="Euro 2 60" xfId="439"/>
    <cellStyle name="Euro 2 61" xfId="440"/>
    <cellStyle name="Euro 2 62" xfId="441"/>
    <cellStyle name="Euro 2 63" xfId="442"/>
    <cellStyle name="Euro 2 64" xfId="443"/>
    <cellStyle name="Euro 2 65" xfId="444"/>
    <cellStyle name="Euro 2 7" xfId="445"/>
    <cellStyle name="Euro 2 8" xfId="446"/>
    <cellStyle name="Euro 2 9" xfId="447"/>
    <cellStyle name="Euro 20" xfId="448"/>
    <cellStyle name="Euro 21" xfId="449"/>
    <cellStyle name="Euro 22" xfId="450"/>
    <cellStyle name="Euro 23" xfId="451"/>
    <cellStyle name="Euro 24" xfId="452"/>
    <cellStyle name="Euro 25" xfId="453"/>
    <cellStyle name="Euro 26" xfId="454"/>
    <cellStyle name="Euro 27" xfId="455"/>
    <cellStyle name="Euro 28" xfId="456"/>
    <cellStyle name="Euro 29" xfId="457"/>
    <cellStyle name="Euro 3" xfId="458"/>
    <cellStyle name="Euro 3 2" xfId="459"/>
    <cellStyle name="Euro 3 3" xfId="460"/>
    <cellStyle name="Euro 3 4" xfId="461"/>
    <cellStyle name="Euro 30" xfId="462"/>
    <cellStyle name="Euro 31" xfId="463"/>
    <cellStyle name="Euro 32" xfId="464"/>
    <cellStyle name="Euro 33" xfId="465"/>
    <cellStyle name="Euro 34" xfId="466"/>
    <cellStyle name="Euro 4" xfId="467"/>
    <cellStyle name="Euro 5" xfId="468"/>
    <cellStyle name="Euro 6" xfId="469"/>
    <cellStyle name="Euro 7" xfId="470"/>
    <cellStyle name="Euro 8" xfId="471"/>
    <cellStyle name="Euro 9" xfId="472"/>
    <cellStyle name="Explanatory Text" xfId="473"/>
    <cellStyle name="Heading 1" xfId="474"/>
    <cellStyle name="Heading 2" xfId="475"/>
    <cellStyle name="Heading 3" xfId="476"/>
    <cellStyle name="Hyperlink" xfId="477"/>
    <cellStyle name="Followed Hyperlink" xfId="478"/>
    <cellStyle name="Incorrecto" xfId="479"/>
    <cellStyle name="Incorrecto 2" xfId="480"/>
    <cellStyle name="Incorrecto 2 2" xfId="481"/>
    <cellStyle name="Incorrecto 3" xfId="482"/>
    <cellStyle name="Incorrecto 4" xfId="483"/>
    <cellStyle name="Comma" xfId="484"/>
    <cellStyle name="Comma [0]" xfId="485"/>
    <cellStyle name="Millares [0] 2" xfId="486"/>
    <cellStyle name="Millares 10" xfId="487"/>
    <cellStyle name="Millares 10 2" xfId="488"/>
    <cellStyle name="Millares 10 3" xfId="489"/>
    <cellStyle name="Millares 11" xfId="490"/>
    <cellStyle name="Millares 11 2" xfId="491"/>
    <cellStyle name="Millares 12" xfId="492"/>
    <cellStyle name="Millares 12 2" xfId="493"/>
    <cellStyle name="Millares 13" xfId="494"/>
    <cellStyle name="Millares 13 2" xfId="495"/>
    <cellStyle name="Millares 13 3" xfId="496"/>
    <cellStyle name="Millares 14" xfId="497"/>
    <cellStyle name="Millares 14 2" xfId="498"/>
    <cellStyle name="Millares 14 3" xfId="499"/>
    <cellStyle name="Millares 15" xfId="500"/>
    <cellStyle name="Millares 15 2" xfId="501"/>
    <cellStyle name="Millares 16" xfId="502"/>
    <cellStyle name="Millares 16 2" xfId="503"/>
    <cellStyle name="Millares 17" xfId="504"/>
    <cellStyle name="Millares 17 2" xfId="505"/>
    <cellStyle name="Millares 18" xfId="506"/>
    <cellStyle name="Millares 18 2" xfId="507"/>
    <cellStyle name="Millares 19" xfId="508"/>
    <cellStyle name="Millares 19 2" xfId="509"/>
    <cellStyle name="Millares 2" xfId="510"/>
    <cellStyle name="Millares 2 10" xfId="511"/>
    <cellStyle name="Millares 2 11" xfId="512"/>
    <cellStyle name="Millares 2 12" xfId="513"/>
    <cellStyle name="Millares 2 12 2" xfId="514"/>
    <cellStyle name="Millares 2 13" xfId="515"/>
    <cellStyle name="Millares 2 14" xfId="516"/>
    <cellStyle name="Millares 2 15" xfId="517"/>
    <cellStyle name="Millares 2 16" xfId="518"/>
    <cellStyle name="Millares 2 17" xfId="519"/>
    <cellStyle name="Millares 2 18" xfId="520"/>
    <cellStyle name="Millares 2 19" xfId="521"/>
    <cellStyle name="Millares 2 2" xfId="522"/>
    <cellStyle name="Millares 2 2 2" xfId="523"/>
    <cellStyle name="Millares 2 2 2 2" xfId="524"/>
    <cellStyle name="Millares 2 2 3" xfId="525"/>
    <cellStyle name="Millares 2 20" xfId="526"/>
    <cellStyle name="Millares 2 21" xfId="527"/>
    <cellStyle name="Millares 2 22" xfId="528"/>
    <cellStyle name="Millares 2 23" xfId="529"/>
    <cellStyle name="Millares 2 24" xfId="530"/>
    <cellStyle name="Millares 2 25" xfId="531"/>
    <cellStyle name="Millares 2 26" xfId="532"/>
    <cellStyle name="Millares 2 27" xfId="533"/>
    <cellStyle name="Millares 2 28" xfId="534"/>
    <cellStyle name="Millares 2 29" xfId="535"/>
    <cellStyle name="Millares 2 3" xfId="536"/>
    <cellStyle name="Millares 2 30" xfId="537"/>
    <cellStyle name="Millares 2 31" xfId="538"/>
    <cellStyle name="Millares 2 32" xfId="539"/>
    <cellStyle name="Millares 2 33" xfId="540"/>
    <cellStyle name="Millares 2 34" xfId="541"/>
    <cellStyle name="Millares 2 35" xfId="542"/>
    <cellStyle name="Millares 2 36" xfId="543"/>
    <cellStyle name="Millares 2 37" xfId="544"/>
    <cellStyle name="Millares 2 38" xfId="545"/>
    <cellStyle name="Millares 2 39" xfId="546"/>
    <cellStyle name="Millares 2 4" xfId="547"/>
    <cellStyle name="Millares 2 40" xfId="548"/>
    <cellStyle name="Millares 2 41" xfId="549"/>
    <cellStyle name="Millares 2 42" xfId="550"/>
    <cellStyle name="Millares 2 43" xfId="551"/>
    <cellStyle name="Millares 2 44" xfId="552"/>
    <cellStyle name="Millares 2 45" xfId="553"/>
    <cellStyle name="Millares 2 46" xfId="554"/>
    <cellStyle name="Millares 2 47" xfId="555"/>
    <cellStyle name="Millares 2 48" xfId="556"/>
    <cellStyle name="Millares 2 49" xfId="557"/>
    <cellStyle name="Millares 2 5" xfId="558"/>
    <cellStyle name="Millares 2 50" xfId="559"/>
    <cellStyle name="Millares 2 51" xfId="560"/>
    <cellStyle name="Millares 2 52" xfId="561"/>
    <cellStyle name="Millares 2 53" xfId="562"/>
    <cellStyle name="Millares 2 54" xfId="563"/>
    <cellStyle name="Millares 2 55" xfId="564"/>
    <cellStyle name="Millares 2 56" xfId="565"/>
    <cellStyle name="Millares 2 57" xfId="566"/>
    <cellStyle name="Millares 2 58" xfId="567"/>
    <cellStyle name="Millares 2 59" xfId="568"/>
    <cellStyle name="Millares 2 6" xfId="569"/>
    <cellStyle name="Millares 2 60" xfId="570"/>
    <cellStyle name="Millares 2 61" xfId="571"/>
    <cellStyle name="Millares 2 62" xfId="572"/>
    <cellStyle name="Millares 2 63" xfId="573"/>
    <cellStyle name="Millares 2 64" xfId="574"/>
    <cellStyle name="Millares 2 65" xfId="575"/>
    <cellStyle name="Millares 2 66" xfId="576"/>
    <cellStyle name="Millares 2 67" xfId="577"/>
    <cellStyle name="Millares 2 68" xfId="578"/>
    <cellStyle name="Millares 2 69" xfId="579"/>
    <cellStyle name="Millares 2 7" xfId="580"/>
    <cellStyle name="Millares 2 70" xfId="581"/>
    <cellStyle name="Millares 2 71" xfId="582"/>
    <cellStyle name="Millares 2 72" xfId="583"/>
    <cellStyle name="Millares 2 73" xfId="584"/>
    <cellStyle name="Millares 2 74" xfId="585"/>
    <cellStyle name="Millares 2 75" xfId="586"/>
    <cellStyle name="Millares 2 76" xfId="587"/>
    <cellStyle name="Millares 2 8" xfId="588"/>
    <cellStyle name="Millares 2 9" xfId="589"/>
    <cellStyle name="Millares 20" xfId="590"/>
    <cellStyle name="Millares 20 2" xfId="591"/>
    <cellStyle name="Millares 21" xfId="592"/>
    <cellStyle name="Millares 21 2" xfId="593"/>
    <cellStyle name="Millares 22" xfId="594"/>
    <cellStyle name="Millares 22 2" xfId="595"/>
    <cellStyle name="Millares 23" xfId="596"/>
    <cellStyle name="Millares 24" xfId="597"/>
    <cellStyle name="Millares 25" xfId="598"/>
    <cellStyle name="Millares 26" xfId="599"/>
    <cellStyle name="Millares 27" xfId="600"/>
    <cellStyle name="Millares 28" xfId="601"/>
    <cellStyle name="Millares 29" xfId="602"/>
    <cellStyle name="Millares 3" xfId="603"/>
    <cellStyle name="Millares 3 10" xfId="604"/>
    <cellStyle name="Millares 3 11" xfId="605"/>
    <cellStyle name="Millares 3 12" xfId="606"/>
    <cellStyle name="Millares 3 13" xfId="607"/>
    <cellStyle name="Millares 3 14" xfId="608"/>
    <cellStyle name="Millares 3 15" xfId="609"/>
    <cellStyle name="Millares 3 16" xfId="610"/>
    <cellStyle name="Millares 3 17" xfId="611"/>
    <cellStyle name="Millares 3 18" xfId="612"/>
    <cellStyle name="Millares 3 19" xfId="613"/>
    <cellStyle name="Millares 3 2" xfId="614"/>
    <cellStyle name="Millares 3 20" xfId="615"/>
    <cellStyle name="Millares 3 21" xfId="616"/>
    <cellStyle name="Millares 3 22" xfId="617"/>
    <cellStyle name="Millares 3 23" xfId="618"/>
    <cellStyle name="Millares 3 24" xfId="619"/>
    <cellStyle name="Millares 3 25" xfId="620"/>
    <cellStyle name="Millares 3 26" xfId="621"/>
    <cellStyle name="Millares 3 27" xfId="622"/>
    <cellStyle name="Millares 3 28" xfId="623"/>
    <cellStyle name="Millares 3 29" xfId="624"/>
    <cellStyle name="Millares 3 3" xfId="625"/>
    <cellStyle name="Millares 3 30" xfId="626"/>
    <cellStyle name="Millares 3 31" xfId="627"/>
    <cellStyle name="Millares 3 32" xfId="628"/>
    <cellStyle name="Millares 3 33" xfId="629"/>
    <cellStyle name="Millares 3 33 2" xfId="630"/>
    <cellStyle name="Millares 3 34" xfId="631"/>
    <cellStyle name="Millares 3 35" xfId="632"/>
    <cellStyle name="Millares 3 36" xfId="633"/>
    <cellStyle name="Millares 3 37" xfId="634"/>
    <cellStyle name="Millares 3 38" xfId="635"/>
    <cellStyle name="Millares 3 39" xfId="636"/>
    <cellStyle name="Millares 3 4" xfId="637"/>
    <cellStyle name="Millares 3 40" xfId="638"/>
    <cellStyle name="Millares 3 41" xfId="639"/>
    <cellStyle name="Millares 3 42" xfId="640"/>
    <cellStyle name="Millares 3 43" xfId="641"/>
    <cellStyle name="Millares 3 44" xfId="642"/>
    <cellStyle name="Millares 3 45" xfId="643"/>
    <cellStyle name="Millares 3 46" xfId="644"/>
    <cellStyle name="Millares 3 47" xfId="645"/>
    <cellStyle name="Millares 3 48" xfId="646"/>
    <cellStyle name="Millares 3 49" xfId="647"/>
    <cellStyle name="Millares 3 5" xfId="648"/>
    <cellStyle name="Millares 3 50" xfId="649"/>
    <cellStyle name="Millares 3 51" xfId="650"/>
    <cellStyle name="Millares 3 52" xfId="651"/>
    <cellStyle name="Millares 3 53" xfId="652"/>
    <cellStyle name="Millares 3 54" xfId="653"/>
    <cellStyle name="Millares 3 55" xfId="654"/>
    <cellStyle name="Millares 3 56" xfId="655"/>
    <cellStyle name="Millares 3 57" xfId="656"/>
    <cellStyle name="Millares 3 58" xfId="657"/>
    <cellStyle name="Millares 3 59" xfId="658"/>
    <cellStyle name="Millares 3 6" xfId="659"/>
    <cellStyle name="Millares 3 60" xfId="660"/>
    <cellStyle name="Millares 3 61" xfId="661"/>
    <cellStyle name="Millares 3 62" xfId="662"/>
    <cellStyle name="Millares 3 63" xfId="663"/>
    <cellStyle name="Millares 3 64" xfId="664"/>
    <cellStyle name="Millares 3 65" xfId="665"/>
    <cellStyle name="Millares 3 7" xfId="666"/>
    <cellStyle name="Millares 3 8" xfId="667"/>
    <cellStyle name="Millares 3 9" xfId="668"/>
    <cellStyle name="Millares 30" xfId="669"/>
    <cellStyle name="Millares 31" xfId="670"/>
    <cellStyle name="Millares 32" xfId="671"/>
    <cellStyle name="Millares 33" xfId="672"/>
    <cellStyle name="Millares 34" xfId="673"/>
    <cellStyle name="Millares 35" xfId="674"/>
    <cellStyle name="Millares 36" xfId="675"/>
    <cellStyle name="Millares 37" xfId="676"/>
    <cellStyle name="Millares 37 2" xfId="677"/>
    <cellStyle name="Millares 38" xfId="678"/>
    <cellStyle name="Millares 4" xfId="679"/>
    <cellStyle name="Millares 4 2" xfId="680"/>
    <cellStyle name="Millares 4 3" xfId="681"/>
    <cellStyle name="Millares 4 3 2" xfId="682"/>
    <cellStyle name="Millares 4 3 3" xfId="683"/>
    <cellStyle name="Millares 4 4" xfId="684"/>
    <cellStyle name="Millares 41" xfId="685"/>
    <cellStyle name="Millares 41 10" xfId="686"/>
    <cellStyle name="Millares 41 11" xfId="687"/>
    <cellStyle name="Millares 41 12" xfId="688"/>
    <cellStyle name="Millares 41 13" xfId="689"/>
    <cellStyle name="Millares 41 14" xfId="690"/>
    <cellStyle name="Millares 41 15" xfId="691"/>
    <cellStyle name="Millares 41 16" xfId="692"/>
    <cellStyle name="Millares 41 17" xfId="693"/>
    <cellStyle name="Millares 41 18" xfId="694"/>
    <cellStyle name="Millares 41 19" xfId="695"/>
    <cellStyle name="Millares 41 2" xfId="696"/>
    <cellStyle name="Millares 41 2 2" xfId="697"/>
    <cellStyle name="Millares 41 20" xfId="698"/>
    <cellStyle name="Millares 41 21" xfId="699"/>
    <cellStyle name="Millares 41 22" xfId="700"/>
    <cellStyle name="Millares 41 23" xfId="701"/>
    <cellStyle name="Millares 41 24" xfId="702"/>
    <cellStyle name="Millares 41 25" xfId="703"/>
    <cellStyle name="Millares 41 26" xfId="704"/>
    <cellStyle name="Millares 41 27" xfId="705"/>
    <cellStyle name="Millares 41 28" xfId="706"/>
    <cellStyle name="Millares 41 29" xfId="707"/>
    <cellStyle name="Millares 41 3" xfId="708"/>
    <cellStyle name="Millares 41 30" xfId="709"/>
    <cellStyle name="Millares 41 31" xfId="710"/>
    <cellStyle name="Millares 41 32" xfId="711"/>
    <cellStyle name="Millares 41 4" xfId="712"/>
    <cellStyle name="Millares 41 5" xfId="713"/>
    <cellStyle name="Millares 41 6" xfId="714"/>
    <cellStyle name="Millares 41 7" xfId="715"/>
    <cellStyle name="Millares 41 8" xfId="716"/>
    <cellStyle name="Millares 41 9" xfId="717"/>
    <cellStyle name="Millares 5" xfId="718"/>
    <cellStyle name="Millares 5 2" xfId="719"/>
    <cellStyle name="Millares 5 3" xfId="720"/>
    <cellStyle name="Millares 6" xfId="721"/>
    <cellStyle name="Millares 6 2" xfId="722"/>
    <cellStyle name="Millares 7" xfId="723"/>
    <cellStyle name="Millares 7 2" xfId="724"/>
    <cellStyle name="Millares 7 3" xfId="725"/>
    <cellStyle name="Millares 8" xfId="726"/>
    <cellStyle name="Millares 8 2" xfId="727"/>
    <cellStyle name="Millares 8 3" xfId="728"/>
    <cellStyle name="Millares 9" xfId="729"/>
    <cellStyle name="Millares 9 2" xfId="730"/>
    <cellStyle name="Millares 9 3" xfId="731"/>
    <cellStyle name="Currency" xfId="732"/>
    <cellStyle name="Currency [0]" xfId="733"/>
    <cellStyle name="Moneda 10" xfId="734"/>
    <cellStyle name="Moneda 11" xfId="735"/>
    <cellStyle name="Moneda 12" xfId="736"/>
    <cellStyle name="Moneda 2" xfId="737"/>
    <cellStyle name="Moneda 2 10" xfId="738"/>
    <cellStyle name="Moneda 2 11" xfId="739"/>
    <cellStyle name="Moneda 2 12" xfId="740"/>
    <cellStyle name="Moneda 2 13" xfId="741"/>
    <cellStyle name="Moneda 2 14" xfId="742"/>
    <cellStyle name="Moneda 2 15" xfId="743"/>
    <cellStyle name="Moneda 2 16" xfId="744"/>
    <cellStyle name="Moneda 2 17" xfId="745"/>
    <cellStyle name="Moneda 2 18" xfId="746"/>
    <cellStyle name="Moneda 2 19" xfId="747"/>
    <cellStyle name="Moneda 2 2" xfId="748"/>
    <cellStyle name="Moneda 2 2 10" xfId="749"/>
    <cellStyle name="Moneda 2 2 11" xfId="750"/>
    <cellStyle name="Moneda 2 2 12" xfId="751"/>
    <cellStyle name="Moneda 2 2 13" xfId="752"/>
    <cellStyle name="Moneda 2 2 14" xfId="753"/>
    <cellStyle name="Moneda 2 2 15" xfId="754"/>
    <cellStyle name="Moneda 2 2 16" xfId="755"/>
    <cellStyle name="Moneda 2 2 17" xfId="756"/>
    <cellStyle name="Moneda 2 2 18" xfId="757"/>
    <cellStyle name="Moneda 2 2 19" xfId="758"/>
    <cellStyle name="Moneda 2 2 2" xfId="759"/>
    <cellStyle name="Moneda 2 2 2 2" xfId="760"/>
    <cellStyle name="Moneda 2 2 2 3" xfId="761"/>
    <cellStyle name="Moneda 2 2 20" xfId="762"/>
    <cellStyle name="Moneda 2 2 21" xfId="763"/>
    <cellStyle name="Moneda 2 2 22" xfId="764"/>
    <cellStyle name="Moneda 2 2 23" xfId="765"/>
    <cellStyle name="Moneda 2 2 24" xfId="766"/>
    <cellStyle name="Moneda 2 2 25" xfId="767"/>
    <cellStyle name="Moneda 2 2 26" xfId="768"/>
    <cellStyle name="Moneda 2 2 27" xfId="769"/>
    <cellStyle name="Moneda 2 2 28" xfId="770"/>
    <cellStyle name="Moneda 2 2 29" xfId="771"/>
    <cellStyle name="Moneda 2 2 3" xfId="772"/>
    <cellStyle name="Moneda 2 2 30" xfId="773"/>
    <cellStyle name="Moneda 2 2 31" xfId="774"/>
    <cellStyle name="Moneda 2 2 32" xfId="775"/>
    <cellStyle name="Moneda 2 2 33" xfId="776"/>
    <cellStyle name="Moneda 2 2 33 2" xfId="777"/>
    <cellStyle name="Moneda 2 2 34" xfId="778"/>
    <cellStyle name="Moneda 2 2 35" xfId="779"/>
    <cellStyle name="Moneda 2 2 36" xfId="780"/>
    <cellStyle name="Moneda 2 2 37" xfId="781"/>
    <cellStyle name="Moneda 2 2 38" xfId="782"/>
    <cellStyle name="Moneda 2 2 39" xfId="783"/>
    <cellStyle name="Moneda 2 2 4" xfId="784"/>
    <cellStyle name="Moneda 2 2 40" xfId="785"/>
    <cellStyle name="Moneda 2 2 41" xfId="786"/>
    <cellStyle name="Moneda 2 2 42" xfId="787"/>
    <cellStyle name="Moneda 2 2 43" xfId="788"/>
    <cellStyle name="Moneda 2 2 44" xfId="789"/>
    <cellStyle name="Moneda 2 2 45" xfId="790"/>
    <cellStyle name="Moneda 2 2 46" xfId="791"/>
    <cellStyle name="Moneda 2 2 47" xfId="792"/>
    <cellStyle name="Moneda 2 2 48" xfId="793"/>
    <cellStyle name="Moneda 2 2 49" xfId="794"/>
    <cellStyle name="Moneda 2 2 5" xfId="795"/>
    <cellStyle name="Moneda 2 2 50" xfId="796"/>
    <cellStyle name="Moneda 2 2 51" xfId="797"/>
    <cellStyle name="Moneda 2 2 52" xfId="798"/>
    <cellStyle name="Moneda 2 2 53" xfId="799"/>
    <cellStyle name="Moneda 2 2 54" xfId="800"/>
    <cellStyle name="Moneda 2 2 55" xfId="801"/>
    <cellStyle name="Moneda 2 2 56" xfId="802"/>
    <cellStyle name="Moneda 2 2 57" xfId="803"/>
    <cellStyle name="Moneda 2 2 58" xfId="804"/>
    <cellStyle name="Moneda 2 2 59" xfId="805"/>
    <cellStyle name="Moneda 2 2 6" xfId="806"/>
    <cellStyle name="Moneda 2 2 60" xfId="807"/>
    <cellStyle name="Moneda 2 2 61" xfId="808"/>
    <cellStyle name="Moneda 2 2 62" xfId="809"/>
    <cellStyle name="Moneda 2 2 63" xfId="810"/>
    <cellStyle name="Moneda 2 2 64" xfId="811"/>
    <cellStyle name="Moneda 2 2 65" xfId="812"/>
    <cellStyle name="Moneda 2 2 7" xfId="813"/>
    <cellStyle name="Moneda 2 2 8" xfId="814"/>
    <cellStyle name="Moneda 2 2 9" xfId="815"/>
    <cellStyle name="Moneda 2 20" xfId="816"/>
    <cellStyle name="Moneda 2 21" xfId="817"/>
    <cellStyle name="Moneda 2 22" xfId="818"/>
    <cellStyle name="Moneda 2 23" xfId="819"/>
    <cellStyle name="Moneda 2 24" xfId="820"/>
    <cellStyle name="Moneda 2 25" xfId="821"/>
    <cellStyle name="Moneda 2 26" xfId="822"/>
    <cellStyle name="Moneda 2 27" xfId="823"/>
    <cellStyle name="Moneda 2 28" xfId="824"/>
    <cellStyle name="Moneda 2 29" xfId="825"/>
    <cellStyle name="Moneda 2 3" xfId="826"/>
    <cellStyle name="Moneda 2 3 10" xfId="827"/>
    <cellStyle name="Moneda 2 3 11" xfId="828"/>
    <cellStyle name="Moneda 2 3 12" xfId="829"/>
    <cellStyle name="Moneda 2 3 13" xfId="830"/>
    <cellStyle name="Moneda 2 3 14" xfId="831"/>
    <cellStyle name="Moneda 2 3 15" xfId="832"/>
    <cellStyle name="Moneda 2 3 16" xfId="833"/>
    <cellStyle name="Moneda 2 3 17" xfId="834"/>
    <cellStyle name="Moneda 2 3 18" xfId="835"/>
    <cellStyle name="Moneda 2 3 19" xfId="836"/>
    <cellStyle name="Moneda 2 3 2" xfId="837"/>
    <cellStyle name="Moneda 2 3 2 2" xfId="838"/>
    <cellStyle name="Moneda 2 3 20" xfId="839"/>
    <cellStyle name="Moneda 2 3 21" xfId="840"/>
    <cellStyle name="Moneda 2 3 22" xfId="841"/>
    <cellStyle name="Moneda 2 3 23" xfId="842"/>
    <cellStyle name="Moneda 2 3 24" xfId="843"/>
    <cellStyle name="Moneda 2 3 25" xfId="844"/>
    <cellStyle name="Moneda 2 3 26" xfId="845"/>
    <cellStyle name="Moneda 2 3 27" xfId="846"/>
    <cellStyle name="Moneda 2 3 28" xfId="847"/>
    <cellStyle name="Moneda 2 3 29" xfId="848"/>
    <cellStyle name="Moneda 2 3 3" xfId="849"/>
    <cellStyle name="Moneda 2 3 30" xfId="850"/>
    <cellStyle name="Moneda 2 3 31" xfId="851"/>
    <cellStyle name="Moneda 2 3 32" xfId="852"/>
    <cellStyle name="Moneda 2 3 33" xfId="853"/>
    <cellStyle name="Moneda 2 3 4" xfId="854"/>
    <cellStyle name="Moneda 2 3 5" xfId="855"/>
    <cellStyle name="Moneda 2 3 6" xfId="856"/>
    <cellStyle name="Moneda 2 3 7" xfId="857"/>
    <cellStyle name="Moneda 2 3 8" xfId="858"/>
    <cellStyle name="Moneda 2 3 9" xfId="859"/>
    <cellStyle name="Moneda 2 30" xfId="860"/>
    <cellStyle name="Moneda 2 31" xfId="861"/>
    <cellStyle name="Moneda 2 32" xfId="862"/>
    <cellStyle name="Moneda 2 33" xfId="863"/>
    <cellStyle name="Moneda 2 34" xfId="864"/>
    <cellStyle name="Moneda 2 35" xfId="865"/>
    <cellStyle name="Moneda 2 36" xfId="866"/>
    <cellStyle name="Moneda 2 37" xfId="867"/>
    <cellStyle name="Moneda 2 38" xfId="868"/>
    <cellStyle name="Moneda 2 39" xfId="869"/>
    <cellStyle name="Moneda 2 4" xfId="870"/>
    <cellStyle name="Moneda 2 4 10" xfId="871"/>
    <cellStyle name="Moneda 2 4 11" xfId="872"/>
    <cellStyle name="Moneda 2 4 12" xfId="873"/>
    <cellStyle name="Moneda 2 4 13" xfId="874"/>
    <cellStyle name="Moneda 2 4 14" xfId="875"/>
    <cellStyle name="Moneda 2 4 15" xfId="876"/>
    <cellStyle name="Moneda 2 4 16" xfId="877"/>
    <cellStyle name="Moneda 2 4 17" xfId="878"/>
    <cellStyle name="Moneda 2 4 18" xfId="879"/>
    <cellStyle name="Moneda 2 4 19" xfId="880"/>
    <cellStyle name="Moneda 2 4 2" xfId="881"/>
    <cellStyle name="Moneda 2 4 2 2" xfId="882"/>
    <cellStyle name="Moneda 2 4 20" xfId="883"/>
    <cellStyle name="Moneda 2 4 21" xfId="884"/>
    <cellStyle name="Moneda 2 4 22" xfId="885"/>
    <cellStyle name="Moneda 2 4 23" xfId="886"/>
    <cellStyle name="Moneda 2 4 24" xfId="887"/>
    <cellStyle name="Moneda 2 4 25" xfId="888"/>
    <cellStyle name="Moneda 2 4 26" xfId="889"/>
    <cellStyle name="Moneda 2 4 27" xfId="890"/>
    <cellStyle name="Moneda 2 4 28" xfId="891"/>
    <cellStyle name="Moneda 2 4 29" xfId="892"/>
    <cellStyle name="Moneda 2 4 3" xfId="893"/>
    <cellStyle name="Moneda 2 4 30" xfId="894"/>
    <cellStyle name="Moneda 2 4 31" xfId="895"/>
    <cellStyle name="Moneda 2 4 32" xfId="896"/>
    <cellStyle name="Moneda 2 4 33" xfId="897"/>
    <cellStyle name="Moneda 2 4 4" xfId="898"/>
    <cellStyle name="Moneda 2 4 5" xfId="899"/>
    <cellStyle name="Moneda 2 4 6" xfId="900"/>
    <cellStyle name="Moneda 2 4 7" xfId="901"/>
    <cellStyle name="Moneda 2 4 8" xfId="902"/>
    <cellStyle name="Moneda 2 4 9" xfId="903"/>
    <cellStyle name="Moneda 2 40" xfId="904"/>
    <cellStyle name="Moneda 2 41" xfId="905"/>
    <cellStyle name="Moneda 2 42" xfId="906"/>
    <cellStyle name="Moneda 2 43" xfId="907"/>
    <cellStyle name="Moneda 2 44" xfId="908"/>
    <cellStyle name="Moneda 2 45" xfId="909"/>
    <cellStyle name="Moneda 2 46" xfId="910"/>
    <cellStyle name="Moneda 2 47" xfId="911"/>
    <cellStyle name="Moneda 2 48" xfId="912"/>
    <cellStyle name="Moneda 2 49" xfId="913"/>
    <cellStyle name="Moneda 2 5" xfId="914"/>
    <cellStyle name="Moneda 2 5 10" xfId="915"/>
    <cellStyle name="Moneda 2 5 11" xfId="916"/>
    <cellStyle name="Moneda 2 5 12" xfId="917"/>
    <cellStyle name="Moneda 2 5 13" xfId="918"/>
    <cellStyle name="Moneda 2 5 14" xfId="919"/>
    <cellStyle name="Moneda 2 5 15" xfId="920"/>
    <cellStyle name="Moneda 2 5 16" xfId="921"/>
    <cellStyle name="Moneda 2 5 17" xfId="922"/>
    <cellStyle name="Moneda 2 5 18" xfId="923"/>
    <cellStyle name="Moneda 2 5 19" xfId="924"/>
    <cellStyle name="Moneda 2 5 2" xfId="925"/>
    <cellStyle name="Moneda 2 5 2 2" xfId="926"/>
    <cellStyle name="Moneda 2 5 20" xfId="927"/>
    <cellStyle name="Moneda 2 5 21" xfId="928"/>
    <cellStyle name="Moneda 2 5 22" xfId="929"/>
    <cellStyle name="Moneda 2 5 23" xfId="930"/>
    <cellStyle name="Moneda 2 5 24" xfId="931"/>
    <cellStyle name="Moneda 2 5 25" xfId="932"/>
    <cellStyle name="Moneda 2 5 26" xfId="933"/>
    <cellStyle name="Moneda 2 5 27" xfId="934"/>
    <cellStyle name="Moneda 2 5 28" xfId="935"/>
    <cellStyle name="Moneda 2 5 29" xfId="936"/>
    <cellStyle name="Moneda 2 5 3" xfId="937"/>
    <cellStyle name="Moneda 2 5 30" xfId="938"/>
    <cellStyle name="Moneda 2 5 31" xfId="939"/>
    <cellStyle name="Moneda 2 5 32" xfId="940"/>
    <cellStyle name="Moneda 2 5 33" xfId="941"/>
    <cellStyle name="Moneda 2 5 4" xfId="942"/>
    <cellStyle name="Moneda 2 5 5" xfId="943"/>
    <cellStyle name="Moneda 2 5 6" xfId="944"/>
    <cellStyle name="Moneda 2 5 7" xfId="945"/>
    <cellStyle name="Moneda 2 5 8" xfId="946"/>
    <cellStyle name="Moneda 2 5 9" xfId="947"/>
    <cellStyle name="Moneda 2 50" xfId="948"/>
    <cellStyle name="Moneda 2 51" xfId="949"/>
    <cellStyle name="Moneda 2 52" xfId="950"/>
    <cellStyle name="Moneda 2 53" xfId="951"/>
    <cellStyle name="Moneda 2 54" xfId="952"/>
    <cellStyle name="Moneda 2 55" xfId="953"/>
    <cellStyle name="Moneda 2 56" xfId="954"/>
    <cellStyle name="Moneda 2 57" xfId="955"/>
    <cellStyle name="Moneda 2 58" xfId="956"/>
    <cellStyle name="Moneda 2 59" xfId="957"/>
    <cellStyle name="Moneda 2 6" xfId="958"/>
    <cellStyle name="Moneda 2 6 2" xfId="959"/>
    <cellStyle name="Moneda 2 6 2 2" xfId="960"/>
    <cellStyle name="Moneda 2 6 3" xfId="961"/>
    <cellStyle name="Moneda 2 60" xfId="962"/>
    <cellStyle name="Moneda 2 61" xfId="963"/>
    <cellStyle name="Moneda 2 62" xfId="964"/>
    <cellStyle name="Moneda 2 63" xfId="965"/>
    <cellStyle name="Moneda 2 64" xfId="966"/>
    <cellStyle name="Moneda 2 65" xfId="967"/>
    <cellStyle name="Moneda 2 66" xfId="968"/>
    <cellStyle name="Moneda 2 67" xfId="969"/>
    <cellStyle name="Moneda 2 68" xfId="970"/>
    <cellStyle name="Moneda 2 7" xfId="971"/>
    <cellStyle name="Moneda 2 7 2" xfId="972"/>
    <cellStyle name="Moneda 2 8" xfId="973"/>
    <cellStyle name="Moneda 2 9" xfId="974"/>
    <cellStyle name="Moneda 3" xfId="975"/>
    <cellStyle name="Moneda 3 10" xfId="976"/>
    <cellStyle name="Moneda 3 11" xfId="977"/>
    <cellStyle name="Moneda 3 12" xfId="978"/>
    <cellStyle name="Moneda 3 13" xfId="979"/>
    <cellStyle name="Moneda 3 14" xfId="980"/>
    <cellStyle name="Moneda 3 15" xfId="981"/>
    <cellStyle name="Moneda 3 16" xfId="982"/>
    <cellStyle name="Moneda 3 17" xfId="983"/>
    <cellStyle name="Moneda 3 18" xfId="984"/>
    <cellStyle name="Moneda 3 19" xfId="985"/>
    <cellStyle name="Moneda 3 2" xfId="986"/>
    <cellStyle name="Moneda 3 2 10" xfId="987"/>
    <cellStyle name="Moneda 3 2 11" xfId="988"/>
    <cellStyle name="Moneda 3 2 12" xfId="989"/>
    <cellStyle name="Moneda 3 2 13" xfId="990"/>
    <cellStyle name="Moneda 3 2 14" xfId="991"/>
    <cellStyle name="Moneda 3 2 15" xfId="992"/>
    <cellStyle name="Moneda 3 2 16" xfId="993"/>
    <cellStyle name="Moneda 3 2 17" xfId="994"/>
    <cellStyle name="Moneda 3 2 18" xfId="995"/>
    <cellStyle name="Moneda 3 2 19" xfId="996"/>
    <cellStyle name="Moneda 3 2 2" xfId="997"/>
    <cellStyle name="Moneda 3 2 2 2" xfId="998"/>
    <cellStyle name="Moneda 3 2 2 3" xfId="999"/>
    <cellStyle name="Moneda 3 2 20" xfId="1000"/>
    <cellStyle name="Moneda 3 2 21" xfId="1001"/>
    <cellStyle name="Moneda 3 2 22" xfId="1002"/>
    <cellStyle name="Moneda 3 2 23" xfId="1003"/>
    <cellStyle name="Moneda 3 2 24" xfId="1004"/>
    <cellStyle name="Moneda 3 2 25" xfId="1005"/>
    <cellStyle name="Moneda 3 2 26" xfId="1006"/>
    <cellStyle name="Moneda 3 2 27" xfId="1007"/>
    <cellStyle name="Moneda 3 2 28" xfId="1008"/>
    <cellStyle name="Moneda 3 2 29" xfId="1009"/>
    <cellStyle name="Moneda 3 2 3" xfId="1010"/>
    <cellStyle name="Moneda 3 2 3 2" xfId="1011"/>
    <cellStyle name="Moneda 3 2 3 3" xfId="1012"/>
    <cellStyle name="Moneda 3 2 30" xfId="1013"/>
    <cellStyle name="Moneda 3 2 31" xfId="1014"/>
    <cellStyle name="Moneda 3 2 32" xfId="1015"/>
    <cellStyle name="Moneda 3 2 33" xfId="1016"/>
    <cellStyle name="Moneda 3 2 34" xfId="1017"/>
    <cellStyle name="Moneda 3 2 35" xfId="1018"/>
    <cellStyle name="Moneda 3 2 36" xfId="1019"/>
    <cellStyle name="Moneda 3 2 37" xfId="1020"/>
    <cellStyle name="Moneda 3 2 38" xfId="1021"/>
    <cellStyle name="Moneda 3 2 39" xfId="1022"/>
    <cellStyle name="Moneda 3 2 4" xfId="1023"/>
    <cellStyle name="Moneda 3 2 4 2" xfId="1024"/>
    <cellStyle name="Moneda 3 2 4 3" xfId="1025"/>
    <cellStyle name="Moneda 3 2 40" xfId="1026"/>
    <cellStyle name="Moneda 3 2 41" xfId="1027"/>
    <cellStyle name="Moneda 3 2 42" xfId="1028"/>
    <cellStyle name="Moneda 3 2 43" xfId="1029"/>
    <cellStyle name="Moneda 3 2 44" xfId="1030"/>
    <cellStyle name="Moneda 3 2 45" xfId="1031"/>
    <cellStyle name="Moneda 3 2 46" xfId="1032"/>
    <cellStyle name="Moneda 3 2 47" xfId="1033"/>
    <cellStyle name="Moneda 3 2 48" xfId="1034"/>
    <cellStyle name="Moneda 3 2 49" xfId="1035"/>
    <cellStyle name="Moneda 3 2 5" xfId="1036"/>
    <cellStyle name="Moneda 3 2 50" xfId="1037"/>
    <cellStyle name="Moneda 3 2 51" xfId="1038"/>
    <cellStyle name="Moneda 3 2 52" xfId="1039"/>
    <cellStyle name="Moneda 3 2 53" xfId="1040"/>
    <cellStyle name="Moneda 3 2 54" xfId="1041"/>
    <cellStyle name="Moneda 3 2 55" xfId="1042"/>
    <cellStyle name="Moneda 3 2 56" xfId="1043"/>
    <cellStyle name="Moneda 3 2 57" xfId="1044"/>
    <cellStyle name="Moneda 3 2 58" xfId="1045"/>
    <cellStyle name="Moneda 3 2 59" xfId="1046"/>
    <cellStyle name="Moneda 3 2 6" xfId="1047"/>
    <cellStyle name="Moneda 3 2 60" xfId="1048"/>
    <cellStyle name="Moneda 3 2 61" xfId="1049"/>
    <cellStyle name="Moneda 3 2 62" xfId="1050"/>
    <cellStyle name="Moneda 3 2 63" xfId="1051"/>
    <cellStyle name="Moneda 3 2 64" xfId="1052"/>
    <cellStyle name="Moneda 3 2 7" xfId="1053"/>
    <cellStyle name="Moneda 3 2 8" xfId="1054"/>
    <cellStyle name="Moneda 3 2 9" xfId="1055"/>
    <cellStyle name="Moneda 3 20" xfId="1056"/>
    <cellStyle name="Moneda 3 21" xfId="1057"/>
    <cellStyle name="Moneda 3 22" xfId="1058"/>
    <cellStyle name="Moneda 3 23" xfId="1059"/>
    <cellStyle name="Moneda 3 24" xfId="1060"/>
    <cellStyle name="Moneda 3 25" xfId="1061"/>
    <cellStyle name="Moneda 3 26" xfId="1062"/>
    <cellStyle name="Moneda 3 27" xfId="1063"/>
    <cellStyle name="Moneda 3 28" xfId="1064"/>
    <cellStyle name="Moneda 3 29" xfId="1065"/>
    <cellStyle name="Moneda 3 3" xfId="1066"/>
    <cellStyle name="Moneda 3 3 10" xfId="1067"/>
    <cellStyle name="Moneda 3 3 11" xfId="1068"/>
    <cellStyle name="Moneda 3 3 12" xfId="1069"/>
    <cellStyle name="Moneda 3 3 13" xfId="1070"/>
    <cellStyle name="Moneda 3 3 14" xfId="1071"/>
    <cellStyle name="Moneda 3 3 15" xfId="1072"/>
    <cellStyle name="Moneda 3 3 16" xfId="1073"/>
    <cellStyle name="Moneda 3 3 17" xfId="1074"/>
    <cellStyle name="Moneda 3 3 18" xfId="1075"/>
    <cellStyle name="Moneda 3 3 19" xfId="1076"/>
    <cellStyle name="Moneda 3 3 2" xfId="1077"/>
    <cellStyle name="Moneda 3 3 2 2" xfId="1078"/>
    <cellStyle name="Moneda 3 3 2 3" xfId="1079"/>
    <cellStyle name="Moneda 3 3 20" xfId="1080"/>
    <cellStyle name="Moneda 3 3 21" xfId="1081"/>
    <cellStyle name="Moneda 3 3 22" xfId="1082"/>
    <cellStyle name="Moneda 3 3 23" xfId="1083"/>
    <cellStyle name="Moneda 3 3 24" xfId="1084"/>
    <cellStyle name="Moneda 3 3 25" xfId="1085"/>
    <cellStyle name="Moneda 3 3 26" xfId="1086"/>
    <cellStyle name="Moneda 3 3 27" xfId="1087"/>
    <cellStyle name="Moneda 3 3 28" xfId="1088"/>
    <cellStyle name="Moneda 3 3 29" xfId="1089"/>
    <cellStyle name="Moneda 3 3 3" xfId="1090"/>
    <cellStyle name="Moneda 3 3 30" xfId="1091"/>
    <cellStyle name="Moneda 3 3 31" xfId="1092"/>
    <cellStyle name="Moneda 3 3 32" xfId="1093"/>
    <cellStyle name="Moneda 3 3 33" xfId="1094"/>
    <cellStyle name="Moneda 3 3 34" xfId="1095"/>
    <cellStyle name="Moneda 3 3 35" xfId="1096"/>
    <cellStyle name="Moneda 3 3 36" xfId="1097"/>
    <cellStyle name="Moneda 3 3 37" xfId="1098"/>
    <cellStyle name="Moneda 3 3 38" xfId="1099"/>
    <cellStyle name="Moneda 3 3 39" xfId="1100"/>
    <cellStyle name="Moneda 3 3 4" xfId="1101"/>
    <cellStyle name="Moneda 3 3 40" xfId="1102"/>
    <cellStyle name="Moneda 3 3 41" xfId="1103"/>
    <cellStyle name="Moneda 3 3 42" xfId="1104"/>
    <cellStyle name="Moneda 3 3 43" xfId="1105"/>
    <cellStyle name="Moneda 3 3 44" xfId="1106"/>
    <cellStyle name="Moneda 3 3 45" xfId="1107"/>
    <cellStyle name="Moneda 3 3 46" xfId="1108"/>
    <cellStyle name="Moneda 3 3 47" xfId="1109"/>
    <cellStyle name="Moneda 3 3 48" xfId="1110"/>
    <cellStyle name="Moneda 3 3 49" xfId="1111"/>
    <cellStyle name="Moneda 3 3 5" xfId="1112"/>
    <cellStyle name="Moneda 3 3 50" xfId="1113"/>
    <cellStyle name="Moneda 3 3 51" xfId="1114"/>
    <cellStyle name="Moneda 3 3 52" xfId="1115"/>
    <cellStyle name="Moneda 3 3 53" xfId="1116"/>
    <cellStyle name="Moneda 3 3 54" xfId="1117"/>
    <cellStyle name="Moneda 3 3 55" xfId="1118"/>
    <cellStyle name="Moneda 3 3 56" xfId="1119"/>
    <cellStyle name="Moneda 3 3 57" xfId="1120"/>
    <cellStyle name="Moneda 3 3 58" xfId="1121"/>
    <cellStyle name="Moneda 3 3 59" xfId="1122"/>
    <cellStyle name="Moneda 3 3 6" xfId="1123"/>
    <cellStyle name="Moneda 3 3 60" xfId="1124"/>
    <cellStyle name="Moneda 3 3 61" xfId="1125"/>
    <cellStyle name="Moneda 3 3 62" xfId="1126"/>
    <cellStyle name="Moneda 3 3 63" xfId="1127"/>
    <cellStyle name="Moneda 3 3 64" xfId="1128"/>
    <cellStyle name="Moneda 3 3 7" xfId="1129"/>
    <cellStyle name="Moneda 3 3 8" xfId="1130"/>
    <cellStyle name="Moneda 3 3 9" xfId="1131"/>
    <cellStyle name="Moneda 3 30" xfId="1132"/>
    <cellStyle name="Moneda 3 31" xfId="1133"/>
    <cellStyle name="Moneda 3 32" xfId="1134"/>
    <cellStyle name="Moneda 3 33" xfId="1135"/>
    <cellStyle name="Moneda 3 34" xfId="1136"/>
    <cellStyle name="Moneda 3 35" xfId="1137"/>
    <cellStyle name="Moneda 3 36" xfId="1138"/>
    <cellStyle name="Moneda 3 36 2" xfId="1139"/>
    <cellStyle name="Moneda 3 37" xfId="1140"/>
    <cellStyle name="Moneda 3 38" xfId="1141"/>
    <cellStyle name="Moneda 3 39" xfId="1142"/>
    <cellStyle name="Moneda 3 4" xfId="1143"/>
    <cellStyle name="Moneda 3 4 10" xfId="1144"/>
    <cellStyle name="Moneda 3 4 11" xfId="1145"/>
    <cellStyle name="Moneda 3 4 12" xfId="1146"/>
    <cellStyle name="Moneda 3 4 13" xfId="1147"/>
    <cellStyle name="Moneda 3 4 14" xfId="1148"/>
    <cellStyle name="Moneda 3 4 15" xfId="1149"/>
    <cellStyle name="Moneda 3 4 16" xfId="1150"/>
    <cellStyle name="Moneda 3 4 17" xfId="1151"/>
    <cellStyle name="Moneda 3 4 18" xfId="1152"/>
    <cellStyle name="Moneda 3 4 19" xfId="1153"/>
    <cellStyle name="Moneda 3 4 2" xfId="1154"/>
    <cellStyle name="Moneda 3 4 20" xfId="1155"/>
    <cellStyle name="Moneda 3 4 21" xfId="1156"/>
    <cellStyle name="Moneda 3 4 22" xfId="1157"/>
    <cellStyle name="Moneda 3 4 23" xfId="1158"/>
    <cellStyle name="Moneda 3 4 24" xfId="1159"/>
    <cellStyle name="Moneda 3 4 25" xfId="1160"/>
    <cellStyle name="Moneda 3 4 26" xfId="1161"/>
    <cellStyle name="Moneda 3 4 27" xfId="1162"/>
    <cellStyle name="Moneda 3 4 28" xfId="1163"/>
    <cellStyle name="Moneda 3 4 29" xfId="1164"/>
    <cellStyle name="Moneda 3 4 3" xfId="1165"/>
    <cellStyle name="Moneda 3 4 30" xfId="1166"/>
    <cellStyle name="Moneda 3 4 31" xfId="1167"/>
    <cellStyle name="Moneda 3 4 32" xfId="1168"/>
    <cellStyle name="Moneda 3 4 33" xfId="1169"/>
    <cellStyle name="Moneda 3 4 34" xfId="1170"/>
    <cellStyle name="Moneda 3 4 35" xfId="1171"/>
    <cellStyle name="Moneda 3 4 36" xfId="1172"/>
    <cellStyle name="Moneda 3 4 37" xfId="1173"/>
    <cellStyle name="Moneda 3 4 38" xfId="1174"/>
    <cellStyle name="Moneda 3 4 39" xfId="1175"/>
    <cellStyle name="Moneda 3 4 4" xfId="1176"/>
    <cellStyle name="Moneda 3 4 40" xfId="1177"/>
    <cellStyle name="Moneda 3 4 41" xfId="1178"/>
    <cellStyle name="Moneda 3 4 42" xfId="1179"/>
    <cellStyle name="Moneda 3 4 43" xfId="1180"/>
    <cellStyle name="Moneda 3 4 44" xfId="1181"/>
    <cellStyle name="Moneda 3 4 45" xfId="1182"/>
    <cellStyle name="Moneda 3 4 46" xfId="1183"/>
    <cellStyle name="Moneda 3 4 47" xfId="1184"/>
    <cellStyle name="Moneda 3 4 48" xfId="1185"/>
    <cellStyle name="Moneda 3 4 49" xfId="1186"/>
    <cellStyle name="Moneda 3 4 5" xfId="1187"/>
    <cellStyle name="Moneda 3 4 50" xfId="1188"/>
    <cellStyle name="Moneda 3 4 51" xfId="1189"/>
    <cellStyle name="Moneda 3 4 52" xfId="1190"/>
    <cellStyle name="Moneda 3 4 53" xfId="1191"/>
    <cellStyle name="Moneda 3 4 54" xfId="1192"/>
    <cellStyle name="Moneda 3 4 55" xfId="1193"/>
    <cellStyle name="Moneda 3 4 56" xfId="1194"/>
    <cellStyle name="Moneda 3 4 57" xfId="1195"/>
    <cellStyle name="Moneda 3 4 58" xfId="1196"/>
    <cellStyle name="Moneda 3 4 59" xfId="1197"/>
    <cellStyle name="Moneda 3 4 6" xfId="1198"/>
    <cellStyle name="Moneda 3 4 60" xfId="1199"/>
    <cellStyle name="Moneda 3 4 61" xfId="1200"/>
    <cellStyle name="Moneda 3 4 62" xfId="1201"/>
    <cellStyle name="Moneda 3 4 63" xfId="1202"/>
    <cellStyle name="Moneda 3 4 64" xfId="1203"/>
    <cellStyle name="Moneda 3 4 7" xfId="1204"/>
    <cellStyle name="Moneda 3 4 8" xfId="1205"/>
    <cellStyle name="Moneda 3 4 9" xfId="1206"/>
    <cellStyle name="Moneda 3 40" xfId="1207"/>
    <cellStyle name="Moneda 3 41" xfId="1208"/>
    <cellStyle name="Moneda 3 42" xfId="1209"/>
    <cellStyle name="Moneda 3 43" xfId="1210"/>
    <cellStyle name="Moneda 3 44" xfId="1211"/>
    <cellStyle name="Moneda 3 45" xfId="1212"/>
    <cellStyle name="Moneda 3 46" xfId="1213"/>
    <cellStyle name="Moneda 3 47" xfId="1214"/>
    <cellStyle name="Moneda 3 48" xfId="1215"/>
    <cellStyle name="Moneda 3 49" xfId="1216"/>
    <cellStyle name="Moneda 3 5" xfId="1217"/>
    <cellStyle name="Moneda 3 5 10" xfId="1218"/>
    <cellStyle name="Moneda 3 5 11" xfId="1219"/>
    <cellStyle name="Moneda 3 5 12" xfId="1220"/>
    <cellStyle name="Moneda 3 5 13" xfId="1221"/>
    <cellStyle name="Moneda 3 5 14" xfId="1222"/>
    <cellStyle name="Moneda 3 5 15" xfId="1223"/>
    <cellStyle name="Moneda 3 5 16" xfId="1224"/>
    <cellStyle name="Moneda 3 5 17" xfId="1225"/>
    <cellStyle name="Moneda 3 5 18" xfId="1226"/>
    <cellStyle name="Moneda 3 5 19" xfId="1227"/>
    <cellStyle name="Moneda 3 5 2" xfId="1228"/>
    <cellStyle name="Moneda 3 5 2 2" xfId="1229"/>
    <cellStyle name="Moneda 3 5 20" xfId="1230"/>
    <cellStyle name="Moneda 3 5 21" xfId="1231"/>
    <cellStyle name="Moneda 3 5 22" xfId="1232"/>
    <cellStyle name="Moneda 3 5 23" xfId="1233"/>
    <cellStyle name="Moneda 3 5 24" xfId="1234"/>
    <cellStyle name="Moneda 3 5 25" xfId="1235"/>
    <cellStyle name="Moneda 3 5 26" xfId="1236"/>
    <cellStyle name="Moneda 3 5 27" xfId="1237"/>
    <cellStyle name="Moneda 3 5 28" xfId="1238"/>
    <cellStyle name="Moneda 3 5 29" xfId="1239"/>
    <cellStyle name="Moneda 3 5 3" xfId="1240"/>
    <cellStyle name="Moneda 3 5 30" xfId="1241"/>
    <cellStyle name="Moneda 3 5 31" xfId="1242"/>
    <cellStyle name="Moneda 3 5 32" xfId="1243"/>
    <cellStyle name="Moneda 3 5 4" xfId="1244"/>
    <cellStyle name="Moneda 3 5 5" xfId="1245"/>
    <cellStyle name="Moneda 3 5 6" xfId="1246"/>
    <cellStyle name="Moneda 3 5 7" xfId="1247"/>
    <cellStyle name="Moneda 3 5 8" xfId="1248"/>
    <cellStyle name="Moneda 3 5 9" xfId="1249"/>
    <cellStyle name="Moneda 3 50" xfId="1250"/>
    <cellStyle name="Moneda 3 51" xfId="1251"/>
    <cellStyle name="Moneda 3 52" xfId="1252"/>
    <cellStyle name="Moneda 3 53" xfId="1253"/>
    <cellStyle name="Moneda 3 54" xfId="1254"/>
    <cellStyle name="Moneda 3 55" xfId="1255"/>
    <cellStyle name="Moneda 3 56" xfId="1256"/>
    <cellStyle name="Moneda 3 57" xfId="1257"/>
    <cellStyle name="Moneda 3 58" xfId="1258"/>
    <cellStyle name="Moneda 3 59" xfId="1259"/>
    <cellStyle name="Moneda 3 6" xfId="1260"/>
    <cellStyle name="Moneda 3 6 2" xfId="1261"/>
    <cellStyle name="Moneda 3 6 3" xfId="1262"/>
    <cellStyle name="Moneda 3 6 4" xfId="1263"/>
    <cellStyle name="Moneda 3 60" xfId="1264"/>
    <cellStyle name="Moneda 3 61" xfId="1265"/>
    <cellStyle name="Moneda 3 62" xfId="1266"/>
    <cellStyle name="Moneda 3 63" xfId="1267"/>
    <cellStyle name="Moneda 3 64" xfId="1268"/>
    <cellStyle name="Moneda 3 65" xfId="1269"/>
    <cellStyle name="Moneda 3 66" xfId="1270"/>
    <cellStyle name="Moneda 3 67" xfId="1271"/>
    <cellStyle name="Moneda 3 68" xfId="1272"/>
    <cellStyle name="Moneda 3 69" xfId="1273"/>
    <cellStyle name="Moneda 3 7" xfId="1274"/>
    <cellStyle name="Moneda 3 7 2" xfId="1275"/>
    <cellStyle name="Moneda 3 8" xfId="1276"/>
    <cellStyle name="Moneda 3 9" xfId="1277"/>
    <cellStyle name="Moneda 4" xfId="1278"/>
    <cellStyle name="Moneda 4 10" xfId="1279"/>
    <cellStyle name="Moneda 4 11" xfId="1280"/>
    <cellStyle name="Moneda 4 12" xfId="1281"/>
    <cellStyle name="Moneda 4 13" xfId="1282"/>
    <cellStyle name="Moneda 4 14" xfId="1283"/>
    <cellStyle name="Moneda 4 15" xfId="1284"/>
    <cellStyle name="Moneda 4 16" xfId="1285"/>
    <cellStyle name="Moneda 4 17" xfId="1286"/>
    <cellStyle name="Moneda 4 18" xfId="1287"/>
    <cellStyle name="Moneda 4 19" xfId="1288"/>
    <cellStyle name="Moneda 4 2" xfId="1289"/>
    <cellStyle name="Moneda 4 2 10" xfId="1290"/>
    <cellStyle name="Moneda 4 2 11" xfId="1291"/>
    <cellStyle name="Moneda 4 2 12" xfId="1292"/>
    <cellStyle name="Moneda 4 2 13" xfId="1293"/>
    <cellStyle name="Moneda 4 2 14" xfId="1294"/>
    <cellStyle name="Moneda 4 2 15" xfId="1295"/>
    <cellStyle name="Moneda 4 2 16" xfId="1296"/>
    <cellStyle name="Moneda 4 2 17" xfId="1297"/>
    <cellStyle name="Moneda 4 2 18" xfId="1298"/>
    <cellStyle name="Moneda 4 2 19" xfId="1299"/>
    <cellStyle name="Moneda 4 2 2" xfId="1300"/>
    <cellStyle name="Moneda 4 2 20" xfId="1301"/>
    <cellStyle name="Moneda 4 2 21" xfId="1302"/>
    <cellStyle name="Moneda 4 2 22" xfId="1303"/>
    <cellStyle name="Moneda 4 2 23" xfId="1304"/>
    <cellStyle name="Moneda 4 2 24" xfId="1305"/>
    <cellStyle name="Moneda 4 2 25" xfId="1306"/>
    <cellStyle name="Moneda 4 2 26" xfId="1307"/>
    <cellStyle name="Moneda 4 2 27" xfId="1308"/>
    <cellStyle name="Moneda 4 2 28" xfId="1309"/>
    <cellStyle name="Moneda 4 2 29" xfId="1310"/>
    <cellStyle name="Moneda 4 2 3" xfId="1311"/>
    <cellStyle name="Moneda 4 2 30" xfId="1312"/>
    <cellStyle name="Moneda 4 2 31" xfId="1313"/>
    <cellStyle name="Moneda 4 2 32" xfId="1314"/>
    <cellStyle name="Moneda 4 2 33" xfId="1315"/>
    <cellStyle name="Moneda 4 2 34" xfId="1316"/>
    <cellStyle name="Moneda 4 2 35" xfId="1317"/>
    <cellStyle name="Moneda 4 2 36" xfId="1318"/>
    <cellStyle name="Moneda 4 2 37" xfId="1319"/>
    <cellStyle name="Moneda 4 2 38" xfId="1320"/>
    <cellStyle name="Moneda 4 2 39" xfId="1321"/>
    <cellStyle name="Moneda 4 2 4" xfId="1322"/>
    <cellStyle name="Moneda 4 2 40" xfId="1323"/>
    <cellStyle name="Moneda 4 2 41" xfId="1324"/>
    <cellStyle name="Moneda 4 2 42" xfId="1325"/>
    <cellStyle name="Moneda 4 2 43" xfId="1326"/>
    <cellStyle name="Moneda 4 2 44" xfId="1327"/>
    <cellStyle name="Moneda 4 2 45" xfId="1328"/>
    <cellStyle name="Moneda 4 2 46" xfId="1329"/>
    <cellStyle name="Moneda 4 2 47" xfId="1330"/>
    <cellStyle name="Moneda 4 2 48" xfId="1331"/>
    <cellStyle name="Moneda 4 2 49" xfId="1332"/>
    <cellStyle name="Moneda 4 2 5" xfId="1333"/>
    <cellStyle name="Moneda 4 2 50" xfId="1334"/>
    <cellStyle name="Moneda 4 2 51" xfId="1335"/>
    <cellStyle name="Moneda 4 2 52" xfId="1336"/>
    <cellStyle name="Moneda 4 2 53" xfId="1337"/>
    <cellStyle name="Moneda 4 2 54" xfId="1338"/>
    <cellStyle name="Moneda 4 2 55" xfId="1339"/>
    <cellStyle name="Moneda 4 2 56" xfId="1340"/>
    <cellStyle name="Moneda 4 2 57" xfId="1341"/>
    <cellStyle name="Moneda 4 2 58" xfId="1342"/>
    <cellStyle name="Moneda 4 2 59" xfId="1343"/>
    <cellStyle name="Moneda 4 2 6" xfId="1344"/>
    <cellStyle name="Moneda 4 2 60" xfId="1345"/>
    <cellStyle name="Moneda 4 2 61" xfId="1346"/>
    <cellStyle name="Moneda 4 2 62" xfId="1347"/>
    <cellStyle name="Moneda 4 2 63" xfId="1348"/>
    <cellStyle name="Moneda 4 2 64" xfId="1349"/>
    <cellStyle name="Moneda 4 2 7" xfId="1350"/>
    <cellStyle name="Moneda 4 2 8" xfId="1351"/>
    <cellStyle name="Moneda 4 2 9" xfId="1352"/>
    <cellStyle name="Moneda 4 20" xfId="1353"/>
    <cellStyle name="Moneda 4 21" xfId="1354"/>
    <cellStyle name="Moneda 4 22" xfId="1355"/>
    <cellStyle name="Moneda 4 23" xfId="1356"/>
    <cellStyle name="Moneda 4 24" xfId="1357"/>
    <cellStyle name="Moneda 4 25" xfId="1358"/>
    <cellStyle name="Moneda 4 26" xfId="1359"/>
    <cellStyle name="Moneda 4 27" xfId="1360"/>
    <cellStyle name="Moneda 4 28" xfId="1361"/>
    <cellStyle name="Moneda 4 29" xfId="1362"/>
    <cellStyle name="Moneda 4 3" xfId="1363"/>
    <cellStyle name="Moneda 4 3 10" xfId="1364"/>
    <cellStyle name="Moneda 4 3 11" xfId="1365"/>
    <cellStyle name="Moneda 4 3 12" xfId="1366"/>
    <cellStyle name="Moneda 4 3 13" xfId="1367"/>
    <cellStyle name="Moneda 4 3 14" xfId="1368"/>
    <cellStyle name="Moneda 4 3 15" xfId="1369"/>
    <cellStyle name="Moneda 4 3 16" xfId="1370"/>
    <cellStyle name="Moneda 4 3 17" xfId="1371"/>
    <cellStyle name="Moneda 4 3 18" xfId="1372"/>
    <cellStyle name="Moneda 4 3 19" xfId="1373"/>
    <cellStyle name="Moneda 4 3 2" xfId="1374"/>
    <cellStyle name="Moneda 4 3 20" xfId="1375"/>
    <cellStyle name="Moneda 4 3 21" xfId="1376"/>
    <cellStyle name="Moneda 4 3 22" xfId="1377"/>
    <cellStyle name="Moneda 4 3 23" xfId="1378"/>
    <cellStyle name="Moneda 4 3 24" xfId="1379"/>
    <cellStyle name="Moneda 4 3 25" xfId="1380"/>
    <cellStyle name="Moneda 4 3 26" xfId="1381"/>
    <cellStyle name="Moneda 4 3 27" xfId="1382"/>
    <cellStyle name="Moneda 4 3 28" xfId="1383"/>
    <cellStyle name="Moneda 4 3 29" xfId="1384"/>
    <cellStyle name="Moneda 4 3 3" xfId="1385"/>
    <cellStyle name="Moneda 4 3 30" xfId="1386"/>
    <cellStyle name="Moneda 4 3 31" xfId="1387"/>
    <cellStyle name="Moneda 4 3 32" xfId="1388"/>
    <cellStyle name="Moneda 4 3 33" xfId="1389"/>
    <cellStyle name="Moneda 4 3 34" xfId="1390"/>
    <cellStyle name="Moneda 4 3 35" xfId="1391"/>
    <cellStyle name="Moneda 4 3 36" xfId="1392"/>
    <cellStyle name="Moneda 4 3 37" xfId="1393"/>
    <cellStyle name="Moneda 4 3 38" xfId="1394"/>
    <cellStyle name="Moneda 4 3 39" xfId="1395"/>
    <cellStyle name="Moneda 4 3 4" xfId="1396"/>
    <cellStyle name="Moneda 4 3 40" xfId="1397"/>
    <cellStyle name="Moneda 4 3 41" xfId="1398"/>
    <cellStyle name="Moneda 4 3 42" xfId="1399"/>
    <cellStyle name="Moneda 4 3 43" xfId="1400"/>
    <cellStyle name="Moneda 4 3 44" xfId="1401"/>
    <cellStyle name="Moneda 4 3 45" xfId="1402"/>
    <cellStyle name="Moneda 4 3 46" xfId="1403"/>
    <cellStyle name="Moneda 4 3 47" xfId="1404"/>
    <cellStyle name="Moneda 4 3 48" xfId="1405"/>
    <cellStyle name="Moneda 4 3 49" xfId="1406"/>
    <cellStyle name="Moneda 4 3 5" xfId="1407"/>
    <cellStyle name="Moneda 4 3 50" xfId="1408"/>
    <cellStyle name="Moneda 4 3 51" xfId="1409"/>
    <cellStyle name="Moneda 4 3 52" xfId="1410"/>
    <cellStyle name="Moneda 4 3 53" xfId="1411"/>
    <cellStyle name="Moneda 4 3 54" xfId="1412"/>
    <cellStyle name="Moneda 4 3 55" xfId="1413"/>
    <cellStyle name="Moneda 4 3 56" xfId="1414"/>
    <cellStyle name="Moneda 4 3 57" xfId="1415"/>
    <cellStyle name="Moneda 4 3 58" xfId="1416"/>
    <cellStyle name="Moneda 4 3 59" xfId="1417"/>
    <cellStyle name="Moneda 4 3 6" xfId="1418"/>
    <cellStyle name="Moneda 4 3 60" xfId="1419"/>
    <cellStyle name="Moneda 4 3 61" xfId="1420"/>
    <cellStyle name="Moneda 4 3 62" xfId="1421"/>
    <cellStyle name="Moneda 4 3 63" xfId="1422"/>
    <cellStyle name="Moneda 4 3 64" xfId="1423"/>
    <cellStyle name="Moneda 4 3 7" xfId="1424"/>
    <cellStyle name="Moneda 4 3 8" xfId="1425"/>
    <cellStyle name="Moneda 4 3 9" xfId="1426"/>
    <cellStyle name="Moneda 4 30" xfId="1427"/>
    <cellStyle name="Moneda 4 31" xfId="1428"/>
    <cellStyle name="Moneda 4 32" xfId="1429"/>
    <cellStyle name="Moneda 4 33" xfId="1430"/>
    <cellStyle name="Moneda 4 34" xfId="1431"/>
    <cellStyle name="Moneda 4 35" xfId="1432"/>
    <cellStyle name="Moneda 4 36" xfId="1433"/>
    <cellStyle name="Moneda 4 37" xfId="1434"/>
    <cellStyle name="Moneda 4 38" xfId="1435"/>
    <cellStyle name="Moneda 4 39" xfId="1436"/>
    <cellStyle name="Moneda 4 4" xfId="1437"/>
    <cellStyle name="Moneda 4 4 10" xfId="1438"/>
    <cellStyle name="Moneda 4 4 11" xfId="1439"/>
    <cellStyle name="Moneda 4 4 12" xfId="1440"/>
    <cellStyle name="Moneda 4 4 13" xfId="1441"/>
    <cellStyle name="Moneda 4 4 14" xfId="1442"/>
    <cellStyle name="Moneda 4 4 15" xfId="1443"/>
    <cellStyle name="Moneda 4 4 16" xfId="1444"/>
    <cellStyle name="Moneda 4 4 17" xfId="1445"/>
    <cellStyle name="Moneda 4 4 18" xfId="1446"/>
    <cellStyle name="Moneda 4 4 19" xfId="1447"/>
    <cellStyle name="Moneda 4 4 2" xfId="1448"/>
    <cellStyle name="Moneda 4 4 20" xfId="1449"/>
    <cellStyle name="Moneda 4 4 21" xfId="1450"/>
    <cellStyle name="Moneda 4 4 22" xfId="1451"/>
    <cellStyle name="Moneda 4 4 23" xfId="1452"/>
    <cellStyle name="Moneda 4 4 24" xfId="1453"/>
    <cellStyle name="Moneda 4 4 25" xfId="1454"/>
    <cellStyle name="Moneda 4 4 26" xfId="1455"/>
    <cellStyle name="Moneda 4 4 27" xfId="1456"/>
    <cellStyle name="Moneda 4 4 28" xfId="1457"/>
    <cellStyle name="Moneda 4 4 29" xfId="1458"/>
    <cellStyle name="Moneda 4 4 3" xfId="1459"/>
    <cellStyle name="Moneda 4 4 30" xfId="1460"/>
    <cellStyle name="Moneda 4 4 31" xfId="1461"/>
    <cellStyle name="Moneda 4 4 32" xfId="1462"/>
    <cellStyle name="Moneda 4 4 33" xfId="1463"/>
    <cellStyle name="Moneda 4 4 34" xfId="1464"/>
    <cellStyle name="Moneda 4 4 35" xfId="1465"/>
    <cellStyle name="Moneda 4 4 36" xfId="1466"/>
    <cellStyle name="Moneda 4 4 37" xfId="1467"/>
    <cellStyle name="Moneda 4 4 38" xfId="1468"/>
    <cellStyle name="Moneda 4 4 39" xfId="1469"/>
    <cellStyle name="Moneda 4 4 4" xfId="1470"/>
    <cellStyle name="Moneda 4 4 40" xfId="1471"/>
    <cellStyle name="Moneda 4 4 41" xfId="1472"/>
    <cellStyle name="Moneda 4 4 42" xfId="1473"/>
    <cellStyle name="Moneda 4 4 43" xfId="1474"/>
    <cellStyle name="Moneda 4 4 44" xfId="1475"/>
    <cellStyle name="Moneda 4 4 45" xfId="1476"/>
    <cellStyle name="Moneda 4 4 46" xfId="1477"/>
    <cellStyle name="Moneda 4 4 47" xfId="1478"/>
    <cellStyle name="Moneda 4 4 48" xfId="1479"/>
    <cellStyle name="Moneda 4 4 49" xfId="1480"/>
    <cellStyle name="Moneda 4 4 5" xfId="1481"/>
    <cellStyle name="Moneda 4 4 50" xfId="1482"/>
    <cellStyle name="Moneda 4 4 51" xfId="1483"/>
    <cellStyle name="Moneda 4 4 52" xfId="1484"/>
    <cellStyle name="Moneda 4 4 53" xfId="1485"/>
    <cellStyle name="Moneda 4 4 54" xfId="1486"/>
    <cellStyle name="Moneda 4 4 55" xfId="1487"/>
    <cellStyle name="Moneda 4 4 56" xfId="1488"/>
    <cellStyle name="Moneda 4 4 57" xfId="1489"/>
    <cellStyle name="Moneda 4 4 58" xfId="1490"/>
    <cellStyle name="Moneda 4 4 59" xfId="1491"/>
    <cellStyle name="Moneda 4 4 6" xfId="1492"/>
    <cellStyle name="Moneda 4 4 60" xfId="1493"/>
    <cellStyle name="Moneda 4 4 61" xfId="1494"/>
    <cellStyle name="Moneda 4 4 62" xfId="1495"/>
    <cellStyle name="Moneda 4 4 63" xfId="1496"/>
    <cellStyle name="Moneda 4 4 64" xfId="1497"/>
    <cellStyle name="Moneda 4 4 7" xfId="1498"/>
    <cellStyle name="Moneda 4 4 8" xfId="1499"/>
    <cellStyle name="Moneda 4 4 9" xfId="1500"/>
    <cellStyle name="Moneda 4 40" xfId="1501"/>
    <cellStyle name="Moneda 4 41" xfId="1502"/>
    <cellStyle name="Moneda 4 42" xfId="1503"/>
    <cellStyle name="Moneda 4 43" xfId="1504"/>
    <cellStyle name="Moneda 4 44" xfId="1505"/>
    <cellStyle name="Moneda 4 45" xfId="1506"/>
    <cellStyle name="Moneda 4 46" xfId="1507"/>
    <cellStyle name="Moneda 4 47" xfId="1508"/>
    <cellStyle name="Moneda 4 48" xfId="1509"/>
    <cellStyle name="Moneda 4 49" xfId="1510"/>
    <cellStyle name="Moneda 4 5" xfId="1511"/>
    <cellStyle name="Moneda 4 5 10" xfId="1512"/>
    <cellStyle name="Moneda 4 5 11" xfId="1513"/>
    <cellStyle name="Moneda 4 5 12" xfId="1514"/>
    <cellStyle name="Moneda 4 5 13" xfId="1515"/>
    <cellStyle name="Moneda 4 5 14" xfId="1516"/>
    <cellStyle name="Moneda 4 5 15" xfId="1517"/>
    <cellStyle name="Moneda 4 5 16" xfId="1518"/>
    <cellStyle name="Moneda 4 5 17" xfId="1519"/>
    <cellStyle name="Moneda 4 5 18" xfId="1520"/>
    <cellStyle name="Moneda 4 5 19" xfId="1521"/>
    <cellStyle name="Moneda 4 5 2" xfId="1522"/>
    <cellStyle name="Moneda 4 5 2 2" xfId="1523"/>
    <cellStyle name="Moneda 4 5 20" xfId="1524"/>
    <cellStyle name="Moneda 4 5 21" xfId="1525"/>
    <cellStyle name="Moneda 4 5 22" xfId="1526"/>
    <cellStyle name="Moneda 4 5 23" xfId="1527"/>
    <cellStyle name="Moneda 4 5 24" xfId="1528"/>
    <cellStyle name="Moneda 4 5 25" xfId="1529"/>
    <cellStyle name="Moneda 4 5 26" xfId="1530"/>
    <cellStyle name="Moneda 4 5 27" xfId="1531"/>
    <cellStyle name="Moneda 4 5 28" xfId="1532"/>
    <cellStyle name="Moneda 4 5 29" xfId="1533"/>
    <cellStyle name="Moneda 4 5 3" xfId="1534"/>
    <cellStyle name="Moneda 4 5 30" xfId="1535"/>
    <cellStyle name="Moneda 4 5 31" xfId="1536"/>
    <cellStyle name="Moneda 4 5 32" xfId="1537"/>
    <cellStyle name="Moneda 4 5 4" xfId="1538"/>
    <cellStyle name="Moneda 4 5 5" xfId="1539"/>
    <cellStyle name="Moneda 4 5 6" xfId="1540"/>
    <cellStyle name="Moneda 4 5 7" xfId="1541"/>
    <cellStyle name="Moneda 4 5 8" xfId="1542"/>
    <cellStyle name="Moneda 4 5 9" xfId="1543"/>
    <cellStyle name="Moneda 4 50" xfId="1544"/>
    <cellStyle name="Moneda 4 51" xfId="1545"/>
    <cellStyle name="Moneda 4 52" xfId="1546"/>
    <cellStyle name="Moneda 4 53" xfId="1547"/>
    <cellStyle name="Moneda 4 54" xfId="1548"/>
    <cellStyle name="Moneda 4 55" xfId="1549"/>
    <cellStyle name="Moneda 4 56" xfId="1550"/>
    <cellStyle name="Moneda 4 57" xfId="1551"/>
    <cellStyle name="Moneda 4 58" xfId="1552"/>
    <cellStyle name="Moneda 4 59" xfId="1553"/>
    <cellStyle name="Moneda 4 6" xfId="1554"/>
    <cellStyle name="Moneda 4 6 2" xfId="1555"/>
    <cellStyle name="Moneda 4 6 3" xfId="1556"/>
    <cellStyle name="Moneda 4 60" xfId="1557"/>
    <cellStyle name="Moneda 4 61" xfId="1558"/>
    <cellStyle name="Moneda 4 62" xfId="1559"/>
    <cellStyle name="Moneda 4 63" xfId="1560"/>
    <cellStyle name="Moneda 4 64" xfId="1561"/>
    <cellStyle name="Moneda 4 65" xfId="1562"/>
    <cellStyle name="Moneda 4 66" xfId="1563"/>
    <cellStyle name="Moneda 4 67" xfId="1564"/>
    <cellStyle name="Moneda 4 68" xfId="1565"/>
    <cellStyle name="Moneda 4 7" xfId="1566"/>
    <cellStyle name="Moneda 4 8" xfId="1567"/>
    <cellStyle name="Moneda 4 9" xfId="1568"/>
    <cellStyle name="Moneda 5" xfId="1569"/>
    <cellStyle name="Moneda 5 2" xfId="1570"/>
    <cellStyle name="Moneda 5 2 2" xfId="1571"/>
    <cellStyle name="Moneda 5 3" xfId="1572"/>
    <cellStyle name="Moneda 5 4" xfId="1573"/>
    <cellStyle name="Moneda 6" xfId="1574"/>
    <cellStyle name="Moneda 6 2" xfId="1575"/>
    <cellStyle name="Moneda 6 3" xfId="1576"/>
    <cellStyle name="Moneda 6 4" xfId="1577"/>
    <cellStyle name="Moneda 7" xfId="1578"/>
    <cellStyle name="Moneda 7 2" xfId="1579"/>
    <cellStyle name="Moneda 8" xfId="1580"/>
    <cellStyle name="Moneda 8 2" xfId="1581"/>
    <cellStyle name="Moneda 9" xfId="1582"/>
    <cellStyle name="Moneda 9 2" xfId="1583"/>
    <cellStyle name="Neutral" xfId="1584"/>
    <cellStyle name="Neutral 2" xfId="1585"/>
    <cellStyle name="Neutral 2 2" xfId="1586"/>
    <cellStyle name="Neutral 3" xfId="1587"/>
    <cellStyle name="Neutral 4" xfId="1588"/>
    <cellStyle name="Normal 10" xfId="1589"/>
    <cellStyle name="Normal 11" xfId="1590"/>
    <cellStyle name="Normal 11 2" xfId="1591"/>
    <cellStyle name="Normal 12" xfId="1592"/>
    <cellStyle name="Normal 13" xfId="1593"/>
    <cellStyle name="Normal 14" xfId="1594"/>
    <cellStyle name="Normal 15" xfId="1595"/>
    <cellStyle name="Normal 16" xfId="1596"/>
    <cellStyle name="Normal 17" xfId="1597"/>
    <cellStyle name="Normal 18" xfId="1598"/>
    <cellStyle name="Normal 19" xfId="1599"/>
    <cellStyle name="Normal 2" xfId="1600"/>
    <cellStyle name="Normal 2 10" xfId="1601"/>
    <cellStyle name="Normal 2 10 2" xfId="1602"/>
    <cellStyle name="Normal 2 11" xfId="1603"/>
    <cellStyle name="Normal 2 12" xfId="1604"/>
    <cellStyle name="Normal 2 13" xfId="1605"/>
    <cellStyle name="Normal 2 14" xfId="1606"/>
    <cellStyle name="Normal 2 15" xfId="1607"/>
    <cellStyle name="Normal 2 16" xfId="1608"/>
    <cellStyle name="Normal 2 17" xfId="1609"/>
    <cellStyle name="Normal 2 18" xfId="1610"/>
    <cellStyle name="Normal 2 19" xfId="1611"/>
    <cellStyle name="Normal 2 2" xfId="1612"/>
    <cellStyle name="Normal 2 2 10" xfId="1613"/>
    <cellStyle name="Normal 2 2 11" xfId="1614"/>
    <cellStyle name="Normal 2 2 12" xfId="1615"/>
    <cellStyle name="Normal 2 2 13" xfId="1616"/>
    <cellStyle name="Normal 2 2 14" xfId="1617"/>
    <cellStyle name="Normal 2 2 15" xfId="1618"/>
    <cellStyle name="Normal 2 2 16" xfId="1619"/>
    <cellStyle name="Normal 2 2 17" xfId="1620"/>
    <cellStyle name="Normal 2 2 18" xfId="1621"/>
    <cellStyle name="Normal 2 2 19" xfId="1622"/>
    <cellStyle name="Normal 2 2 2" xfId="1623"/>
    <cellStyle name="Normal 2 2 2 2" xfId="1624"/>
    <cellStyle name="Normal 2 2 20" xfId="1625"/>
    <cellStyle name="Normal 2 2 21" xfId="1626"/>
    <cellStyle name="Normal 2 2 22" xfId="1627"/>
    <cellStyle name="Normal 2 2 23" xfId="1628"/>
    <cellStyle name="Normal 2 2 24" xfId="1629"/>
    <cellStyle name="Normal 2 2 25" xfId="1630"/>
    <cellStyle name="Normal 2 2 26" xfId="1631"/>
    <cellStyle name="Normal 2 2 27" xfId="1632"/>
    <cellStyle name="Normal 2 2 28" xfId="1633"/>
    <cellStyle name="Normal 2 2 29" xfId="1634"/>
    <cellStyle name="Normal 2 2 3" xfId="1635"/>
    <cellStyle name="Normal 2 2 3 2" xfId="1636"/>
    <cellStyle name="Normal 2 2 30" xfId="1637"/>
    <cellStyle name="Normal 2 2 31" xfId="1638"/>
    <cellStyle name="Normal 2 2 32" xfId="1639"/>
    <cellStyle name="Normal 2 2 33" xfId="1640"/>
    <cellStyle name="Normal 2 2 34" xfId="1641"/>
    <cellStyle name="Normal 2 2 35" xfId="1642"/>
    <cellStyle name="Normal 2 2 36" xfId="1643"/>
    <cellStyle name="Normal 2 2 37" xfId="1644"/>
    <cellStyle name="Normal 2 2 38" xfId="1645"/>
    <cellStyle name="Normal 2 2 39" xfId="1646"/>
    <cellStyle name="Normal 2 2 4" xfId="1647"/>
    <cellStyle name="Normal 2 2 40" xfId="1648"/>
    <cellStyle name="Normal 2 2 41" xfId="1649"/>
    <cellStyle name="Normal 2 2 42" xfId="1650"/>
    <cellStyle name="Normal 2 2 43" xfId="1651"/>
    <cellStyle name="Normal 2 2 44" xfId="1652"/>
    <cellStyle name="Normal 2 2 45" xfId="1653"/>
    <cellStyle name="Normal 2 2 46" xfId="1654"/>
    <cellStyle name="Normal 2 2 47" xfId="1655"/>
    <cellStyle name="Normal 2 2 48" xfId="1656"/>
    <cellStyle name="Normal 2 2 49" xfId="1657"/>
    <cellStyle name="Normal 2 2 5" xfId="1658"/>
    <cellStyle name="Normal 2 2 50" xfId="1659"/>
    <cellStyle name="Normal 2 2 51" xfId="1660"/>
    <cellStyle name="Normal 2 2 52" xfId="1661"/>
    <cellStyle name="Normal 2 2 53" xfId="1662"/>
    <cellStyle name="Normal 2 2 54" xfId="1663"/>
    <cellStyle name="Normal 2 2 55" xfId="1664"/>
    <cellStyle name="Normal 2 2 56" xfId="1665"/>
    <cellStyle name="Normal 2 2 57" xfId="1666"/>
    <cellStyle name="Normal 2 2 58" xfId="1667"/>
    <cellStyle name="Normal 2 2 59" xfId="1668"/>
    <cellStyle name="Normal 2 2 6" xfId="1669"/>
    <cellStyle name="Normal 2 2 60" xfId="1670"/>
    <cellStyle name="Normal 2 2 61" xfId="1671"/>
    <cellStyle name="Normal 2 2 62" xfId="1672"/>
    <cellStyle name="Normal 2 2 63" xfId="1673"/>
    <cellStyle name="Normal 2 2 64" xfId="1674"/>
    <cellStyle name="Normal 2 2 7" xfId="1675"/>
    <cellStyle name="Normal 2 2 8" xfId="1676"/>
    <cellStyle name="Normal 2 2 9" xfId="1677"/>
    <cellStyle name="Normal 2 20" xfId="1678"/>
    <cellStyle name="Normal 2 21" xfId="1679"/>
    <cellStyle name="Normal 2 22" xfId="1680"/>
    <cellStyle name="Normal 2 23" xfId="1681"/>
    <cellStyle name="Normal 2 24" xfId="1682"/>
    <cellStyle name="Normal 2 25" xfId="1683"/>
    <cellStyle name="Normal 2 26" xfId="1684"/>
    <cellStyle name="Normal 2 27" xfId="1685"/>
    <cellStyle name="Normal 2 28" xfId="1686"/>
    <cellStyle name="Normal 2 29" xfId="1687"/>
    <cellStyle name="Normal 2 3" xfId="1688"/>
    <cellStyle name="Normal 2 3 2" xfId="1689"/>
    <cellStyle name="Normal 2 3 2 2" xfId="1690"/>
    <cellStyle name="Normal 2 3 3" xfId="1691"/>
    <cellStyle name="Normal 2 30" xfId="1692"/>
    <cellStyle name="Normal 2 31" xfId="1693"/>
    <cellStyle name="Normal 2 32" xfId="1694"/>
    <cellStyle name="Normal 2 33" xfId="1695"/>
    <cellStyle name="Normal 2 34" xfId="1696"/>
    <cellStyle name="Normal 2 35" xfId="1697"/>
    <cellStyle name="Normal 2 36" xfId="1698"/>
    <cellStyle name="Normal 2 37" xfId="1699"/>
    <cellStyle name="Normal 2 38" xfId="1700"/>
    <cellStyle name="Normal 2 39" xfId="1701"/>
    <cellStyle name="Normal 2 4" xfId="1702"/>
    <cellStyle name="Normal 2 4 2" xfId="1703"/>
    <cellStyle name="Normal 2 4 2 2" xfId="1704"/>
    <cellStyle name="Normal 2 40" xfId="1705"/>
    <cellStyle name="Normal 2 41" xfId="1706"/>
    <cellStyle name="Normal 2 42" xfId="1707"/>
    <cellStyle name="Normal 2 43" xfId="1708"/>
    <cellStyle name="Normal 2 44" xfId="1709"/>
    <cellStyle name="Normal 2 45" xfId="1710"/>
    <cellStyle name="Normal 2 46" xfId="1711"/>
    <cellStyle name="Normal 2 47" xfId="1712"/>
    <cellStyle name="Normal 2 48" xfId="1713"/>
    <cellStyle name="Normal 2 49" xfId="1714"/>
    <cellStyle name="Normal 2 5" xfId="1715"/>
    <cellStyle name="Normal 2 50" xfId="1716"/>
    <cellStyle name="Normal 2 51" xfId="1717"/>
    <cellStyle name="Normal 2 52" xfId="1718"/>
    <cellStyle name="Normal 2 53" xfId="1719"/>
    <cellStyle name="Normal 2 54" xfId="1720"/>
    <cellStyle name="Normal 2 55" xfId="1721"/>
    <cellStyle name="Normal 2 56" xfId="1722"/>
    <cellStyle name="Normal 2 57" xfId="1723"/>
    <cellStyle name="Normal 2 58" xfId="1724"/>
    <cellStyle name="Normal 2 59" xfId="1725"/>
    <cellStyle name="Normal 2 6" xfId="1726"/>
    <cellStyle name="Normal 2 60" xfId="1727"/>
    <cellStyle name="Normal 2 61" xfId="1728"/>
    <cellStyle name="Normal 2 62" xfId="1729"/>
    <cellStyle name="Normal 2 63" xfId="1730"/>
    <cellStyle name="Normal 2 64" xfId="1731"/>
    <cellStyle name="Normal 2 65" xfId="1732"/>
    <cellStyle name="Normal 2 66" xfId="1733"/>
    <cellStyle name="Normal 2 67" xfId="1734"/>
    <cellStyle name="Normal 2 7" xfId="1735"/>
    <cellStyle name="Normal 2 7 2" xfId="1736"/>
    <cellStyle name="Normal 2 8" xfId="1737"/>
    <cellStyle name="Normal 2 9" xfId="1738"/>
    <cellStyle name="Normal 2_4. ANEXOS TECNICOS" xfId="1739"/>
    <cellStyle name="Normal 20" xfId="1740"/>
    <cellStyle name="Normal 21" xfId="1741"/>
    <cellStyle name="Normal 22" xfId="1742"/>
    <cellStyle name="Normal 22 2" xfId="1743"/>
    <cellStyle name="Normal 23" xfId="1744"/>
    <cellStyle name="Normal 24" xfId="1745"/>
    <cellStyle name="Normal 25" xfId="1746"/>
    <cellStyle name="Normal 26" xfId="1747"/>
    <cellStyle name="Normal 27" xfId="1748"/>
    <cellStyle name="Normal 28" xfId="1749"/>
    <cellStyle name="Normal 29" xfId="1750"/>
    <cellStyle name="Normal 3" xfId="1751"/>
    <cellStyle name="Normal 3 10" xfId="1752"/>
    <cellStyle name="Normal 3 10 2" xfId="1753"/>
    <cellStyle name="Normal 3 11" xfId="1754"/>
    <cellStyle name="Normal 3 11 2" xfId="1755"/>
    <cellStyle name="Normal 3 12" xfId="1756"/>
    <cellStyle name="Normal 3 12 2" xfId="1757"/>
    <cellStyle name="Normal 3 13" xfId="1758"/>
    <cellStyle name="Normal 3 14" xfId="1759"/>
    <cellStyle name="Normal 3 15" xfId="1760"/>
    <cellStyle name="Normal 3 16" xfId="1761"/>
    <cellStyle name="Normal 3 17" xfId="1762"/>
    <cellStyle name="Normal 3 18" xfId="1763"/>
    <cellStyle name="Normal 3 19" xfId="1764"/>
    <cellStyle name="Normal 3 2" xfId="1765"/>
    <cellStyle name="Normal 3 2 2" xfId="1766"/>
    <cellStyle name="Normal 3 20" xfId="1767"/>
    <cellStyle name="Normal 3 21" xfId="1768"/>
    <cellStyle name="Normal 3 22" xfId="1769"/>
    <cellStyle name="Normal 3 23" xfId="1770"/>
    <cellStyle name="Normal 3 24" xfId="1771"/>
    <cellStyle name="Normal 3 25" xfId="1772"/>
    <cellStyle name="Normal 3 26" xfId="1773"/>
    <cellStyle name="Normal 3 27" xfId="1774"/>
    <cellStyle name="Normal 3 28" xfId="1775"/>
    <cellStyle name="Normal 3 29" xfId="1776"/>
    <cellStyle name="Normal 3 3" xfId="1777"/>
    <cellStyle name="Normal 3 3 2" xfId="1778"/>
    <cellStyle name="Normal 3 30" xfId="1779"/>
    <cellStyle name="Normal 3 31" xfId="1780"/>
    <cellStyle name="Normal 3 32" xfId="1781"/>
    <cellStyle name="Normal 3 33" xfId="1782"/>
    <cellStyle name="Normal 3 34" xfId="1783"/>
    <cellStyle name="Normal 3 35" xfId="1784"/>
    <cellStyle name="Normal 3 36" xfId="1785"/>
    <cellStyle name="Normal 3 37" xfId="1786"/>
    <cellStyle name="Normal 3 38" xfId="1787"/>
    <cellStyle name="Normal 3 39" xfId="1788"/>
    <cellStyle name="Normal 3 4" xfId="1789"/>
    <cellStyle name="Normal 3 4 2" xfId="1790"/>
    <cellStyle name="Normal 3 40" xfId="1791"/>
    <cellStyle name="Normal 3 41" xfId="1792"/>
    <cellStyle name="Normal 3 42" xfId="1793"/>
    <cellStyle name="Normal 3 43" xfId="1794"/>
    <cellStyle name="Normal 3 44" xfId="1795"/>
    <cellStyle name="Normal 3 44 2" xfId="1796"/>
    <cellStyle name="Normal 3 45" xfId="1797"/>
    <cellStyle name="Normal 3 46" xfId="1798"/>
    <cellStyle name="Normal 3 47" xfId="1799"/>
    <cellStyle name="Normal 3 48" xfId="1800"/>
    <cellStyle name="Normal 3 49" xfId="1801"/>
    <cellStyle name="Normal 3 5" xfId="1802"/>
    <cellStyle name="Normal 3 5 2" xfId="1803"/>
    <cellStyle name="Normal 3 50" xfId="1804"/>
    <cellStyle name="Normal 3 51" xfId="1805"/>
    <cellStyle name="Normal 3 52" xfId="1806"/>
    <cellStyle name="Normal 3 53" xfId="1807"/>
    <cellStyle name="Normal 3 54" xfId="1808"/>
    <cellStyle name="Normal 3 55" xfId="1809"/>
    <cellStyle name="Normal 3 56" xfId="1810"/>
    <cellStyle name="Normal 3 57" xfId="1811"/>
    <cellStyle name="Normal 3 58" xfId="1812"/>
    <cellStyle name="Normal 3 59" xfId="1813"/>
    <cellStyle name="Normal 3 6" xfId="1814"/>
    <cellStyle name="Normal 3 6 2" xfId="1815"/>
    <cellStyle name="Normal 3 60" xfId="1816"/>
    <cellStyle name="Normal 3 61" xfId="1817"/>
    <cellStyle name="Normal 3 62" xfId="1818"/>
    <cellStyle name="Normal 3 63" xfId="1819"/>
    <cellStyle name="Normal 3 64" xfId="1820"/>
    <cellStyle name="Normal 3 65" xfId="1821"/>
    <cellStyle name="Normal 3 66" xfId="1822"/>
    <cellStyle name="Normal 3 67" xfId="1823"/>
    <cellStyle name="Normal 3 68" xfId="1824"/>
    <cellStyle name="Normal 3 69" xfId="1825"/>
    <cellStyle name="Normal 3 7" xfId="1826"/>
    <cellStyle name="Normal 3 7 2" xfId="1827"/>
    <cellStyle name="Normal 3 70" xfId="1828"/>
    <cellStyle name="Normal 3 71" xfId="1829"/>
    <cellStyle name="Normal 3 72" xfId="1830"/>
    <cellStyle name="Normal 3 73" xfId="1831"/>
    <cellStyle name="Normal 3 74" xfId="1832"/>
    <cellStyle name="Normal 3 75" xfId="1833"/>
    <cellStyle name="Normal 3 76" xfId="1834"/>
    <cellStyle name="Normal 3 8" xfId="1835"/>
    <cellStyle name="Normal 3 8 2" xfId="1836"/>
    <cellStyle name="Normal 3 9" xfId="1837"/>
    <cellStyle name="Normal 3 9 2" xfId="1838"/>
    <cellStyle name="Normal 3_4. ANEXOS TECNICOS" xfId="1839"/>
    <cellStyle name="Normal 30" xfId="1840"/>
    <cellStyle name="Normal 31" xfId="1841"/>
    <cellStyle name="Normal 32" xfId="1842"/>
    <cellStyle name="Normal 33" xfId="1843"/>
    <cellStyle name="Normal 34" xfId="1844"/>
    <cellStyle name="Normal 35" xfId="1845"/>
    <cellStyle name="Normal 36" xfId="1846"/>
    <cellStyle name="Normal 37" xfId="1847"/>
    <cellStyle name="Normal 38" xfId="1848"/>
    <cellStyle name="Normal 39" xfId="1849"/>
    <cellStyle name="Normal 39 2" xfId="1850"/>
    <cellStyle name="Normal 39 3" xfId="1851"/>
    <cellStyle name="Normal 4" xfId="1852"/>
    <cellStyle name="Normal 4 2" xfId="1853"/>
    <cellStyle name="Normal 4 2 2" xfId="1854"/>
    <cellStyle name="Normal 4 2 2 2" xfId="1855"/>
    <cellStyle name="Normal 4 2 2 3" xfId="1856"/>
    <cellStyle name="Normal 4 2 3" xfId="1857"/>
    <cellStyle name="Normal 4 2 4" xfId="1858"/>
    <cellStyle name="Normal 4 3" xfId="1859"/>
    <cellStyle name="Normal 4 3 2" xfId="1860"/>
    <cellStyle name="Normal 4 3 3" xfId="1861"/>
    <cellStyle name="Normal 4 4" xfId="1862"/>
    <cellStyle name="Normal 4 5" xfId="1863"/>
    <cellStyle name="Normal 40" xfId="1864"/>
    <cellStyle name="Normal 41" xfId="1865"/>
    <cellStyle name="Normal 42" xfId="1866"/>
    <cellStyle name="Normal 43" xfId="1867"/>
    <cellStyle name="Normal 44" xfId="1868"/>
    <cellStyle name="Normal 44 10" xfId="1869"/>
    <cellStyle name="Normal 44 10 2" xfId="1870"/>
    <cellStyle name="Normal 44 11" xfId="1871"/>
    <cellStyle name="Normal 44 11 2" xfId="1872"/>
    <cellStyle name="Normal 44 12" xfId="1873"/>
    <cellStyle name="Normal 44 13" xfId="1874"/>
    <cellStyle name="Normal 44 14" xfId="1875"/>
    <cellStyle name="Normal 44 15" xfId="1876"/>
    <cellStyle name="Normal 44 16" xfId="1877"/>
    <cellStyle name="Normal 44 17" xfId="1878"/>
    <cellStyle name="Normal 44 18" xfId="1879"/>
    <cellStyle name="Normal 44 19" xfId="1880"/>
    <cellStyle name="Normal 44 2" xfId="1881"/>
    <cellStyle name="Normal 44 2 2" xfId="1882"/>
    <cellStyle name="Normal 44 20" xfId="1883"/>
    <cellStyle name="Normal 44 21" xfId="1884"/>
    <cellStyle name="Normal 44 22" xfId="1885"/>
    <cellStyle name="Normal 44 23" xfId="1886"/>
    <cellStyle name="Normal 44 24" xfId="1887"/>
    <cellStyle name="Normal 44 25" xfId="1888"/>
    <cellStyle name="Normal 44 26" xfId="1889"/>
    <cellStyle name="Normal 44 27" xfId="1890"/>
    <cellStyle name="Normal 44 28" xfId="1891"/>
    <cellStyle name="Normal 44 29" xfId="1892"/>
    <cellStyle name="Normal 44 3" xfId="1893"/>
    <cellStyle name="Normal 44 3 2" xfId="1894"/>
    <cellStyle name="Normal 44 30" xfId="1895"/>
    <cellStyle name="Normal 44 31" xfId="1896"/>
    <cellStyle name="Normal 44 32" xfId="1897"/>
    <cellStyle name="Normal 44 33" xfId="1898"/>
    <cellStyle name="Normal 44 34" xfId="1899"/>
    <cellStyle name="Normal 44 35" xfId="1900"/>
    <cellStyle name="Normal 44 36" xfId="1901"/>
    <cellStyle name="Normal 44 37" xfId="1902"/>
    <cellStyle name="Normal 44 38" xfId="1903"/>
    <cellStyle name="Normal 44 39" xfId="1904"/>
    <cellStyle name="Normal 44 4" xfId="1905"/>
    <cellStyle name="Normal 44 4 2" xfId="1906"/>
    <cellStyle name="Normal 44 40" xfId="1907"/>
    <cellStyle name="Normal 44 41" xfId="1908"/>
    <cellStyle name="Normal 44 42" xfId="1909"/>
    <cellStyle name="Normal 44 43" xfId="1910"/>
    <cellStyle name="Normal 44 44" xfId="1911"/>
    <cellStyle name="Normal 44 45" xfId="1912"/>
    <cellStyle name="Normal 44 46" xfId="1913"/>
    <cellStyle name="Normal 44 47" xfId="1914"/>
    <cellStyle name="Normal 44 48" xfId="1915"/>
    <cellStyle name="Normal 44 49" xfId="1916"/>
    <cellStyle name="Normal 44 5" xfId="1917"/>
    <cellStyle name="Normal 44 5 2" xfId="1918"/>
    <cellStyle name="Normal 44 50" xfId="1919"/>
    <cellStyle name="Normal 44 51" xfId="1920"/>
    <cellStyle name="Normal 44 52" xfId="1921"/>
    <cellStyle name="Normal 44 53" xfId="1922"/>
    <cellStyle name="Normal 44 54" xfId="1923"/>
    <cellStyle name="Normal 44 55" xfId="1924"/>
    <cellStyle name="Normal 44 56" xfId="1925"/>
    <cellStyle name="Normal 44 57" xfId="1926"/>
    <cellStyle name="Normal 44 58" xfId="1927"/>
    <cellStyle name="Normal 44 59" xfId="1928"/>
    <cellStyle name="Normal 44 6" xfId="1929"/>
    <cellStyle name="Normal 44 6 2" xfId="1930"/>
    <cellStyle name="Normal 44 60" xfId="1931"/>
    <cellStyle name="Normal 44 61" xfId="1932"/>
    <cellStyle name="Normal 44 62" xfId="1933"/>
    <cellStyle name="Normal 44 63" xfId="1934"/>
    <cellStyle name="Normal 44 64" xfId="1935"/>
    <cellStyle name="Normal 44 65" xfId="1936"/>
    <cellStyle name="Normal 44 66" xfId="1937"/>
    <cellStyle name="Normal 44 67" xfId="1938"/>
    <cellStyle name="Normal 44 68" xfId="1939"/>
    <cellStyle name="Normal 44 69" xfId="1940"/>
    <cellStyle name="Normal 44 7" xfId="1941"/>
    <cellStyle name="Normal 44 7 2" xfId="1942"/>
    <cellStyle name="Normal 44 70" xfId="1943"/>
    <cellStyle name="Normal 44 71" xfId="1944"/>
    <cellStyle name="Normal 44 72" xfId="1945"/>
    <cellStyle name="Normal 44 73" xfId="1946"/>
    <cellStyle name="Normal 44 74" xfId="1947"/>
    <cellStyle name="Normal 44 75" xfId="1948"/>
    <cellStyle name="Normal 44 8" xfId="1949"/>
    <cellStyle name="Normal 44 8 2" xfId="1950"/>
    <cellStyle name="Normal 44 9" xfId="1951"/>
    <cellStyle name="Normal 44 9 2" xfId="1952"/>
    <cellStyle name="Normal 44_INFORME DE EVALUACION TECNICO PRELIMINAR AJUSTADO" xfId="1953"/>
    <cellStyle name="Normal 45" xfId="1954"/>
    <cellStyle name="Normal 46" xfId="1955"/>
    <cellStyle name="Normal 47" xfId="1956"/>
    <cellStyle name="Normal 48" xfId="1957"/>
    <cellStyle name="Normal 49" xfId="1958"/>
    <cellStyle name="Normal 5" xfId="1959"/>
    <cellStyle name="Normal 5 2" xfId="1960"/>
    <cellStyle name="Normal 5 3" xfId="1961"/>
    <cellStyle name="Normal 5 3 2" xfId="1962"/>
    <cellStyle name="Normal 5 4" xfId="1963"/>
    <cellStyle name="Normal 5 5" xfId="1964"/>
    <cellStyle name="Normal 5 6" xfId="1965"/>
    <cellStyle name="Normal 50" xfId="1966"/>
    <cellStyle name="Normal 54" xfId="1967"/>
    <cellStyle name="Normal 58" xfId="1968"/>
    <cellStyle name="Normal 6" xfId="1969"/>
    <cellStyle name="Normal 6 2" xfId="1970"/>
    <cellStyle name="Normal 6 3" xfId="1971"/>
    <cellStyle name="Normal 6 4" xfId="1972"/>
    <cellStyle name="Normal 6 5" xfId="1973"/>
    <cellStyle name="Normal 61" xfId="1974"/>
    <cellStyle name="Normal 62" xfId="1975"/>
    <cellStyle name="Normal 7" xfId="1976"/>
    <cellStyle name="Normal 7 2" xfId="1977"/>
    <cellStyle name="Normal 7 2 2" xfId="1978"/>
    <cellStyle name="Normal 7 3" xfId="1979"/>
    <cellStyle name="Normal 7 4" xfId="1980"/>
    <cellStyle name="Normal 7 5" xfId="1981"/>
    <cellStyle name="Normal 8" xfId="1982"/>
    <cellStyle name="Normal 8 2" xfId="1983"/>
    <cellStyle name="Normal 8 2 2" xfId="1984"/>
    <cellStyle name="Normal 8 3" xfId="1985"/>
    <cellStyle name="Normal 8 4" xfId="1986"/>
    <cellStyle name="Normal 8 5" xfId="1987"/>
    <cellStyle name="Normal 9" xfId="1988"/>
    <cellStyle name="Normal 9 2" xfId="1989"/>
    <cellStyle name="Notas" xfId="1990"/>
    <cellStyle name="Notas 2" xfId="1991"/>
    <cellStyle name="Notas 2 2" xfId="1992"/>
    <cellStyle name="Notas 3" xfId="1993"/>
    <cellStyle name="Notas 4" xfId="1994"/>
    <cellStyle name="Output" xfId="1995"/>
    <cellStyle name="Percent" xfId="1996"/>
    <cellStyle name="Porcentaje 2" xfId="1997"/>
    <cellStyle name="Porcentaje 2 2" xfId="1998"/>
    <cellStyle name="Porcentaje 3" xfId="1999"/>
    <cellStyle name="Porcentual 2" xfId="2000"/>
    <cellStyle name="Porcentual 2 2" xfId="2001"/>
    <cellStyle name="Porcentual 3" xfId="2002"/>
    <cellStyle name="Salida" xfId="2003"/>
    <cellStyle name="Salida 2" xfId="2004"/>
    <cellStyle name="Salida 2 2" xfId="2005"/>
    <cellStyle name="Salida 3" xfId="2006"/>
    <cellStyle name="Salida 4" xfId="2007"/>
    <cellStyle name="TableStyleLight1" xfId="2008"/>
    <cellStyle name="Texto de advertencia" xfId="2009"/>
    <cellStyle name="Texto de advertencia 2" xfId="2010"/>
    <cellStyle name="Texto de advertencia 2 2" xfId="2011"/>
    <cellStyle name="Texto de advertencia 3" xfId="2012"/>
    <cellStyle name="Texto de advertencia 4" xfId="2013"/>
    <cellStyle name="Texto explicativo" xfId="2014"/>
    <cellStyle name="Texto explicativo 2" xfId="2015"/>
    <cellStyle name="Texto explicativo 2 2" xfId="2016"/>
    <cellStyle name="Texto explicativo 3" xfId="2017"/>
    <cellStyle name="Texto explicativo 4" xfId="2018"/>
    <cellStyle name="Title" xfId="2019"/>
    <cellStyle name="Título" xfId="2020"/>
    <cellStyle name="Título 1 2" xfId="2021"/>
    <cellStyle name="Título 1 2 2" xfId="2022"/>
    <cellStyle name="Título 1 3" xfId="2023"/>
    <cellStyle name="Título 1 4" xfId="2024"/>
    <cellStyle name="Título 2" xfId="2025"/>
    <cellStyle name="Título 2 2" xfId="2026"/>
    <cellStyle name="Título 2 2 2" xfId="2027"/>
    <cellStyle name="Título 2 3" xfId="2028"/>
    <cellStyle name="Título 2 4" xfId="2029"/>
    <cellStyle name="Título 3" xfId="2030"/>
    <cellStyle name="Título 3 2" xfId="2031"/>
    <cellStyle name="Título 3 2 2" xfId="2032"/>
    <cellStyle name="Título 3 3" xfId="2033"/>
    <cellStyle name="Título 3 4" xfId="2034"/>
    <cellStyle name="Título 4" xfId="2035"/>
    <cellStyle name="Título 4 2" xfId="2036"/>
    <cellStyle name="Título 5" xfId="2037"/>
    <cellStyle name="Título 6" xfId="2038"/>
    <cellStyle name="Total" xfId="2039"/>
    <cellStyle name="Total 2" xfId="2040"/>
    <cellStyle name="Total 2 2" xfId="2041"/>
    <cellStyle name="Total 3" xfId="2042"/>
    <cellStyle name="Total 4" xfId="20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0</xdr:colOff>
      <xdr:row>4</xdr:row>
      <xdr:rowOff>0</xdr:rowOff>
    </xdr:to>
    <xdr:sp>
      <xdr:nvSpPr>
        <xdr:cNvPr id="1" name="Line 1"/>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2" name="Line 3"/>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3" name="Line 5"/>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4" name="Line 6"/>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5" name="Line 7"/>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121</xdr:row>
      <xdr:rowOff>85725</xdr:rowOff>
    </xdr:from>
    <xdr:to>
      <xdr:col>1</xdr:col>
      <xdr:colOff>2486025</xdr:colOff>
      <xdr:row>133</xdr:row>
      <xdr:rowOff>0</xdr:rowOff>
    </xdr:to>
    <xdr:pic>
      <xdr:nvPicPr>
        <xdr:cNvPr id="6" name="Imagen 9"/>
        <xdr:cNvPicPr preferRelativeResize="1">
          <a:picLocks noChangeAspect="1"/>
        </xdr:cNvPicPr>
      </xdr:nvPicPr>
      <xdr:blipFill>
        <a:blip r:embed="rId1"/>
        <a:stretch>
          <a:fillRect/>
        </a:stretch>
      </xdr:blipFill>
      <xdr:spPr>
        <a:xfrm>
          <a:off x="95250" y="84248625"/>
          <a:ext cx="390525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4</xdr:col>
      <xdr:colOff>2581275</xdr:colOff>
      <xdr:row>7</xdr:row>
      <xdr:rowOff>0</xdr:rowOff>
    </xdr:to>
    <xdr:sp>
      <xdr:nvSpPr>
        <xdr:cNvPr id="1" name="Line 1"/>
        <xdr:cNvSpPr>
          <a:spLocks/>
        </xdr:cNvSpPr>
      </xdr:nvSpPr>
      <xdr:spPr>
        <a:xfrm>
          <a:off x="1524000" y="1257300"/>
          <a:ext cx="838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0</xdr:colOff>
      <xdr:row>4</xdr:row>
      <xdr:rowOff>0</xdr:rowOff>
    </xdr:to>
    <xdr:sp>
      <xdr:nvSpPr>
        <xdr:cNvPr id="1" name="Line 1"/>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2" name="Line 3"/>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3" name="Line 5"/>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4" name="Line 6"/>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5" name="Line 7"/>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lientes\ENTIDADES%20ESTATALES\BENEFICENCIA%20DE%20CUNDINAMARCA\CONTRATACION%20SEGUROS\LICITACION%20PUBLICA%20ENERO%202011\beneficencia%20INFORME%20DE%20EVALUACION%20TECNICO%2016%2002%202011%20definiti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2\LICITACION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2 CRITERIOS"/>
      <sheetName val="3 ASPECTOS FINANCIERO"/>
      <sheetName val="4 TRDM AMP OB"/>
      <sheetName val="5 TRDM AMP AD"/>
      <sheetName val="6 TRDM CLA OB"/>
      <sheetName val="7 TRDM CLA AD"/>
      <sheetName val="8 TRDM COND ESP "/>
      <sheetName val="9 TRDM VLR"/>
      <sheetName val="10 AU AMP OB"/>
      <sheetName val="11 AU AMP AD"/>
      <sheetName val="12 AU CLA OB"/>
      <sheetName val="13 AU CLA AD"/>
      <sheetName val="14 AU COND ESP"/>
      <sheetName val="15 AU VLR"/>
      <sheetName val="16 MNGO AMP OB "/>
      <sheetName val="17 MNGO CLA OB"/>
      <sheetName val="18 MNGO CLA AD"/>
      <sheetName val="19 MNGO COND ESP"/>
      <sheetName val="20 MNGO VLR"/>
      <sheetName val="21 RCE AMP OB"/>
      <sheetName val="22 RCE AMP AD"/>
      <sheetName val="23 RCE CLA OB"/>
      <sheetName val="24 RCE CLA AD"/>
      <sheetName val="25 RCE COND ESP"/>
      <sheetName val="26 RCE VLR"/>
      <sheetName val="27 RCSP AMP OB"/>
      <sheetName val="28 RCSP AMP AD"/>
      <sheetName val="29 RCSP CLA OB"/>
      <sheetName val="30 RCSP CLA AD"/>
      <sheetName val="31 RCSP COND ESP"/>
      <sheetName val="32 RCSP VLR"/>
      <sheetName val="33 SOAT AMP OB "/>
      <sheetName val="34 SOAT VLR"/>
      <sheetName val="35 SIN"/>
      <sheetName val="36 RESUMEN GENERAL"/>
      <sheetName val="37 RESUMEN DE PUNTAJES Y PRIMAS"/>
      <sheetName val="38 SEGURO DE CUMPLIMIEN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3"/>
  <sheetViews>
    <sheetView zoomScalePageLayoutView="0" workbookViewId="0" topLeftCell="A1">
      <pane ySplit="2" topLeftCell="A12" activePane="bottomLeft" state="frozen"/>
      <selection pane="topLeft" activeCell="A1" sqref="A1"/>
      <selection pane="bottomLeft" activeCell="A12" sqref="A12"/>
    </sheetView>
  </sheetViews>
  <sheetFormatPr defaultColWidth="11.421875" defaultRowHeight="12.75"/>
  <cols>
    <col min="1" max="1" width="59.00390625" style="142" customWidth="1"/>
    <col min="2" max="2" width="47.57421875" style="142" customWidth="1"/>
    <col min="3" max="16384" width="11.421875" style="142" customWidth="1"/>
  </cols>
  <sheetData>
    <row r="1" spans="1:2" ht="12.75">
      <c r="A1" s="280" t="s">
        <v>655</v>
      </c>
      <c r="B1" s="280"/>
    </row>
    <row r="2" spans="1:2" ht="12.75">
      <c r="A2" s="280" t="s">
        <v>189</v>
      </c>
      <c r="B2" s="280"/>
    </row>
    <row r="3" spans="1:2" ht="12.75">
      <c r="A3" s="278" t="s">
        <v>190</v>
      </c>
      <c r="B3" s="278"/>
    </row>
    <row r="4" spans="1:2" ht="12.75">
      <c r="A4" s="94"/>
      <c r="B4" s="94"/>
    </row>
    <row r="5" spans="1:2" ht="12.75">
      <c r="A5" s="278" t="s">
        <v>191</v>
      </c>
      <c r="B5" s="278"/>
    </row>
    <row r="6" spans="1:2" ht="12.75">
      <c r="A6" s="279" t="s">
        <v>728</v>
      </c>
      <c r="B6" s="279"/>
    </row>
    <row r="7" spans="1:2" ht="12.75">
      <c r="A7" s="279"/>
      <c r="B7" s="279"/>
    </row>
    <row r="8" spans="1:2" ht="12.75">
      <c r="A8" s="94" t="s">
        <v>192</v>
      </c>
      <c r="B8" s="94"/>
    </row>
    <row r="9" spans="1:2" ht="12.75">
      <c r="A9" s="279" t="s">
        <v>823</v>
      </c>
      <c r="B9" s="279"/>
    </row>
    <row r="10" spans="1:2" ht="12.75">
      <c r="A10" s="94"/>
      <c r="B10" s="94"/>
    </row>
    <row r="11" spans="1:2" ht="73.5" customHeight="1">
      <c r="A11" s="278" t="s">
        <v>656</v>
      </c>
      <c r="B11" s="278"/>
    </row>
    <row r="12" spans="1:2" ht="12.75">
      <c r="A12" s="94"/>
      <c r="B12" s="94"/>
    </row>
    <row r="13" spans="1:2" ht="12.75">
      <c r="A13" s="278" t="s">
        <v>193</v>
      </c>
      <c r="B13" s="278"/>
    </row>
    <row r="14" spans="1:2" ht="12.75">
      <c r="A14" s="94"/>
      <c r="B14" s="94"/>
    </row>
    <row r="15" spans="1:2" ht="33" customHeight="1">
      <c r="A15" s="278" t="s">
        <v>657</v>
      </c>
      <c r="B15" s="278"/>
    </row>
    <row r="16" spans="1:2" ht="86.25" customHeight="1">
      <c r="A16" s="278" t="s">
        <v>194</v>
      </c>
      <c r="B16" s="278"/>
    </row>
    <row r="17" spans="1:2" ht="33" customHeight="1">
      <c r="A17" s="278" t="s">
        <v>195</v>
      </c>
      <c r="B17" s="278"/>
    </row>
    <row r="18" spans="1:2" ht="33" customHeight="1">
      <c r="A18" s="278" t="s">
        <v>196</v>
      </c>
      <c r="B18" s="278"/>
    </row>
    <row r="19" spans="1:2" ht="33" customHeight="1">
      <c r="A19" s="278" t="s">
        <v>197</v>
      </c>
      <c r="B19" s="278"/>
    </row>
    <row r="20" spans="1:2" ht="12.75">
      <c r="A20" s="278" t="s">
        <v>198</v>
      </c>
      <c r="B20" s="278"/>
    </row>
    <row r="21" spans="1:2" ht="12.75">
      <c r="A21" s="278" t="s">
        <v>199</v>
      </c>
      <c r="B21" s="278"/>
    </row>
    <row r="22" spans="1:2" ht="12.75">
      <c r="A22" s="278" t="s">
        <v>200</v>
      </c>
      <c r="B22" s="278"/>
    </row>
    <row r="23" spans="1:2" ht="33" customHeight="1">
      <c r="A23" s="278" t="s">
        <v>201</v>
      </c>
      <c r="B23" s="278"/>
    </row>
    <row r="24" spans="1:2" ht="33" customHeight="1">
      <c r="A24" s="278" t="s">
        <v>202</v>
      </c>
      <c r="B24" s="278"/>
    </row>
    <row r="25" spans="1:2" ht="49.5" customHeight="1">
      <c r="A25" s="278" t="s">
        <v>658</v>
      </c>
      <c r="B25" s="278"/>
    </row>
    <row r="26" spans="1:2" ht="65.25" customHeight="1">
      <c r="A26" s="278" t="s">
        <v>203</v>
      </c>
      <c r="B26" s="278"/>
    </row>
    <row r="27" spans="1:2" ht="85.5" customHeight="1">
      <c r="A27" s="278" t="s">
        <v>424</v>
      </c>
      <c r="B27" s="278"/>
    </row>
    <row r="28" spans="1:2" ht="84" customHeight="1">
      <c r="A28" s="278" t="s">
        <v>204</v>
      </c>
      <c r="B28" s="278"/>
    </row>
    <row r="29" spans="1:2" ht="33" customHeight="1">
      <c r="A29" s="278" t="s">
        <v>205</v>
      </c>
      <c r="B29" s="278"/>
    </row>
    <row r="30" spans="1:2" ht="24" customHeight="1">
      <c r="A30" s="278" t="s">
        <v>206</v>
      </c>
      <c r="B30" s="278"/>
    </row>
    <row r="31" spans="1:2" ht="12.75">
      <c r="A31" s="278" t="s">
        <v>207</v>
      </c>
      <c r="B31" s="278"/>
    </row>
    <row r="32" spans="1:2" ht="33" customHeight="1">
      <c r="A32" s="278" t="s">
        <v>208</v>
      </c>
      <c r="B32" s="278"/>
    </row>
    <row r="33" spans="1:2" ht="33" customHeight="1">
      <c r="A33" s="278" t="s">
        <v>425</v>
      </c>
      <c r="B33" s="278"/>
    </row>
    <row r="34" spans="1:2" ht="12.75">
      <c r="A34" s="278"/>
      <c r="B34" s="278"/>
    </row>
    <row r="35" spans="1:2" ht="12.75">
      <c r="A35" s="278" t="s">
        <v>209</v>
      </c>
      <c r="B35" s="278"/>
    </row>
    <row r="36" spans="1:2" ht="12.75">
      <c r="A36" s="94"/>
      <c r="B36" s="94"/>
    </row>
    <row r="37" spans="1:2" ht="12.75">
      <c r="A37" s="278" t="s">
        <v>210</v>
      </c>
      <c r="B37" s="278"/>
    </row>
    <row r="38" spans="1:2" ht="13.5" thickBot="1">
      <c r="A38" s="94"/>
      <c r="B38" s="94"/>
    </row>
    <row r="39" spans="1:2" ht="13.5" thickBot="1">
      <c r="A39" s="143" t="s">
        <v>211</v>
      </c>
      <c r="B39" s="144"/>
    </row>
    <row r="40" spans="1:2" ht="13.5" thickBot="1">
      <c r="A40" s="145" t="s">
        <v>212</v>
      </c>
      <c r="B40" s="146"/>
    </row>
    <row r="41" spans="1:2" ht="13.5" thickBot="1">
      <c r="A41" s="145" t="s">
        <v>213</v>
      </c>
      <c r="B41" s="146"/>
    </row>
    <row r="42" spans="1:2" ht="13.5" thickBot="1">
      <c r="A42" s="145" t="s">
        <v>214</v>
      </c>
      <c r="B42" s="146"/>
    </row>
    <row r="43" spans="1:2" ht="12.75">
      <c r="A43" s="94"/>
      <c r="B43" s="94"/>
    </row>
    <row r="44" spans="1:2" ht="12.75">
      <c r="A44" s="278" t="s">
        <v>215</v>
      </c>
      <c r="B44" s="278"/>
    </row>
    <row r="45" spans="1:2" ht="12.75">
      <c r="A45" s="278"/>
      <c r="B45" s="278"/>
    </row>
    <row r="46" spans="1:2" ht="33" customHeight="1">
      <c r="A46" s="278" t="s">
        <v>426</v>
      </c>
      <c r="B46" s="278"/>
    </row>
    <row r="47" spans="1:2" ht="33" customHeight="1">
      <c r="A47" s="278" t="s">
        <v>216</v>
      </c>
      <c r="B47" s="278"/>
    </row>
    <row r="48" spans="1:2" ht="33" customHeight="1">
      <c r="A48" s="278" t="s">
        <v>217</v>
      </c>
      <c r="B48" s="278"/>
    </row>
    <row r="49" spans="1:2" ht="54" customHeight="1">
      <c r="A49" s="278" t="s">
        <v>291</v>
      </c>
      <c r="B49" s="278"/>
    </row>
    <row r="50" spans="1:2" ht="49.5" customHeight="1">
      <c r="A50" s="278" t="s">
        <v>292</v>
      </c>
      <c r="B50" s="278"/>
    </row>
    <row r="51" spans="1:2" ht="12.75">
      <c r="A51" s="94"/>
      <c r="B51" s="94"/>
    </row>
    <row r="52" spans="1:2" ht="12.75">
      <c r="A52" s="278" t="s">
        <v>218</v>
      </c>
      <c r="B52" s="278"/>
    </row>
    <row r="53" spans="1:2" ht="12.75">
      <c r="A53" s="94"/>
      <c r="B53" s="94"/>
    </row>
    <row r="54" spans="1:2" ht="12.75">
      <c r="A54" s="94"/>
      <c r="B54" s="94"/>
    </row>
    <row r="55" spans="1:2" ht="12.75">
      <c r="A55" s="278" t="s">
        <v>219</v>
      </c>
      <c r="B55" s="278"/>
    </row>
    <row r="56" spans="1:2" ht="12.75">
      <c r="A56" s="278" t="s">
        <v>220</v>
      </c>
      <c r="B56" s="278"/>
    </row>
    <row r="57" spans="1:2" ht="12.75">
      <c r="A57" s="278" t="s">
        <v>221</v>
      </c>
      <c r="B57" s="278"/>
    </row>
    <row r="58" spans="1:2" ht="12.75">
      <c r="A58" s="278" t="s">
        <v>222</v>
      </c>
      <c r="B58" s="278"/>
    </row>
    <row r="59" spans="1:2" ht="12.75">
      <c r="A59" s="278" t="s">
        <v>223</v>
      </c>
      <c r="B59" s="278"/>
    </row>
    <row r="60" spans="1:2" ht="12.75">
      <c r="A60" s="278" t="s">
        <v>224</v>
      </c>
      <c r="B60" s="278"/>
    </row>
    <row r="61" spans="1:2" ht="12.75">
      <c r="A61" s="278" t="s">
        <v>225</v>
      </c>
      <c r="B61" s="278"/>
    </row>
    <row r="62" spans="1:2" ht="12.75">
      <c r="A62" s="278" t="s">
        <v>226</v>
      </c>
      <c r="B62" s="278"/>
    </row>
    <row r="63" spans="1:2" ht="12.75">
      <c r="A63" s="278" t="s">
        <v>227</v>
      </c>
      <c r="B63" s="278"/>
    </row>
  </sheetData>
  <sheetProtection/>
  <mergeCells count="48">
    <mergeCell ref="A1:B1"/>
    <mergeCell ref="A2:B2"/>
    <mergeCell ref="A3:B3"/>
    <mergeCell ref="A5:B5"/>
    <mergeCell ref="A6:B6"/>
    <mergeCell ref="A7:B7"/>
    <mergeCell ref="A9:B9"/>
    <mergeCell ref="A11:B11"/>
    <mergeCell ref="A13:B13"/>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7:B37"/>
    <mergeCell ref="A44:B44"/>
    <mergeCell ref="A45:B45"/>
    <mergeCell ref="A46:B46"/>
    <mergeCell ref="A47:B47"/>
    <mergeCell ref="A48:B48"/>
    <mergeCell ref="A49:B49"/>
    <mergeCell ref="A50:B50"/>
    <mergeCell ref="A52:B52"/>
    <mergeCell ref="A55:B55"/>
    <mergeCell ref="A56:B56"/>
    <mergeCell ref="A57:B57"/>
    <mergeCell ref="A58:B58"/>
    <mergeCell ref="A59:B59"/>
    <mergeCell ref="A60:B60"/>
    <mergeCell ref="A61:B61"/>
    <mergeCell ref="A62:B62"/>
    <mergeCell ref="A63:B63"/>
  </mergeCells>
  <printOptions horizontalCentered="1"/>
  <pageMargins left="0" right="0" top="0.7874015748031497" bottom="0.5905511811023623" header="0.31496062992125984" footer="0.31496062992125984"/>
  <pageSetup horizontalDpi="600" verticalDpi="600" orientation="portrait" scale="75" r:id="rId1"/>
  <headerFooter>
    <oddFooter>&amp;C&amp;A&amp;RPágina &amp;P</oddFooter>
  </headerFooter>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22"/>
    </sheetView>
  </sheetViews>
  <sheetFormatPr defaultColWidth="11.421875" defaultRowHeight="12.75"/>
  <cols>
    <col min="1" max="8" width="11.421875" style="157" customWidth="1"/>
    <col min="9" max="9" width="28.8515625" style="157" customWidth="1"/>
    <col min="10" max="16384" width="11.421875" style="157" customWidth="1"/>
  </cols>
  <sheetData>
    <row r="1" spans="1:9" ht="12.75">
      <c r="A1" s="327" t="s">
        <v>610</v>
      </c>
      <c r="B1" s="327"/>
      <c r="C1" s="327"/>
      <c r="D1" s="327"/>
      <c r="E1" s="327"/>
      <c r="F1" s="327"/>
      <c r="G1" s="327"/>
      <c r="H1" s="327"/>
      <c r="I1" s="327"/>
    </row>
    <row r="2" spans="1:9" ht="12.75">
      <c r="A2" s="327" t="s">
        <v>599</v>
      </c>
      <c r="B2" s="327"/>
      <c r="C2" s="327"/>
      <c r="D2" s="327"/>
      <c r="E2" s="327"/>
      <c r="F2" s="327"/>
      <c r="G2" s="327"/>
      <c r="H2" s="327"/>
      <c r="I2" s="327"/>
    </row>
    <row r="3" spans="1:9" ht="12.75">
      <c r="A3" s="328"/>
      <c r="B3" s="328"/>
      <c r="C3" s="328"/>
      <c r="D3" s="328"/>
      <c r="E3" s="328"/>
      <c r="F3" s="328"/>
      <c r="G3" s="328"/>
      <c r="H3" s="328"/>
      <c r="I3" s="328"/>
    </row>
    <row r="4" spans="1:9" ht="51.75" customHeight="1">
      <c r="A4" s="329" t="s">
        <v>609</v>
      </c>
      <c r="B4" s="329"/>
      <c r="C4" s="329"/>
      <c r="D4" s="329"/>
      <c r="E4" s="329"/>
      <c r="F4" s="329"/>
      <c r="G4" s="329"/>
      <c r="H4" s="329"/>
      <c r="I4" s="329"/>
    </row>
    <row r="5" spans="1:9" ht="13.5" thickBot="1">
      <c r="A5" s="330"/>
      <c r="B5" s="330"/>
      <c r="C5" s="330"/>
      <c r="D5" s="330"/>
      <c r="E5" s="330"/>
      <c r="F5" s="330"/>
      <c r="G5" s="330"/>
      <c r="H5" s="330"/>
      <c r="I5" s="330"/>
    </row>
    <row r="6" spans="1:9" ht="12.75">
      <c r="A6" s="352" t="s">
        <v>600</v>
      </c>
      <c r="B6" s="353"/>
      <c r="C6" s="352" t="s">
        <v>601</v>
      </c>
      <c r="D6" s="351"/>
      <c r="E6" s="351"/>
      <c r="F6" s="354"/>
      <c r="G6" s="355" t="s">
        <v>602</v>
      </c>
      <c r="H6" s="351"/>
      <c r="I6" s="354"/>
    </row>
    <row r="7" spans="1:9" ht="13.5" thickBot="1">
      <c r="A7" s="334"/>
      <c r="B7" s="335"/>
      <c r="C7" s="338"/>
      <c r="D7" s="339"/>
      <c r="E7" s="339"/>
      <c r="F7" s="340"/>
      <c r="G7" s="342"/>
      <c r="H7" s="343"/>
      <c r="I7" s="344"/>
    </row>
    <row r="8" spans="1:9" ht="13.5" thickBot="1">
      <c r="A8" s="158" t="s">
        <v>603</v>
      </c>
      <c r="B8" s="159" t="s">
        <v>604</v>
      </c>
      <c r="C8" s="345"/>
      <c r="D8" s="346"/>
      <c r="E8" s="346"/>
      <c r="F8" s="347"/>
      <c r="G8" s="348"/>
      <c r="H8" s="349"/>
      <c r="I8" s="350"/>
    </row>
    <row r="9" spans="1:9" ht="12.75">
      <c r="A9" s="351"/>
      <c r="B9" s="351"/>
      <c r="C9" s="351"/>
      <c r="D9" s="351"/>
      <c r="E9" s="351"/>
      <c r="F9" s="351"/>
      <c r="G9" s="351"/>
      <c r="H9" s="351"/>
      <c r="I9" s="351"/>
    </row>
    <row r="10" spans="1:9" ht="13.5" thickBot="1">
      <c r="A10" s="339"/>
      <c r="B10" s="339"/>
      <c r="C10" s="339"/>
      <c r="D10" s="339"/>
      <c r="E10" s="339"/>
      <c r="F10" s="339"/>
      <c r="G10" s="339"/>
      <c r="H10" s="339"/>
      <c r="I10" s="339"/>
    </row>
    <row r="11" spans="1:9" ht="12.75">
      <c r="A11" s="332" t="s">
        <v>600</v>
      </c>
      <c r="B11" s="333"/>
      <c r="C11" s="332" t="s">
        <v>601</v>
      </c>
      <c r="D11" s="336"/>
      <c r="E11" s="336"/>
      <c r="F11" s="337"/>
      <c r="G11" s="341" t="s">
        <v>602</v>
      </c>
      <c r="H11" s="336"/>
      <c r="I11" s="337"/>
    </row>
    <row r="12" spans="1:9" ht="13.5" thickBot="1">
      <c r="A12" s="334"/>
      <c r="B12" s="335"/>
      <c r="C12" s="338"/>
      <c r="D12" s="339"/>
      <c r="E12" s="339"/>
      <c r="F12" s="340"/>
      <c r="G12" s="342"/>
      <c r="H12" s="343"/>
      <c r="I12" s="344"/>
    </row>
    <row r="13" spans="1:9" ht="13.5" thickBot="1">
      <c r="A13" s="158" t="s">
        <v>603</v>
      </c>
      <c r="B13" s="159" t="s">
        <v>604</v>
      </c>
      <c r="C13" s="345"/>
      <c r="D13" s="346"/>
      <c r="E13" s="346"/>
      <c r="F13" s="347"/>
      <c r="G13" s="348"/>
      <c r="H13" s="349"/>
      <c r="I13" s="350"/>
    </row>
    <row r="14" spans="1:9" ht="12.75">
      <c r="A14" s="351"/>
      <c r="B14" s="351"/>
      <c r="C14" s="351"/>
      <c r="D14" s="351"/>
      <c r="E14" s="351"/>
      <c r="F14" s="351"/>
      <c r="G14" s="351"/>
      <c r="H14" s="351"/>
      <c r="I14" s="351"/>
    </row>
    <row r="15" spans="1:9" ht="13.5" thickBot="1">
      <c r="A15" s="339"/>
      <c r="B15" s="339"/>
      <c r="C15" s="339"/>
      <c r="D15" s="339"/>
      <c r="E15" s="339"/>
      <c r="F15" s="339"/>
      <c r="G15" s="339"/>
      <c r="H15" s="339"/>
      <c r="I15" s="339"/>
    </row>
    <row r="16" spans="1:9" ht="12.75">
      <c r="A16" s="332" t="s">
        <v>600</v>
      </c>
      <c r="B16" s="333"/>
      <c r="C16" s="332" t="s">
        <v>601</v>
      </c>
      <c r="D16" s="336"/>
      <c r="E16" s="336"/>
      <c r="F16" s="337"/>
      <c r="G16" s="341" t="s">
        <v>602</v>
      </c>
      <c r="H16" s="336"/>
      <c r="I16" s="337"/>
    </row>
    <row r="17" spans="1:9" ht="13.5" thickBot="1">
      <c r="A17" s="334"/>
      <c r="B17" s="335"/>
      <c r="C17" s="338"/>
      <c r="D17" s="339"/>
      <c r="E17" s="339"/>
      <c r="F17" s="340"/>
      <c r="G17" s="342"/>
      <c r="H17" s="343"/>
      <c r="I17" s="344"/>
    </row>
    <row r="18" spans="1:9" ht="13.5" thickBot="1">
      <c r="A18" s="158" t="s">
        <v>603</v>
      </c>
      <c r="B18" s="159" t="s">
        <v>604</v>
      </c>
      <c r="C18" s="345"/>
      <c r="D18" s="346"/>
      <c r="E18" s="346"/>
      <c r="F18" s="347"/>
      <c r="G18" s="348"/>
      <c r="H18" s="349"/>
      <c r="I18" s="350"/>
    </row>
    <row r="19" spans="1:9" ht="12.75">
      <c r="A19" s="160"/>
      <c r="B19" s="160"/>
      <c r="C19" s="161"/>
      <c r="D19" s="160"/>
      <c r="E19" s="160"/>
      <c r="F19" s="160"/>
      <c r="G19" s="160"/>
      <c r="H19" s="160"/>
      <c r="I19" s="160"/>
    </row>
    <row r="20" spans="1:9" ht="12.75">
      <c r="A20" s="160"/>
      <c r="B20" s="160"/>
      <c r="C20" s="161"/>
      <c r="D20" s="160"/>
      <c r="E20" s="160"/>
      <c r="F20" s="160"/>
      <c r="G20" s="160"/>
      <c r="H20" s="160"/>
      <c r="I20" s="160"/>
    </row>
    <row r="21" spans="1:9" ht="12.75">
      <c r="A21" s="162"/>
      <c r="B21" s="162"/>
      <c r="C21" s="162"/>
      <c r="D21" s="162"/>
      <c r="E21" s="162"/>
      <c r="F21" s="162"/>
      <c r="G21" s="162"/>
      <c r="H21" s="162"/>
      <c r="I21" s="162"/>
    </row>
    <row r="22" spans="1:9" ht="32.25" customHeight="1">
      <c r="A22" s="331" t="s">
        <v>605</v>
      </c>
      <c r="B22" s="331"/>
      <c r="C22" s="331"/>
      <c r="D22" s="331"/>
      <c r="E22" s="331"/>
      <c r="F22" s="331"/>
      <c r="G22" s="331"/>
      <c r="H22" s="331"/>
      <c r="I22" s="331"/>
    </row>
  </sheetData>
  <sheetProtection/>
  <mergeCells count="23">
    <mergeCell ref="A6:B7"/>
    <mergeCell ref="C6:F7"/>
    <mergeCell ref="G6:I7"/>
    <mergeCell ref="C8:F8"/>
    <mergeCell ref="G8:I8"/>
    <mergeCell ref="A9:I10"/>
    <mergeCell ref="G13:I13"/>
    <mergeCell ref="A14:I15"/>
    <mergeCell ref="C18:F18"/>
    <mergeCell ref="G18:I18"/>
    <mergeCell ref="A16:B17"/>
    <mergeCell ref="C16:F17"/>
    <mergeCell ref="G16:I17"/>
    <mergeCell ref="A1:I1"/>
    <mergeCell ref="A2:I2"/>
    <mergeCell ref="A3:I3"/>
    <mergeCell ref="A4:I4"/>
    <mergeCell ref="A5:I5"/>
    <mergeCell ref="A22:I22"/>
    <mergeCell ref="A11:B12"/>
    <mergeCell ref="C11:F12"/>
    <mergeCell ref="G11:I12"/>
    <mergeCell ref="C13:F13"/>
  </mergeCells>
  <printOptions horizontalCentered="1"/>
  <pageMargins left="0" right="0" top="0.7874015748031497" bottom="0.7874015748031497" header="0.31496062992125984" footer="0.31496062992125984"/>
  <pageSetup horizontalDpi="600" verticalDpi="600" orientation="portrait" scale="80" r:id="rId1"/>
  <headerFooter>
    <oddFooter>&amp;C&amp;A&amp;RPágina &amp;P</oddFooter>
  </headerFooter>
</worksheet>
</file>

<file path=xl/worksheets/sheet11.xml><?xml version="1.0" encoding="utf-8"?>
<worksheet xmlns="http://schemas.openxmlformats.org/spreadsheetml/2006/main" xmlns:r="http://schemas.openxmlformats.org/officeDocument/2006/relationships">
  <sheetPr>
    <tabColor theme="3" tint="0.5999900102615356"/>
  </sheetPr>
  <dimension ref="A1:IV217"/>
  <sheetViews>
    <sheetView zoomScalePageLayoutView="0" workbookViewId="0" topLeftCell="A1">
      <pane ySplit="4" topLeftCell="A200" activePane="bottomLeft" state="frozen"/>
      <selection pane="topLeft" activeCell="A1" sqref="A1"/>
      <selection pane="bottomLeft" activeCell="A1" sqref="A1:E217"/>
    </sheetView>
  </sheetViews>
  <sheetFormatPr defaultColWidth="11.421875" defaultRowHeight="12.75"/>
  <cols>
    <col min="1" max="1" width="22.7109375" style="3" customWidth="1"/>
    <col min="2" max="2" width="53.7109375" style="3" customWidth="1"/>
    <col min="3" max="3" width="14.7109375" style="6" customWidth="1"/>
    <col min="4" max="4" width="28.7109375" style="6" customWidth="1"/>
    <col min="5" max="5" width="32.7109375" style="7" customWidth="1"/>
    <col min="6" max="6" width="11.421875" style="3" customWidth="1"/>
    <col min="7" max="7" width="15.8515625" style="3" bestFit="1" customWidth="1"/>
    <col min="8" max="8" width="12.8515625" style="3" bestFit="1" customWidth="1"/>
    <col min="9" max="9" width="15.8515625" style="3" bestFit="1" customWidth="1"/>
    <col min="10" max="16384" width="11.421875" style="3" customWidth="1"/>
  </cols>
  <sheetData>
    <row r="1" spans="1:5" ht="16.5">
      <c r="A1" s="400" t="s">
        <v>779</v>
      </c>
      <c r="B1" s="400"/>
      <c r="C1" s="400"/>
      <c r="D1" s="400"/>
      <c r="E1" s="400"/>
    </row>
    <row r="2" spans="1:5" ht="13.5" thickBot="1">
      <c r="A2" s="401" t="s">
        <v>729</v>
      </c>
      <c r="B2" s="401"/>
      <c r="C2" s="401"/>
      <c r="D2" s="401"/>
      <c r="E2" s="401"/>
    </row>
    <row r="4" spans="1:5" ht="12.75">
      <c r="A4" s="8" t="s">
        <v>0</v>
      </c>
      <c r="B4" s="402"/>
      <c r="C4" s="402"/>
      <c r="D4" s="402"/>
      <c r="E4" s="402"/>
    </row>
    <row r="5" ht="13.5" thickBot="1">
      <c r="A5" s="121" t="s">
        <v>546</v>
      </c>
    </row>
    <row r="6" spans="1:5" ht="17.25" customHeight="1" thickBot="1">
      <c r="A6" s="374" t="s">
        <v>142</v>
      </c>
      <c r="B6" s="375"/>
      <c r="C6" s="375"/>
      <c r="D6" s="375"/>
      <c r="E6" s="376"/>
    </row>
    <row r="7" spans="1:2" ht="12.75">
      <c r="A7" s="8"/>
      <c r="B7" s="8"/>
    </row>
    <row r="8" spans="1:5" ht="38.25" customHeight="1">
      <c r="A8" s="358" t="s">
        <v>801</v>
      </c>
      <c r="B8" s="358"/>
      <c r="C8" s="358"/>
      <c r="D8" s="358"/>
      <c r="E8" s="358"/>
    </row>
    <row r="9" ht="13.5" thickBot="1"/>
    <row r="10" spans="1:5" ht="17.25" customHeight="1" thickBot="1">
      <c r="A10" s="374" t="s">
        <v>143</v>
      </c>
      <c r="B10" s="375"/>
      <c r="C10" s="375"/>
      <c r="D10" s="375"/>
      <c r="E10" s="376"/>
    </row>
    <row r="11" spans="1:5" ht="12.75">
      <c r="A11" s="192"/>
      <c r="B11" s="192"/>
      <c r="C11" s="190"/>
      <c r="D11" s="190"/>
      <c r="E11" s="191"/>
    </row>
    <row r="12" spans="1:5" ht="12.75" customHeight="1">
      <c r="A12" s="193" t="s">
        <v>144</v>
      </c>
      <c r="B12" s="403" t="str">
        <f>A1</f>
        <v>CAJA DE LA VIVIENDA POPULAR</v>
      </c>
      <c r="C12" s="403"/>
      <c r="D12" s="403"/>
      <c r="E12" s="403"/>
    </row>
    <row r="13" spans="1:5" ht="12.75" customHeight="1">
      <c r="A13" s="193" t="s">
        <v>145</v>
      </c>
      <c r="B13" s="403" t="str">
        <f>B12</f>
        <v>CAJA DE LA VIVIENDA POPULAR</v>
      </c>
      <c r="C13" s="403"/>
      <c r="D13" s="403"/>
      <c r="E13" s="403"/>
    </row>
    <row r="14" spans="1:5" ht="12.75" customHeight="1">
      <c r="A14" s="193" t="s">
        <v>146</v>
      </c>
      <c r="B14" s="403" t="str">
        <f>B12</f>
        <v>CAJA DE LA VIVIENDA POPULAR</v>
      </c>
      <c r="C14" s="403"/>
      <c r="D14" s="403"/>
      <c r="E14" s="403"/>
    </row>
    <row r="15" spans="1:5" ht="12.75">
      <c r="A15" s="190"/>
      <c r="B15" s="190"/>
      <c r="C15" s="190"/>
      <c r="D15" s="190"/>
      <c r="E15" s="191"/>
    </row>
    <row r="16" spans="1:5" ht="67.5" customHeight="1">
      <c r="A16" s="404" t="s">
        <v>167</v>
      </c>
      <c r="B16" s="358" t="s">
        <v>643</v>
      </c>
      <c r="C16" s="358"/>
      <c r="D16" s="358"/>
      <c r="E16" s="358"/>
    </row>
    <row r="17" spans="1:5" ht="12.75">
      <c r="A17" s="404"/>
      <c r="B17" s="358" t="s">
        <v>695</v>
      </c>
      <c r="C17" s="358"/>
      <c r="D17" s="358"/>
      <c r="E17" s="358"/>
    </row>
    <row r="18" spans="1:5" ht="12.75">
      <c r="A18" s="404"/>
      <c r="B18" s="405" t="s">
        <v>174</v>
      </c>
      <c r="C18" s="405"/>
      <c r="D18" s="405"/>
      <c r="E18" s="405"/>
    </row>
    <row r="19" spans="1:5" ht="12.75">
      <c r="A19" s="404"/>
      <c r="B19" s="405" t="s">
        <v>627</v>
      </c>
      <c r="C19" s="405"/>
      <c r="D19" s="405"/>
      <c r="E19" s="405"/>
    </row>
    <row r="20" spans="1:5" ht="15.75" customHeight="1" thickBot="1">
      <c r="A20" s="194"/>
      <c r="B20" s="13"/>
      <c r="C20" s="13"/>
      <c r="D20" s="13"/>
      <c r="E20" s="13"/>
    </row>
    <row r="21" spans="1:5" ht="17.25" customHeight="1" thickBot="1">
      <c r="A21" s="409" t="s">
        <v>168</v>
      </c>
      <c r="B21" s="410"/>
      <c r="C21" s="410"/>
      <c r="D21" s="410"/>
      <c r="E21" s="411"/>
    </row>
    <row r="22" spans="1:5" ht="46.5" customHeight="1">
      <c r="A22" s="406" t="s">
        <v>780</v>
      </c>
      <c r="B22" s="407"/>
      <c r="C22" s="407"/>
      <c r="D22" s="407"/>
      <c r="E22" s="408"/>
    </row>
    <row r="23" spans="1:5" ht="69" customHeight="1">
      <c r="A23" s="406" t="s">
        <v>781</v>
      </c>
      <c r="B23" s="407"/>
      <c r="C23" s="407"/>
      <c r="D23" s="407"/>
      <c r="E23" s="408"/>
    </row>
    <row r="24" spans="1:5" ht="28.5" customHeight="1">
      <c r="A24" s="406" t="s">
        <v>782</v>
      </c>
      <c r="B24" s="407"/>
      <c r="C24" s="407"/>
      <c r="D24" s="407"/>
      <c r="E24" s="408"/>
    </row>
    <row r="25" spans="1:5" ht="41.25" customHeight="1">
      <c r="A25" s="406" t="s">
        <v>783</v>
      </c>
      <c r="B25" s="407"/>
      <c r="C25" s="407"/>
      <c r="D25" s="407"/>
      <c r="E25" s="408"/>
    </row>
    <row r="26" spans="1:5" ht="54.75" customHeight="1">
      <c r="A26" s="406" t="s">
        <v>784</v>
      </c>
      <c r="B26" s="407"/>
      <c r="C26" s="407"/>
      <c r="D26" s="407"/>
      <c r="E26" s="408"/>
    </row>
    <row r="27" spans="1:5" ht="40.5" customHeight="1">
      <c r="A27" s="406" t="s">
        <v>169</v>
      </c>
      <c r="B27" s="407"/>
      <c r="C27" s="407"/>
      <c r="D27" s="407"/>
      <c r="E27" s="408"/>
    </row>
    <row r="28" spans="1:5" ht="12.75" customHeight="1">
      <c r="A28" s="406" t="s">
        <v>170</v>
      </c>
      <c r="B28" s="407"/>
      <c r="C28" s="407"/>
      <c r="D28" s="407"/>
      <c r="E28" s="408"/>
    </row>
    <row r="29" spans="1:5" ht="26.25" customHeight="1">
      <c r="A29" s="406" t="s">
        <v>785</v>
      </c>
      <c r="B29" s="407"/>
      <c r="C29" s="407"/>
      <c r="D29" s="407"/>
      <c r="E29" s="408"/>
    </row>
    <row r="30" spans="1:5" ht="15.75" customHeight="1">
      <c r="A30" s="406" t="s">
        <v>171</v>
      </c>
      <c r="B30" s="407"/>
      <c r="C30" s="407"/>
      <c r="D30" s="407"/>
      <c r="E30" s="408"/>
    </row>
    <row r="31" spans="1:5" ht="27.75" customHeight="1">
      <c r="A31" s="380" t="s">
        <v>786</v>
      </c>
      <c r="B31" s="381"/>
      <c r="C31" s="381"/>
      <c r="D31" s="381"/>
      <c r="E31" s="382"/>
    </row>
    <row r="32" ht="13.5" thickBot="1"/>
    <row r="33" spans="1:5" ht="17.25" customHeight="1" thickBot="1">
      <c r="A33" s="374" t="s">
        <v>185</v>
      </c>
      <c r="B33" s="375"/>
      <c r="C33" s="375"/>
      <c r="D33" s="375"/>
      <c r="E33" s="376"/>
    </row>
    <row r="35" spans="1:5" ht="12.75" customHeight="1">
      <c r="A35" s="383" t="s">
        <v>730</v>
      </c>
      <c r="B35" s="384"/>
      <c r="C35" s="384"/>
      <c r="D35" s="384"/>
      <c r="E35" s="385"/>
    </row>
    <row r="36" spans="1:5" ht="12.75" customHeight="1" thickBot="1">
      <c r="A36" s="136"/>
      <c r="B36" s="137"/>
      <c r="C36" s="137"/>
      <c r="D36" s="137"/>
      <c r="E36" s="138"/>
    </row>
    <row r="37" spans="1:5" ht="17.25" thickBot="1">
      <c r="A37" s="374" t="s">
        <v>150</v>
      </c>
      <c r="B37" s="375"/>
      <c r="C37" s="375"/>
      <c r="D37" s="375"/>
      <c r="E37" s="376"/>
    </row>
    <row r="38" spans="1:2" ht="12.75">
      <c r="A38" s="8"/>
      <c r="B38" s="8"/>
    </row>
    <row r="39" spans="1:5" ht="99.75" customHeight="1">
      <c r="A39" s="359" t="s">
        <v>1</v>
      </c>
      <c r="B39" s="359"/>
      <c r="C39" s="359"/>
      <c r="D39" s="188" t="s">
        <v>2</v>
      </c>
      <c r="E39" s="18" t="s">
        <v>716</v>
      </c>
    </row>
    <row r="40" spans="1:5" ht="204.75" customHeight="1">
      <c r="A40" s="364" t="s">
        <v>818</v>
      </c>
      <c r="B40" s="386"/>
      <c r="C40" s="365"/>
      <c r="D40" s="18" t="s">
        <v>3</v>
      </c>
      <c r="E40" s="89"/>
    </row>
    <row r="41" spans="1:5" ht="71.25" customHeight="1">
      <c r="A41" s="358" t="s">
        <v>427</v>
      </c>
      <c r="B41" s="358"/>
      <c r="C41" s="358"/>
      <c r="D41" s="18" t="s">
        <v>833</v>
      </c>
      <c r="E41" s="207"/>
    </row>
    <row r="42" spans="1:5" ht="45" customHeight="1">
      <c r="A42" s="358" t="s">
        <v>257</v>
      </c>
      <c r="B42" s="358"/>
      <c r="C42" s="358"/>
      <c r="D42" s="18" t="s">
        <v>834</v>
      </c>
      <c r="E42" s="213"/>
    </row>
    <row r="43" spans="1:5" ht="28.5" customHeight="1">
      <c r="A43" s="358" t="s">
        <v>528</v>
      </c>
      <c r="B43" s="358"/>
      <c r="C43" s="358"/>
      <c r="D43" s="18" t="s">
        <v>3</v>
      </c>
      <c r="E43" s="213"/>
    </row>
    <row r="44" ht="13.5" thickBot="1"/>
    <row r="45" spans="1:5" ht="17.25" thickBot="1">
      <c r="A45" s="374" t="s">
        <v>187</v>
      </c>
      <c r="B45" s="375"/>
      <c r="C45" s="375"/>
      <c r="D45" s="375"/>
      <c r="E45" s="376"/>
    </row>
    <row r="46" spans="1:2" ht="12.75">
      <c r="A46" s="8"/>
      <c r="B46" s="8"/>
    </row>
    <row r="47" spans="1:5" ht="25.5">
      <c r="A47" s="75" t="s">
        <v>165</v>
      </c>
      <c r="B47" s="359" t="s">
        <v>4</v>
      </c>
      <c r="C47" s="359"/>
      <c r="D47" s="359"/>
      <c r="E47" s="18" t="s">
        <v>697</v>
      </c>
    </row>
    <row r="48" spans="1:5" ht="51" customHeight="1">
      <c r="A48" s="74" t="s">
        <v>8</v>
      </c>
      <c r="B48" s="358" t="s">
        <v>9</v>
      </c>
      <c r="C48" s="358"/>
      <c r="D48" s="358"/>
      <c r="E48" s="74"/>
    </row>
    <row r="49" spans="1:5" ht="96.75" customHeight="1">
      <c r="A49" s="74" t="s">
        <v>10</v>
      </c>
      <c r="B49" s="358" t="s">
        <v>835</v>
      </c>
      <c r="C49" s="358"/>
      <c r="D49" s="358"/>
      <c r="E49" s="74"/>
    </row>
    <row r="50" spans="1:5" ht="45" customHeight="1">
      <c r="A50" s="74" t="s">
        <v>13</v>
      </c>
      <c r="B50" s="358" t="s">
        <v>277</v>
      </c>
      <c r="C50" s="358"/>
      <c r="D50" s="358"/>
      <c r="E50" s="74"/>
    </row>
    <row r="51" spans="1:5" ht="69" customHeight="1">
      <c r="A51" s="74" t="s">
        <v>11</v>
      </c>
      <c r="B51" s="358" t="s">
        <v>855</v>
      </c>
      <c r="C51" s="358"/>
      <c r="D51" s="358"/>
      <c r="E51" s="14"/>
    </row>
    <row r="52" spans="1:5" ht="84.75" customHeight="1">
      <c r="A52" s="74" t="s">
        <v>12</v>
      </c>
      <c r="B52" s="358" t="s">
        <v>837</v>
      </c>
      <c r="C52" s="358"/>
      <c r="D52" s="358"/>
      <c r="E52" s="74"/>
    </row>
    <row r="53" spans="1:5" ht="73.5" customHeight="1">
      <c r="A53" s="74" t="s">
        <v>14</v>
      </c>
      <c r="B53" s="358" t="s">
        <v>838</v>
      </c>
      <c r="C53" s="358"/>
      <c r="D53" s="358"/>
      <c r="E53" s="74"/>
    </row>
    <row r="54" spans="1:5" ht="73.5" customHeight="1">
      <c r="A54" s="74" t="s">
        <v>15</v>
      </c>
      <c r="B54" s="358" t="s">
        <v>733</v>
      </c>
      <c r="C54" s="358"/>
      <c r="D54" s="358"/>
      <c r="E54" s="74"/>
    </row>
    <row r="55" spans="1:5" ht="86.25" customHeight="1">
      <c r="A55" s="74" t="s">
        <v>16</v>
      </c>
      <c r="B55" s="358" t="s">
        <v>338</v>
      </c>
      <c r="C55" s="358"/>
      <c r="D55" s="358"/>
      <c r="E55" s="74"/>
    </row>
    <row r="56" spans="1:5" ht="73.5" customHeight="1">
      <c r="A56" s="74" t="s">
        <v>17</v>
      </c>
      <c r="B56" s="358" t="s">
        <v>839</v>
      </c>
      <c r="C56" s="358"/>
      <c r="D56" s="358"/>
      <c r="E56" s="74"/>
    </row>
    <row r="57" spans="1:5" ht="87.75" customHeight="1">
      <c r="A57" s="74" t="s">
        <v>473</v>
      </c>
      <c r="B57" s="358" t="s">
        <v>840</v>
      </c>
      <c r="C57" s="358"/>
      <c r="D57" s="358"/>
      <c r="E57" s="74"/>
    </row>
    <row r="58" spans="1:5" ht="81.75" customHeight="1">
      <c r="A58" s="74" t="s">
        <v>52</v>
      </c>
      <c r="B58" s="358" t="s">
        <v>841</v>
      </c>
      <c r="C58" s="358"/>
      <c r="D58" s="358"/>
      <c r="E58" s="74"/>
    </row>
    <row r="59" spans="1:5" ht="55.5" customHeight="1">
      <c r="A59" s="74" t="s">
        <v>18</v>
      </c>
      <c r="B59" s="358" t="s">
        <v>19</v>
      </c>
      <c r="C59" s="358"/>
      <c r="D59" s="358"/>
      <c r="E59" s="74"/>
    </row>
    <row r="60" spans="1:5" ht="54" customHeight="1">
      <c r="A60" s="74" t="s">
        <v>314</v>
      </c>
      <c r="B60" s="358" t="s">
        <v>428</v>
      </c>
      <c r="C60" s="358"/>
      <c r="D60" s="358"/>
      <c r="E60" s="74"/>
    </row>
    <row r="61" spans="1:5" ht="75" customHeight="1">
      <c r="A61" s="74" t="s">
        <v>20</v>
      </c>
      <c r="B61" s="358" t="s">
        <v>842</v>
      </c>
      <c r="C61" s="358"/>
      <c r="D61" s="358"/>
      <c r="E61" s="74"/>
    </row>
    <row r="62" spans="1:5" ht="92.25" customHeight="1">
      <c r="A62" s="74" t="s">
        <v>235</v>
      </c>
      <c r="B62" s="358" t="s">
        <v>843</v>
      </c>
      <c r="C62" s="358"/>
      <c r="D62" s="358"/>
      <c r="E62" s="74"/>
    </row>
    <row r="63" spans="1:5" ht="63" customHeight="1">
      <c r="A63" s="74" t="s">
        <v>21</v>
      </c>
      <c r="B63" s="358" t="s">
        <v>313</v>
      </c>
      <c r="C63" s="358"/>
      <c r="D63" s="358"/>
      <c r="E63" s="74"/>
    </row>
    <row r="64" spans="1:5" ht="68.25" customHeight="1">
      <c r="A64" s="74" t="s">
        <v>22</v>
      </c>
      <c r="B64" s="358" t="s">
        <v>23</v>
      </c>
      <c r="C64" s="358"/>
      <c r="D64" s="358"/>
      <c r="E64" s="74"/>
    </row>
    <row r="65" spans="1:5" ht="68.25" customHeight="1">
      <c r="A65" s="74" t="s">
        <v>735</v>
      </c>
      <c r="B65" s="358" t="s">
        <v>844</v>
      </c>
      <c r="C65" s="358"/>
      <c r="D65" s="358"/>
      <c r="E65" s="74"/>
    </row>
    <row r="66" spans="1:5" ht="62.25" customHeight="1">
      <c r="A66" s="74" t="s">
        <v>24</v>
      </c>
      <c r="B66" s="358" t="s">
        <v>802</v>
      </c>
      <c r="C66" s="358"/>
      <c r="D66" s="358"/>
      <c r="E66" s="74"/>
    </row>
    <row r="67" spans="1:5" ht="47.25" customHeight="1">
      <c r="A67" s="74" t="s">
        <v>25</v>
      </c>
      <c r="B67" s="358" t="s">
        <v>26</v>
      </c>
      <c r="C67" s="358"/>
      <c r="D67" s="358"/>
      <c r="E67" s="74"/>
    </row>
    <row r="68" spans="1:5" ht="69" customHeight="1">
      <c r="A68" s="74" t="s">
        <v>53</v>
      </c>
      <c r="B68" s="358" t="s">
        <v>54</v>
      </c>
      <c r="C68" s="358"/>
      <c r="D68" s="358"/>
      <c r="E68" s="74"/>
    </row>
    <row r="69" spans="1:5" ht="57" customHeight="1">
      <c r="A69" s="74" t="s">
        <v>27</v>
      </c>
      <c r="B69" s="358" t="s">
        <v>109</v>
      </c>
      <c r="C69" s="358"/>
      <c r="D69" s="358"/>
      <c r="E69" s="74"/>
    </row>
    <row r="70" spans="1:5" ht="42" customHeight="1">
      <c r="A70" s="74" t="s">
        <v>28</v>
      </c>
      <c r="B70" s="358" t="s">
        <v>276</v>
      </c>
      <c r="C70" s="358"/>
      <c r="D70" s="358"/>
      <c r="E70" s="74"/>
    </row>
    <row r="71" spans="1:5" ht="57.75" customHeight="1">
      <c r="A71" s="74" t="s">
        <v>351</v>
      </c>
      <c r="B71" s="358" t="s">
        <v>236</v>
      </c>
      <c r="C71" s="358"/>
      <c r="D71" s="358"/>
      <c r="E71" s="74"/>
    </row>
    <row r="72" spans="1:5" ht="57.75" customHeight="1">
      <c r="A72" s="74" t="s">
        <v>278</v>
      </c>
      <c r="B72" s="358" t="s">
        <v>856</v>
      </c>
      <c r="C72" s="358"/>
      <c r="D72" s="358"/>
      <c r="E72" s="74"/>
    </row>
    <row r="73" spans="1:5" ht="73.5" customHeight="1">
      <c r="A73" s="74" t="s">
        <v>59</v>
      </c>
      <c r="B73" s="358" t="s">
        <v>858</v>
      </c>
      <c r="C73" s="358"/>
      <c r="D73" s="358"/>
      <c r="E73" s="74"/>
    </row>
    <row r="74" spans="1:5" ht="54" customHeight="1">
      <c r="A74" s="74" t="s">
        <v>29</v>
      </c>
      <c r="B74" s="358" t="s">
        <v>30</v>
      </c>
      <c r="C74" s="358"/>
      <c r="D74" s="358"/>
      <c r="E74" s="74"/>
    </row>
    <row r="75" spans="1:5" ht="66.75" customHeight="1">
      <c r="A75" s="74" t="s">
        <v>31</v>
      </c>
      <c r="B75" s="358" t="s">
        <v>32</v>
      </c>
      <c r="C75" s="358"/>
      <c r="D75" s="358"/>
      <c r="E75" s="74"/>
    </row>
    <row r="76" spans="1:5" ht="58.5" customHeight="1">
      <c r="A76" s="74" t="s">
        <v>60</v>
      </c>
      <c r="B76" s="358" t="s">
        <v>317</v>
      </c>
      <c r="C76" s="358"/>
      <c r="D76" s="358"/>
      <c r="E76" s="74"/>
    </row>
    <row r="77" spans="1:5" ht="66" customHeight="1">
      <c r="A77" s="74" t="s">
        <v>501</v>
      </c>
      <c r="B77" s="358" t="s">
        <v>279</v>
      </c>
      <c r="C77" s="358"/>
      <c r="D77" s="358"/>
      <c r="E77" s="74"/>
    </row>
    <row r="78" spans="1:5" ht="52.5" customHeight="1">
      <c r="A78" s="74" t="s">
        <v>502</v>
      </c>
      <c r="B78" s="358" t="s">
        <v>429</v>
      </c>
      <c r="C78" s="358"/>
      <c r="D78" s="358"/>
      <c r="E78" s="74"/>
    </row>
    <row r="79" spans="1:5" ht="84" customHeight="1">
      <c r="A79" s="74" t="s">
        <v>503</v>
      </c>
      <c r="B79" s="358" t="s">
        <v>430</v>
      </c>
      <c r="C79" s="358"/>
      <c r="D79" s="358"/>
      <c r="E79" s="74"/>
    </row>
    <row r="80" spans="1:5" ht="58.5" customHeight="1">
      <c r="A80" s="74" t="s">
        <v>572</v>
      </c>
      <c r="B80" s="358" t="s">
        <v>349</v>
      </c>
      <c r="C80" s="358"/>
      <c r="D80" s="358"/>
      <c r="E80" s="74"/>
    </row>
    <row r="81" spans="1:5" ht="72" customHeight="1">
      <c r="A81" s="74" t="s">
        <v>475</v>
      </c>
      <c r="B81" s="358" t="s">
        <v>280</v>
      </c>
      <c r="C81" s="358"/>
      <c r="D81" s="358"/>
      <c r="E81" s="74"/>
    </row>
    <row r="82" spans="1:5" ht="144" customHeight="1">
      <c r="A82" s="74" t="s">
        <v>61</v>
      </c>
      <c r="B82" s="358" t="s">
        <v>281</v>
      </c>
      <c r="C82" s="358"/>
      <c r="D82" s="358"/>
      <c r="E82" s="74"/>
    </row>
    <row r="83" spans="1:5" ht="62.25" customHeight="1">
      <c r="A83" s="74" t="s">
        <v>274</v>
      </c>
      <c r="B83" s="358" t="s">
        <v>282</v>
      </c>
      <c r="C83" s="358"/>
      <c r="D83" s="358"/>
      <c r="E83" s="74"/>
    </row>
    <row r="84" spans="1:5" ht="93.75" customHeight="1">
      <c r="A84" s="74" t="s">
        <v>565</v>
      </c>
      <c r="B84" s="358" t="s">
        <v>566</v>
      </c>
      <c r="C84" s="358"/>
      <c r="D84" s="358"/>
      <c r="E84" s="74"/>
    </row>
    <row r="85" spans="1:5" ht="84.75" customHeight="1">
      <c r="A85" s="74" t="s">
        <v>460</v>
      </c>
      <c r="B85" s="358" t="s">
        <v>431</v>
      </c>
      <c r="C85" s="358"/>
      <c r="D85" s="358"/>
      <c r="E85" s="74"/>
    </row>
    <row r="86" spans="1:5" ht="91.5" customHeight="1">
      <c r="A86" s="74" t="s">
        <v>462</v>
      </c>
      <c r="B86" s="358" t="s">
        <v>463</v>
      </c>
      <c r="C86" s="358"/>
      <c r="D86" s="358"/>
      <c r="E86" s="74"/>
    </row>
    <row r="87" spans="1:5" ht="111.75" customHeight="1">
      <c r="A87" s="74" t="s">
        <v>461</v>
      </c>
      <c r="B87" s="358" t="s">
        <v>350</v>
      </c>
      <c r="C87" s="358"/>
      <c r="D87" s="358"/>
      <c r="E87" s="74"/>
    </row>
    <row r="88" spans="1:10" ht="60" customHeight="1">
      <c r="A88" s="74" t="s">
        <v>504</v>
      </c>
      <c r="B88" s="358" t="s">
        <v>318</v>
      </c>
      <c r="C88" s="358"/>
      <c r="D88" s="358"/>
      <c r="E88" s="74"/>
      <c r="G88" s="244"/>
      <c r="H88" s="243"/>
      <c r="I88" s="244"/>
      <c r="J88" s="243"/>
    </row>
    <row r="89" spans="1:5" ht="84" customHeight="1">
      <c r="A89" s="74" t="s">
        <v>506</v>
      </c>
      <c r="B89" s="358" t="s">
        <v>459</v>
      </c>
      <c r="C89" s="358"/>
      <c r="D89" s="358"/>
      <c r="E89" s="74"/>
    </row>
    <row r="90" spans="1:5" ht="102.75" customHeight="1">
      <c r="A90" s="74" t="s">
        <v>567</v>
      </c>
      <c r="B90" s="358" t="s">
        <v>320</v>
      </c>
      <c r="C90" s="358"/>
      <c r="D90" s="358"/>
      <c r="E90" s="74"/>
    </row>
    <row r="91" spans="1:5" ht="79.5" customHeight="1">
      <c r="A91" s="74" t="s">
        <v>568</v>
      </c>
      <c r="B91" s="358" t="s">
        <v>569</v>
      </c>
      <c r="C91" s="358"/>
      <c r="D91" s="358"/>
      <c r="E91" s="74"/>
    </row>
    <row r="92" spans="1:5" ht="165.75" customHeight="1">
      <c r="A92" s="74" t="s">
        <v>570</v>
      </c>
      <c r="B92" s="358" t="s">
        <v>319</v>
      </c>
      <c r="C92" s="358"/>
      <c r="D92" s="358"/>
      <c r="E92" s="74"/>
    </row>
    <row r="93" spans="1:5" ht="62.25" customHeight="1">
      <c r="A93" s="74" t="s">
        <v>512</v>
      </c>
      <c r="B93" s="358" t="s">
        <v>348</v>
      </c>
      <c r="C93" s="358"/>
      <c r="D93" s="358"/>
      <c r="E93" s="74"/>
    </row>
    <row r="94" spans="1:5" ht="43.5" customHeight="1">
      <c r="A94" s="74" t="s">
        <v>33</v>
      </c>
      <c r="B94" s="358" t="s">
        <v>315</v>
      </c>
      <c r="C94" s="358"/>
      <c r="D94" s="358"/>
      <c r="E94" s="74"/>
    </row>
    <row r="95" spans="1:5" ht="88.5" customHeight="1">
      <c r="A95" s="74" t="s">
        <v>34</v>
      </c>
      <c r="B95" s="358" t="s">
        <v>679</v>
      </c>
      <c r="C95" s="358"/>
      <c r="D95" s="358"/>
      <c r="E95" s="74"/>
    </row>
    <row r="96" spans="1:5" ht="90" customHeight="1">
      <c r="A96" s="74" t="s">
        <v>35</v>
      </c>
      <c r="B96" s="358" t="s">
        <v>845</v>
      </c>
      <c r="C96" s="358"/>
      <c r="D96" s="358"/>
      <c r="E96" s="74"/>
    </row>
    <row r="97" spans="1:5" ht="52.5" customHeight="1">
      <c r="A97" s="74" t="s">
        <v>36</v>
      </c>
      <c r="B97" s="358" t="s">
        <v>37</v>
      </c>
      <c r="C97" s="358"/>
      <c r="D97" s="358"/>
      <c r="E97" s="74"/>
    </row>
    <row r="98" spans="1:5" ht="100.5" customHeight="1">
      <c r="A98" s="74" t="s">
        <v>38</v>
      </c>
      <c r="B98" s="358" t="s">
        <v>846</v>
      </c>
      <c r="C98" s="358"/>
      <c r="D98" s="358"/>
      <c r="E98" s="74"/>
    </row>
    <row r="99" spans="1:5" ht="75.75" customHeight="1">
      <c r="A99" s="74" t="s">
        <v>39</v>
      </c>
      <c r="B99" s="358" t="s">
        <v>847</v>
      </c>
      <c r="C99" s="358"/>
      <c r="D99" s="358"/>
      <c r="E99" s="74"/>
    </row>
    <row r="100" spans="1:5" ht="87.75" customHeight="1">
      <c r="A100" s="74" t="s">
        <v>466</v>
      </c>
      <c r="B100" s="358" t="s">
        <v>848</v>
      </c>
      <c r="C100" s="358"/>
      <c r="D100" s="358"/>
      <c r="E100" s="74"/>
    </row>
    <row r="101" spans="1:5" ht="36" customHeight="1">
      <c r="A101" s="74" t="s">
        <v>40</v>
      </c>
      <c r="B101" s="358" t="s">
        <v>41</v>
      </c>
      <c r="C101" s="358"/>
      <c r="D101" s="358"/>
      <c r="E101" s="74"/>
    </row>
    <row r="102" spans="1:5" ht="69" customHeight="1">
      <c r="A102" s="74" t="s">
        <v>42</v>
      </c>
      <c r="B102" s="358" t="s">
        <v>849</v>
      </c>
      <c r="C102" s="358"/>
      <c r="D102" s="358"/>
      <c r="E102" s="74"/>
    </row>
    <row r="103" spans="1:5" ht="69" customHeight="1">
      <c r="A103" s="28" t="s">
        <v>467</v>
      </c>
      <c r="B103" s="358" t="s">
        <v>850</v>
      </c>
      <c r="C103" s="358"/>
      <c r="D103" s="358"/>
      <c r="E103" s="74"/>
    </row>
    <row r="104" spans="1:5" ht="59.25" customHeight="1">
      <c r="A104" s="74" t="s">
        <v>43</v>
      </c>
      <c r="B104" s="358" t="s">
        <v>44</v>
      </c>
      <c r="C104" s="358"/>
      <c r="D104" s="358"/>
      <c r="E104" s="74"/>
    </row>
    <row r="105" spans="1:5" ht="51.75" customHeight="1">
      <c r="A105" s="74" t="s">
        <v>57</v>
      </c>
      <c r="B105" s="358" t="s">
        <v>58</v>
      </c>
      <c r="C105" s="358"/>
      <c r="D105" s="358"/>
      <c r="E105" s="74"/>
    </row>
    <row r="106" spans="1:5" ht="57" customHeight="1">
      <c r="A106" s="74" t="s">
        <v>45</v>
      </c>
      <c r="B106" s="358" t="s">
        <v>347</v>
      </c>
      <c r="C106" s="358"/>
      <c r="D106" s="358"/>
      <c r="E106" s="74"/>
    </row>
    <row r="107" spans="1:5" ht="84" customHeight="1">
      <c r="A107" s="74" t="s">
        <v>283</v>
      </c>
      <c r="B107" s="358" t="s">
        <v>852</v>
      </c>
      <c r="C107" s="358"/>
      <c r="D107" s="358"/>
      <c r="E107" s="74"/>
    </row>
    <row r="108" spans="1:5" ht="107.25" customHeight="1">
      <c r="A108" s="74" t="s">
        <v>571</v>
      </c>
      <c r="B108" s="358" t="s">
        <v>853</v>
      </c>
      <c r="C108" s="358"/>
      <c r="D108" s="358"/>
      <c r="E108" s="210"/>
    </row>
    <row r="109" spans="1:5" ht="134.25" customHeight="1">
      <c r="A109" s="74" t="s">
        <v>275</v>
      </c>
      <c r="B109" s="358" t="s">
        <v>854</v>
      </c>
      <c r="C109" s="358"/>
      <c r="D109" s="358"/>
      <c r="E109" s="210"/>
    </row>
    <row r="110" spans="1:5" ht="70.5" customHeight="1">
      <c r="A110" s="74" t="s">
        <v>47</v>
      </c>
      <c r="B110" s="358" t="s">
        <v>48</v>
      </c>
      <c r="C110" s="358"/>
      <c r="D110" s="358"/>
      <c r="E110" s="74"/>
    </row>
    <row r="111" spans="1:5" ht="53.25" customHeight="1">
      <c r="A111" s="74" t="s">
        <v>46</v>
      </c>
      <c r="B111" s="358" t="s">
        <v>352</v>
      </c>
      <c r="C111" s="358"/>
      <c r="D111" s="358"/>
      <c r="E111" s="74"/>
    </row>
    <row r="112" spans="1:5" ht="110.25" customHeight="1">
      <c r="A112" s="74" t="s">
        <v>736</v>
      </c>
      <c r="B112" s="358" t="s">
        <v>465</v>
      </c>
      <c r="C112" s="358"/>
      <c r="D112" s="358"/>
      <c r="E112" s="74"/>
    </row>
    <row r="113" spans="1:5" ht="78.75" customHeight="1">
      <c r="A113" s="74" t="s">
        <v>353</v>
      </c>
      <c r="B113" s="358" t="s">
        <v>432</v>
      </c>
      <c r="C113" s="358"/>
      <c r="D113" s="358"/>
      <c r="E113" s="74"/>
    </row>
    <row r="114" spans="1:5" ht="31.5" customHeight="1">
      <c r="A114" s="74" t="s">
        <v>49</v>
      </c>
      <c r="B114" s="358" t="s">
        <v>50</v>
      </c>
      <c r="C114" s="358"/>
      <c r="D114" s="358"/>
      <c r="E114" s="74"/>
    </row>
    <row r="115" spans="1:5" ht="61.5" customHeight="1">
      <c r="A115" s="74" t="s">
        <v>173</v>
      </c>
      <c r="B115" s="358" t="s">
        <v>731</v>
      </c>
      <c r="C115" s="358"/>
      <c r="D115" s="358"/>
      <c r="E115" s="74"/>
    </row>
    <row r="116" spans="1:5" ht="84" customHeight="1">
      <c r="A116" s="212" t="s">
        <v>284</v>
      </c>
      <c r="B116" s="358" t="s">
        <v>285</v>
      </c>
      <c r="C116" s="358"/>
      <c r="D116" s="358"/>
      <c r="E116" s="74"/>
    </row>
    <row r="117" spans="1:5" ht="74.25" customHeight="1">
      <c r="A117" s="74" t="s">
        <v>286</v>
      </c>
      <c r="B117" s="358" t="s">
        <v>499</v>
      </c>
      <c r="C117" s="358"/>
      <c r="D117" s="358"/>
      <c r="E117" s="74"/>
    </row>
    <row r="118" spans="1:5" ht="48" customHeight="1">
      <c r="A118" s="74" t="s">
        <v>67</v>
      </c>
      <c r="B118" s="358" t="s">
        <v>287</v>
      </c>
      <c r="C118" s="358"/>
      <c r="D118" s="358"/>
      <c r="E118" s="206"/>
    </row>
    <row r="119" spans="1:5" ht="12.75">
      <c r="A119" s="79"/>
      <c r="B119" s="79"/>
      <c r="C119" s="13"/>
      <c r="D119" s="13"/>
      <c r="E119" s="211"/>
    </row>
    <row r="120" spans="1:5" ht="12.75">
      <c r="A120" s="8" t="s">
        <v>51</v>
      </c>
      <c r="B120" s="8"/>
      <c r="C120" s="107"/>
      <c r="D120" s="107"/>
      <c r="E120" s="108"/>
    </row>
    <row r="121" spans="1:5" ht="12.75">
      <c r="A121" s="8" t="s">
        <v>678</v>
      </c>
      <c r="B121" s="8"/>
      <c r="C121" s="107"/>
      <c r="D121" s="107"/>
      <c r="E121" s="108"/>
    </row>
    <row r="122" ht="12.75">
      <c r="A122" s="8"/>
    </row>
    <row r="123" ht="12.75"/>
    <row r="124" ht="12.75"/>
    <row r="125" ht="12.75"/>
    <row r="126" ht="12.75"/>
    <row r="127" ht="12.75"/>
    <row r="128" ht="12.75"/>
    <row r="129" ht="12.75"/>
    <row r="130" ht="12.75"/>
    <row r="131" ht="12.75"/>
    <row r="132" ht="12.75"/>
    <row r="133" ht="12.75"/>
    <row r="134" ht="13.5" thickBot="1"/>
    <row r="135" spans="1:5" ht="17.25" thickBot="1">
      <c r="A135" s="374" t="s">
        <v>698</v>
      </c>
      <c r="B135" s="375"/>
      <c r="C135" s="375"/>
      <c r="D135" s="375"/>
      <c r="E135" s="376"/>
    </row>
    <row r="136" spans="1:5" ht="16.5">
      <c r="A136" s="85"/>
      <c r="B136" s="85"/>
      <c r="C136" s="85"/>
      <c r="D136" s="85"/>
      <c r="E136" s="85"/>
    </row>
    <row r="137" spans="1:5" ht="111.75" customHeight="1">
      <c r="A137" s="75" t="s">
        <v>165</v>
      </c>
      <c r="B137" s="208" t="s">
        <v>4</v>
      </c>
      <c r="C137" s="18" t="s">
        <v>699</v>
      </c>
      <c r="D137" s="362" t="s">
        <v>700</v>
      </c>
      <c r="E137" s="363"/>
    </row>
    <row r="138" spans="1:256" ht="114.75">
      <c r="A138" s="74" t="s">
        <v>11</v>
      </c>
      <c r="B138" s="29" t="s">
        <v>855</v>
      </c>
      <c r="C138" s="74"/>
      <c r="D138" s="356"/>
      <c r="E138" s="357"/>
      <c r="F138" s="13"/>
      <c r="G138" s="13"/>
      <c r="H138" s="13"/>
      <c r="I138" s="39"/>
      <c r="J138" s="13"/>
      <c r="K138" s="13"/>
      <c r="L138" s="13"/>
      <c r="M138" s="39"/>
      <c r="N138" s="13"/>
      <c r="O138" s="13"/>
      <c r="P138" s="13"/>
      <c r="Q138" s="39"/>
      <c r="R138" s="13"/>
      <c r="S138" s="13"/>
      <c r="T138" s="13"/>
      <c r="U138" s="39"/>
      <c r="V138" s="13"/>
      <c r="W138" s="13"/>
      <c r="X138" s="13"/>
      <c r="Y138" s="39"/>
      <c r="Z138" s="13"/>
      <c r="AA138" s="13"/>
      <c r="AB138" s="13"/>
      <c r="AC138" s="39"/>
      <c r="AD138" s="13"/>
      <c r="AE138" s="13"/>
      <c r="AF138" s="13"/>
      <c r="AG138" s="39"/>
      <c r="AH138" s="13"/>
      <c r="AI138" s="13"/>
      <c r="AJ138" s="13"/>
      <c r="AK138" s="39"/>
      <c r="AL138" s="13"/>
      <c r="AM138" s="13"/>
      <c r="AN138" s="13"/>
      <c r="AO138" s="39"/>
      <c r="AP138" s="13"/>
      <c r="AQ138" s="13"/>
      <c r="AR138" s="13"/>
      <c r="AS138" s="39"/>
      <c r="AT138" s="13"/>
      <c r="AU138" s="13"/>
      <c r="AV138" s="13"/>
      <c r="AW138" s="39"/>
      <c r="AX138" s="13"/>
      <c r="AY138" s="13"/>
      <c r="AZ138" s="13"/>
      <c r="BA138" s="39"/>
      <c r="BB138" s="13"/>
      <c r="BC138" s="13"/>
      <c r="BD138" s="13"/>
      <c r="BE138" s="39"/>
      <c r="BF138" s="13"/>
      <c r="BG138" s="13"/>
      <c r="BH138" s="13"/>
      <c r="BI138" s="39"/>
      <c r="BJ138" s="13"/>
      <c r="BK138" s="13"/>
      <c r="BL138" s="13"/>
      <c r="BM138" s="39"/>
      <c r="BN138" s="13"/>
      <c r="BO138" s="13"/>
      <c r="BP138" s="13"/>
      <c r="BQ138" s="39"/>
      <c r="BR138" s="13"/>
      <c r="BS138" s="13"/>
      <c r="BT138" s="13"/>
      <c r="BU138" s="39"/>
      <c r="BV138" s="13"/>
      <c r="BW138" s="13"/>
      <c r="BX138" s="13"/>
      <c r="BY138" s="39"/>
      <c r="BZ138" s="13"/>
      <c r="CA138" s="13"/>
      <c r="CB138" s="13"/>
      <c r="CC138" s="39"/>
      <c r="CD138" s="13"/>
      <c r="CE138" s="13"/>
      <c r="CF138" s="13"/>
      <c r="CG138" s="39"/>
      <c r="CH138" s="13"/>
      <c r="CI138" s="13"/>
      <c r="CJ138" s="13"/>
      <c r="CK138" s="39"/>
      <c r="CL138" s="13"/>
      <c r="CM138" s="13"/>
      <c r="CN138" s="13"/>
      <c r="CO138" s="39"/>
      <c r="CP138" s="13"/>
      <c r="CQ138" s="13"/>
      <c r="CR138" s="13"/>
      <c r="CS138" s="39"/>
      <c r="CT138" s="13"/>
      <c r="CU138" s="13"/>
      <c r="CV138" s="13"/>
      <c r="CW138" s="39"/>
      <c r="CX138" s="13"/>
      <c r="CY138" s="13"/>
      <c r="CZ138" s="13"/>
      <c r="DA138" s="39"/>
      <c r="DB138" s="13"/>
      <c r="DC138" s="13"/>
      <c r="DD138" s="13"/>
      <c r="DE138" s="39"/>
      <c r="DF138" s="13"/>
      <c r="DG138" s="13"/>
      <c r="DH138" s="13"/>
      <c r="DI138" s="39"/>
      <c r="DJ138" s="13"/>
      <c r="DK138" s="13"/>
      <c r="DL138" s="13"/>
      <c r="DM138" s="39"/>
      <c r="DN138" s="13"/>
      <c r="DO138" s="13"/>
      <c r="DP138" s="13"/>
      <c r="DQ138" s="39"/>
      <c r="DR138" s="13"/>
      <c r="DS138" s="13"/>
      <c r="DT138" s="13"/>
      <c r="DU138" s="39"/>
      <c r="DV138" s="13"/>
      <c r="DW138" s="13"/>
      <c r="DX138" s="13"/>
      <c r="DY138" s="39"/>
      <c r="DZ138" s="13"/>
      <c r="EA138" s="13"/>
      <c r="EB138" s="13"/>
      <c r="EC138" s="39"/>
      <c r="ED138" s="13"/>
      <c r="EE138" s="13"/>
      <c r="EF138" s="13"/>
      <c r="EG138" s="39"/>
      <c r="EH138" s="13"/>
      <c r="EI138" s="13"/>
      <c r="EJ138" s="13"/>
      <c r="EK138" s="39"/>
      <c r="EL138" s="13"/>
      <c r="EM138" s="13"/>
      <c r="EN138" s="13"/>
      <c r="EO138" s="39"/>
      <c r="EP138" s="13"/>
      <c r="EQ138" s="13"/>
      <c r="ER138" s="13"/>
      <c r="ES138" s="39"/>
      <c r="ET138" s="13"/>
      <c r="EU138" s="13"/>
      <c r="EV138" s="13"/>
      <c r="EW138" s="39"/>
      <c r="EX138" s="13"/>
      <c r="EY138" s="13"/>
      <c r="EZ138" s="13"/>
      <c r="FA138" s="39"/>
      <c r="FB138" s="13"/>
      <c r="FC138" s="13"/>
      <c r="FD138" s="13"/>
      <c r="FE138" s="39"/>
      <c r="FF138" s="13"/>
      <c r="FG138" s="13"/>
      <c r="FH138" s="13"/>
      <c r="FI138" s="39"/>
      <c r="FJ138" s="13"/>
      <c r="FK138" s="13"/>
      <c r="FL138" s="13"/>
      <c r="FM138" s="39"/>
      <c r="FN138" s="13"/>
      <c r="FO138" s="13"/>
      <c r="FP138" s="13"/>
      <c r="FQ138" s="39"/>
      <c r="FR138" s="13"/>
      <c r="FS138" s="13"/>
      <c r="FT138" s="13"/>
      <c r="FU138" s="39"/>
      <c r="FV138" s="13"/>
      <c r="FW138" s="13"/>
      <c r="FX138" s="13"/>
      <c r="FY138" s="39"/>
      <c r="FZ138" s="13"/>
      <c r="GA138" s="13"/>
      <c r="GB138" s="13"/>
      <c r="GC138" s="39"/>
      <c r="GD138" s="13"/>
      <c r="GE138" s="13"/>
      <c r="GF138" s="13"/>
      <c r="GG138" s="39"/>
      <c r="GH138" s="13"/>
      <c r="GI138" s="13"/>
      <c r="GJ138" s="13"/>
      <c r="GK138" s="39"/>
      <c r="GL138" s="13"/>
      <c r="GM138" s="13"/>
      <c r="GN138" s="13"/>
      <c r="GO138" s="39"/>
      <c r="GP138" s="13"/>
      <c r="GQ138" s="13"/>
      <c r="GR138" s="13"/>
      <c r="GS138" s="39"/>
      <c r="GT138" s="13"/>
      <c r="GU138" s="13"/>
      <c r="GV138" s="13"/>
      <c r="GW138" s="39"/>
      <c r="GX138" s="13"/>
      <c r="GY138" s="13"/>
      <c r="GZ138" s="13"/>
      <c r="HA138" s="39"/>
      <c r="HB138" s="13"/>
      <c r="HC138" s="13"/>
      <c r="HD138" s="13"/>
      <c r="HE138" s="39"/>
      <c r="HF138" s="13"/>
      <c r="HG138" s="13"/>
      <c r="HH138" s="13"/>
      <c r="HI138" s="39"/>
      <c r="HJ138" s="13"/>
      <c r="HK138" s="13"/>
      <c r="HL138" s="13"/>
      <c r="HM138" s="39"/>
      <c r="HN138" s="13"/>
      <c r="HO138" s="13"/>
      <c r="HP138" s="13"/>
      <c r="HQ138" s="39"/>
      <c r="HR138" s="13"/>
      <c r="HS138" s="13"/>
      <c r="HT138" s="13"/>
      <c r="HU138" s="39"/>
      <c r="HV138" s="13"/>
      <c r="HW138" s="13"/>
      <c r="HX138" s="13"/>
      <c r="HY138" s="39"/>
      <c r="HZ138" s="13"/>
      <c r="IA138" s="13"/>
      <c r="IB138" s="13"/>
      <c r="IC138" s="39"/>
      <c r="ID138" s="13"/>
      <c r="IE138" s="13"/>
      <c r="IF138" s="13"/>
      <c r="IG138" s="39"/>
      <c r="IH138" s="13"/>
      <c r="II138" s="13"/>
      <c r="IJ138" s="13"/>
      <c r="IK138" s="39"/>
      <c r="IL138" s="13"/>
      <c r="IM138" s="13"/>
      <c r="IN138" s="13"/>
      <c r="IO138" s="39"/>
      <c r="IP138" s="13"/>
      <c r="IQ138" s="13"/>
      <c r="IR138" s="13"/>
      <c r="IS138" s="39"/>
      <c r="IT138" s="13"/>
      <c r="IU138" s="13"/>
      <c r="IV138" s="13"/>
    </row>
    <row r="139" spans="1:5" ht="147" customHeight="1">
      <c r="A139" s="74" t="s">
        <v>10</v>
      </c>
      <c r="B139" s="29" t="s">
        <v>836</v>
      </c>
      <c r="C139" s="74"/>
      <c r="D139" s="356"/>
      <c r="E139" s="357"/>
    </row>
    <row r="140" spans="1:5" ht="147" customHeight="1">
      <c r="A140" s="74" t="s">
        <v>12</v>
      </c>
      <c r="B140" s="29" t="s">
        <v>837</v>
      </c>
      <c r="C140" s="74"/>
      <c r="D140" s="356"/>
      <c r="E140" s="357"/>
    </row>
    <row r="141" spans="1:5" ht="105.75" customHeight="1">
      <c r="A141" s="74" t="s">
        <v>14</v>
      </c>
      <c r="B141" s="29" t="s">
        <v>838</v>
      </c>
      <c r="C141" s="74"/>
      <c r="D141" s="356"/>
      <c r="E141" s="357"/>
    </row>
    <row r="142" spans="1:5" ht="114.75" customHeight="1">
      <c r="A142" s="74" t="s">
        <v>15</v>
      </c>
      <c r="B142" s="29" t="s">
        <v>733</v>
      </c>
      <c r="C142" s="74"/>
      <c r="D142" s="356"/>
      <c r="E142" s="357"/>
    </row>
    <row r="143" spans="1:5" ht="129.75" customHeight="1">
      <c r="A143" s="74" t="s">
        <v>17</v>
      </c>
      <c r="B143" s="29" t="s">
        <v>839</v>
      </c>
      <c r="C143" s="74"/>
      <c r="D143" s="356"/>
      <c r="E143" s="357"/>
    </row>
    <row r="144" spans="1:5" ht="142.5" customHeight="1">
      <c r="A144" s="74" t="s">
        <v>473</v>
      </c>
      <c r="B144" s="29" t="s">
        <v>840</v>
      </c>
      <c r="C144" s="74"/>
      <c r="D144" s="356"/>
      <c r="E144" s="357"/>
    </row>
    <row r="145" spans="1:5" ht="143.25" customHeight="1">
      <c r="A145" s="74" t="s">
        <v>52</v>
      </c>
      <c r="B145" s="29" t="s">
        <v>841</v>
      </c>
      <c r="C145" s="74"/>
      <c r="D145" s="356"/>
      <c r="E145" s="357"/>
    </row>
    <row r="146" spans="1:5" ht="119.25" customHeight="1">
      <c r="A146" s="74" t="s">
        <v>20</v>
      </c>
      <c r="B146" s="29" t="s">
        <v>842</v>
      </c>
      <c r="C146" s="74"/>
      <c r="D146" s="356"/>
      <c r="E146" s="357"/>
    </row>
    <row r="147" spans="1:5" ht="178.5" customHeight="1">
      <c r="A147" s="74" t="s">
        <v>235</v>
      </c>
      <c r="B147" s="29" t="s">
        <v>843</v>
      </c>
      <c r="C147" s="74"/>
      <c r="D147" s="356"/>
      <c r="E147" s="357"/>
    </row>
    <row r="148" spans="1:5" ht="111" customHeight="1">
      <c r="A148" s="74" t="s">
        <v>735</v>
      </c>
      <c r="B148" s="29" t="s">
        <v>844</v>
      </c>
      <c r="C148" s="74"/>
      <c r="D148" s="356"/>
      <c r="E148" s="357"/>
    </row>
    <row r="149" spans="1:5" ht="101.25" customHeight="1">
      <c r="A149" s="74" t="s">
        <v>278</v>
      </c>
      <c r="B149" s="29" t="s">
        <v>857</v>
      </c>
      <c r="C149" s="74"/>
      <c r="D149" s="356"/>
      <c r="E149" s="357"/>
    </row>
    <row r="150" spans="1:5" ht="114.75">
      <c r="A150" s="74" t="s">
        <v>59</v>
      </c>
      <c r="B150" s="29" t="s">
        <v>858</v>
      </c>
      <c r="C150" s="74"/>
      <c r="D150" s="356"/>
      <c r="E150" s="357"/>
    </row>
    <row r="151" spans="1:5" ht="140.25" customHeight="1">
      <c r="A151" s="74" t="s">
        <v>63</v>
      </c>
      <c r="B151" s="29" t="s">
        <v>732</v>
      </c>
      <c r="C151" s="74"/>
      <c r="D151" s="356"/>
      <c r="E151" s="357"/>
    </row>
    <row r="152" spans="1:5" ht="143.25" customHeight="1">
      <c r="A152" s="74" t="s">
        <v>35</v>
      </c>
      <c r="B152" s="29" t="s">
        <v>845</v>
      </c>
      <c r="C152" s="74"/>
      <c r="D152" s="356"/>
      <c r="E152" s="357"/>
    </row>
    <row r="153" spans="1:5" ht="166.5" customHeight="1">
      <c r="A153" s="74" t="s">
        <v>38</v>
      </c>
      <c r="B153" s="29" t="s">
        <v>846</v>
      </c>
      <c r="C153" s="74"/>
      <c r="D153" s="356"/>
      <c r="E153" s="357"/>
    </row>
    <row r="154" spans="1:5" ht="126.75" customHeight="1">
      <c r="A154" s="74" t="s">
        <v>39</v>
      </c>
      <c r="B154" s="29" t="s">
        <v>847</v>
      </c>
      <c r="C154" s="74"/>
      <c r="D154" s="356"/>
      <c r="E154" s="357"/>
    </row>
    <row r="155" spans="1:5" ht="101.25" customHeight="1">
      <c r="A155" s="74" t="s">
        <v>42</v>
      </c>
      <c r="B155" s="29" t="s">
        <v>849</v>
      </c>
      <c r="C155" s="74"/>
      <c r="D155" s="356"/>
      <c r="E155" s="357"/>
    </row>
    <row r="156" spans="1:7" ht="107.25" customHeight="1">
      <c r="A156" s="28" t="s">
        <v>467</v>
      </c>
      <c r="B156" s="29" t="s">
        <v>850</v>
      </c>
      <c r="C156" s="74"/>
      <c r="D156" s="356"/>
      <c r="E156" s="357"/>
      <c r="G156" s="244"/>
    </row>
    <row r="157" spans="1:5" ht="140.25" customHeight="1">
      <c r="A157" s="74" t="s">
        <v>283</v>
      </c>
      <c r="B157" s="29" t="s">
        <v>851</v>
      </c>
      <c r="C157" s="74"/>
      <c r="D157" s="356"/>
      <c r="E157" s="357"/>
    </row>
    <row r="158" spans="1:5" ht="192" customHeight="1">
      <c r="A158" s="74" t="s">
        <v>571</v>
      </c>
      <c r="B158" s="29" t="s">
        <v>853</v>
      </c>
      <c r="C158" s="74"/>
      <c r="D158" s="356"/>
      <c r="E158" s="357"/>
    </row>
    <row r="159" spans="1:5" ht="229.5" customHeight="1">
      <c r="A159" s="209" t="s">
        <v>275</v>
      </c>
      <c r="B159" s="29" t="s">
        <v>854</v>
      </c>
      <c r="C159" s="74"/>
      <c r="D159" s="356"/>
      <c r="E159" s="357"/>
    </row>
    <row r="160" spans="1:5" ht="93" customHeight="1">
      <c r="A160" s="74" t="s">
        <v>173</v>
      </c>
      <c r="B160" s="29" t="s">
        <v>731</v>
      </c>
      <c r="C160" s="74"/>
      <c r="D160" s="356"/>
      <c r="E160" s="357"/>
    </row>
    <row r="161" ht="13.5" thickBot="1">
      <c r="B161" s="29"/>
    </row>
    <row r="162" spans="1:5" ht="17.25" thickBot="1">
      <c r="A162" s="374" t="s">
        <v>701</v>
      </c>
      <c r="B162" s="375"/>
      <c r="C162" s="375"/>
      <c r="D162" s="375"/>
      <c r="E162" s="376"/>
    </row>
    <row r="164" spans="1:5" ht="63.75">
      <c r="A164" s="360" t="s">
        <v>1</v>
      </c>
      <c r="B164" s="361"/>
      <c r="C164" s="18" t="s">
        <v>84</v>
      </c>
      <c r="D164" s="324" t="s">
        <v>689</v>
      </c>
      <c r="E164" s="324"/>
    </row>
    <row r="165" spans="1:5" ht="12.75">
      <c r="A165" s="371" t="s">
        <v>385</v>
      </c>
      <c r="B165" s="372"/>
      <c r="C165" s="20"/>
      <c r="D165" s="373"/>
      <c r="E165" s="373"/>
    </row>
    <row r="166" ht="13.5" thickBot="1"/>
    <row r="167" spans="1:5" ht="17.25" thickBot="1">
      <c r="A167" s="374" t="s">
        <v>702</v>
      </c>
      <c r="B167" s="375"/>
      <c r="C167" s="375"/>
      <c r="D167" s="375"/>
      <c r="E167" s="376"/>
    </row>
    <row r="168" spans="1:2" ht="12.75">
      <c r="A168" s="8"/>
      <c r="B168" s="8"/>
    </row>
    <row r="169" spans="1:5" ht="63.75">
      <c r="A169" s="4" t="s">
        <v>1</v>
      </c>
      <c r="B169" s="4" t="s">
        <v>4</v>
      </c>
      <c r="C169" s="14" t="s">
        <v>5</v>
      </c>
      <c r="D169" s="14" t="s">
        <v>691</v>
      </c>
      <c r="E169" s="14" t="s">
        <v>7</v>
      </c>
    </row>
    <row r="170" spans="1:5" ht="87.75" customHeight="1">
      <c r="A170" s="28" t="s">
        <v>693</v>
      </c>
      <c r="B170" s="29" t="s">
        <v>694</v>
      </c>
      <c r="C170" s="14"/>
      <c r="D170" s="14"/>
      <c r="E170" s="14"/>
    </row>
    <row r="171" spans="1:5" ht="107.25" customHeight="1">
      <c r="A171" s="28" t="s">
        <v>354</v>
      </c>
      <c r="B171" s="29" t="s">
        <v>803</v>
      </c>
      <c r="C171" s="14"/>
      <c r="D171" s="14"/>
      <c r="E171" s="14"/>
    </row>
    <row r="172" spans="1:5" ht="48.75" customHeight="1">
      <c r="A172" s="74" t="s">
        <v>55</v>
      </c>
      <c r="B172" s="29" t="s">
        <v>56</v>
      </c>
      <c r="C172" s="46"/>
      <c r="D172" s="46"/>
      <c r="E172" s="46"/>
    </row>
    <row r="173" spans="1:5" ht="69.75" customHeight="1">
      <c r="A173" s="223" t="s">
        <v>355</v>
      </c>
      <c r="B173" s="29" t="s">
        <v>356</v>
      </c>
      <c r="C173" s="46"/>
      <c r="D173" s="46"/>
      <c r="E173" s="46"/>
    </row>
    <row r="174" spans="1:5" ht="121.5" customHeight="1">
      <c r="A174" s="223" t="s">
        <v>464</v>
      </c>
      <c r="B174" s="29" t="s">
        <v>734</v>
      </c>
      <c r="C174" s="46"/>
      <c r="D174" s="46"/>
      <c r="E174" s="46"/>
    </row>
    <row r="175" spans="1:5" ht="68.25" customHeight="1">
      <c r="A175" s="28" t="s">
        <v>573</v>
      </c>
      <c r="B175" s="29" t="s">
        <v>741</v>
      </c>
      <c r="C175" s="46"/>
      <c r="D175" s="46"/>
      <c r="E175" s="46"/>
    </row>
    <row r="176" spans="1:5" ht="127.5" customHeight="1">
      <c r="A176" s="28" t="s">
        <v>46</v>
      </c>
      <c r="B176" s="29" t="s">
        <v>433</v>
      </c>
      <c r="C176" s="46"/>
      <c r="D176" s="46"/>
      <c r="E176" s="46"/>
    </row>
    <row r="177" spans="1:5" ht="143.25" customHeight="1">
      <c r="A177" s="74" t="s">
        <v>737</v>
      </c>
      <c r="B177" s="29" t="s">
        <v>66</v>
      </c>
      <c r="C177" s="46"/>
      <c r="D177" s="46"/>
      <c r="E177" s="46"/>
    </row>
    <row r="178" spans="1:5" ht="206.25" customHeight="1">
      <c r="A178" s="256" t="s">
        <v>64</v>
      </c>
      <c r="B178" s="73" t="s">
        <v>65</v>
      </c>
      <c r="C178" s="20"/>
      <c r="D178" s="20"/>
      <c r="E178" s="23"/>
    </row>
    <row r="179" spans="1:2" ht="13.5" thickBot="1">
      <c r="A179" s="79"/>
      <c r="B179" s="13"/>
    </row>
    <row r="180" spans="1:5" ht="17.25" thickBot="1">
      <c r="A180" s="374" t="s">
        <v>703</v>
      </c>
      <c r="B180" s="375"/>
      <c r="C180" s="375"/>
      <c r="D180" s="375"/>
      <c r="E180" s="376"/>
    </row>
    <row r="181" spans="1:2" ht="12.75">
      <c r="A181" s="8"/>
      <c r="B181" s="8"/>
    </row>
    <row r="182" spans="1:5" ht="35.25" customHeight="1">
      <c r="A182" s="377" t="s">
        <v>343</v>
      </c>
      <c r="B182" s="378"/>
      <c r="C182" s="378"/>
      <c r="D182" s="378"/>
      <c r="E182" s="379"/>
    </row>
    <row r="183" spans="1:2" ht="13.5" thickBot="1">
      <c r="A183" s="79"/>
      <c r="B183" s="13"/>
    </row>
    <row r="184" spans="1:5" ht="17.25" thickBot="1">
      <c r="A184" s="374" t="s">
        <v>704</v>
      </c>
      <c r="B184" s="375"/>
      <c r="C184" s="375"/>
      <c r="D184" s="375"/>
      <c r="E184" s="376"/>
    </row>
    <row r="185" spans="1:2" ht="12.75">
      <c r="A185" s="8"/>
      <c r="B185" s="8"/>
    </row>
    <row r="186" spans="1:5" ht="48" customHeight="1">
      <c r="A186" s="75" t="s">
        <v>1</v>
      </c>
      <c r="B186" s="75" t="s">
        <v>692</v>
      </c>
      <c r="C186" s="18" t="s">
        <v>386</v>
      </c>
      <c r="D186" s="324" t="s">
        <v>68</v>
      </c>
      <c r="E186" s="324"/>
    </row>
    <row r="187" spans="1:5" ht="81" customHeight="1">
      <c r="A187" s="22" t="s">
        <v>69</v>
      </c>
      <c r="B187" s="29" t="s">
        <v>434</v>
      </c>
      <c r="C187" s="75">
        <v>25</v>
      </c>
      <c r="D187" s="373"/>
      <c r="E187" s="373"/>
    </row>
    <row r="188" spans="1:5" s="9" customFormat="1" ht="44.25" customHeight="1">
      <c r="A188" s="22" t="s">
        <v>70</v>
      </c>
      <c r="B188" s="29" t="s">
        <v>434</v>
      </c>
      <c r="C188" s="75">
        <v>25</v>
      </c>
      <c r="D188" s="373"/>
      <c r="E188" s="373"/>
    </row>
    <row r="189" spans="1:5" s="9" customFormat="1" ht="13.5" thickBot="1">
      <c r="A189" s="39"/>
      <c r="B189" s="40"/>
      <c r="C189" s="41"/>
      <c r="D189" s="41"/>
      <c r="E189" s="42"/>
    </row>
    <row r="190" spans="1:5" s="9" customFormat="1" ht="17.25" thickBot="1">
      <c r="A190" s="374" t="s">
        <v>705</v>
      </c>
      <c r="B190" s="375"/>
      <c r="C190" s="375"/>
      <c r="D190" s="375"/>
      <c r="E190" s="376"/>
    </row>
    <row r="191" spans="1:5" s="9" customFormat="1" ht="12.75">
      <c r="A191" s="12"/>
      <c r="B191" s="12"/>
      <c r="C191" s="10"/>
      <c r="D191" s="10"/>
      <c r="E191" s="11"/>
    </row>
    <row r="192" spans="1:5" s="9" customFormat="1" ht="12.75">
      <c r="A192" s="369" t="s">
        <v>1</v>
      </c>
      <c r="B192" s="370"/>
      <c r="C192" s="389" t="s">
        <v>71</v>
      </c>
      <c r="D192" s="389"/>
      <c r="E192" s="389"/>
    </row>
    <row r="193" spans="1:5" s="9" customFormat="1" ht="12.75">
      <c r="A193" s="369"/>
      <c r="B193" s="370"/>
      <c r="C193" s="389"/>
      <c r="D193" s="389"/>
      <c r="E193" s="389"/>
    </row>
    <row r="194" spans="1:5" s="9" customFormat="1" ht="12.75">
      <c r="A194" s="369"/>
      <c r="B194" s="370"/>
      <c r="C194" s="389"/>
      <c r="D194" s="389"/>
      <c r="E194" s="389"/>
    </row>
    <row r="195" spans="1:5" s="9" customFormat="1" ht="12.75">
      <c r="A195" s="387"/>
      <c r="B195" s="388"/>
      <c r="C195" s="389"/>
      <c r="D195" s="389"/>
      <c r="E195" s="389"/>
    </row>
    <row r="196" spans="1:5" ht="12.75">
      <c r="A196" s="395" t="s">
        <v>358</v>
      </c>
      <c r="B196" s="396"/>
      <c r="C196" s="396"/>
      <c r="D196" s="396"/>
      <c r="E196" s="397"/>
    </row>
    <row r="197" spans="1:5" ht="13.5" thickBot="1">
      <c r="A197" s="9"/>
      <c r="B197" s="9"/>
      <c r="C197" s="10"/>
      <c r="D197" s="10"/>
      <c r="E197" s="11"/>
    </row>
    <row r="198" spans="1:5" ht="17.25" thickBot="1">
      <c r="A198" s="374" t="s">
        <v>505</v>
      </c>
      <c r="B198" s="375"/>
      <c r="C198" s="375"/>
      <c r="D198" s="375"/>
      <c r="E198" s="376"/>
    </row>
    <row r="199" spans="1:2" ht="12.75">
      <c r="A199" s="8"/>
      <c r="B199" s="8"/>
    </row>
    <row r="200" spans="1:5" ht="12.75">
      <c r="A200" s="43" t="s">
        <v>72</v>
      </c>
      <c r="B200" s="43" t="s">
        <v>73</v>
      </c>
      <c r="C200" s="43" t="s">
        <v>74</v>
      </c>
      <c r="D200" s="43" t="s">
        <v>75</v>
      </c>
      <c r="E200" s="44" t="s">
        <v>76</v>
      </c>
    </row>
    <row r="201" spans="1:5" ht="12.75">
      <c r="A201" s="45"/>
      <c r="B201" s="45"/>
      <c r="C201" s="5"/>
      <c r="D201" s="5"/>
      <c r="E201" s="38"/>
    </row>
    <row r="202" spans="1:5" ht="12.75">
      <c r="A202" s="45"/>
      <c r="B202" s="45"/>
      <c r="C202" s="5"/>
      <c r="D202" s="5"/>
      <c r="E202" s="38"/>
    </row>
    <row r="203" spans="1:5" ht="12.75">
      <c r="A203" s="45"/>
      <c r="B203" s="45"/>
      <c r="C203" s="5"/>
      <c r="D203" s="5"/>
      <c r="E203" s="38"/>
    </row>
    <row r="204" ht="13.5" thickBot="1"/>
    <row r="205" spans="1:5" ht="17.25" thickBot="1">
      <c r="A205" s="374" t="s">
        <v>859</v>
      </c>
      <c r="B205" s="375"/>
      <c r="C205" s="375"/>
      <c r="D205" s="375"/>
      <c r="E205" s="376"/>
    </row>
    <row r="206" spans="1:2" ht="12.75">
      <c r="A206" s="8"/>
      <c r="B206" s="8"/>
    </row>
    <row r="207" spans="1:5" ht="12.75">
      <c r="A207" s="392" t="s">
        <v>77</v>
      </c>
      <c r="B207" s="393"/>
      <c r="C207" s="394" t="s">
        <v>79</v>
      </c>
      <c r="D207" s="394"/>
      <c r="E207" s="394"/>
    </row>
    <row r="208" spans="1:5" ht="29.25" customHeight="1">
      <c r="A208" s="390" t="s">
        <v>316</v>
      </c>
      <c r="B208" s="391"/>
      <c r="C208" s="367" t="s">
        <v>860</v>
      </c>
      <c r="D208" s="367"/>
      <c r="E208" s="368"/>
    </row>
    <row r="209" spans="1:5" ht="29.25" customHeight="1">
      <c r="A209" s="398" t="s">
        <v>341</v>
      </c>
      <c r="B209" s="399"/>
      <c r="C209" s="366" t="s">
        <v>290</v>
      </c>
      <c r="D209" s="367"/>
      <c r="E209" s="368"/>
    </row>
    <row r="210" spans="1:5" ht="29.25" customHeight="1">
      <c r="A210" s="364" t="s">
        <v>468</v>
      </c>
      <c r="B210" s="365"/>
      <c r="C210" s="366" t="s">
        <v>290</v>
      </c>
      <c r="D210" s="367"/>
      <c r="E210" s="368"/>
    </row>
    <row r="211" spans="1:5" ht="29.25" customHeight="1">
      <c r="A211" s="364" t="s">
        <v>527</v>
      </c>
      <c r="B211" s="365"/>
      <c r="C211" s="366" t="s">
        <v>290</v>
      </c>
      <c r="D211" s="367"/>
      <c r="E211" s="368"/>
    </row>
    <row r="212" spans="1:5" ht="29.25" customHeight="1">
      <c r="A212" s="364" t="s">
        <v>469</v>
      </c>
      <c r="B212" s="365"/>
      <c r="C212" s="366" t="s">
        <v>290</v>
      </c>
      <c r="D212" s="367"/>
      <c r="E212" s="368"/>
    </row>
    <row r="213" spans="1:5" ht="29.25" customHeight="1">
      <c r="A213" s="364" t="s">
        <v>677</v>
      </c>
      <c r="B213" s="365"/>
      <c r="C213" s="366" t="s">
        <v>290</v>
      </c>
      <c r="D213" s="367"/>
      <c r="E213" s="368"/>
    </row>
    <row r="214" spans="1:5" ht="29.25" customHeight="1">
      <c r="A214" s="364" t="s">
        <v>470</v>
      </c>
      <c r="B214" s="365"/>
      <c r="C214" s="366" t="s">
        <v>290</v>
      </c>
      <c r="D214" s="367"/>
      <c r="E214" s="368"/>
    </row>
    <row r="215" spans="1:5" ht="29.25" customHeight="1">
      <c r="A215" s="364" t="s">
        <v>500</v>
      </c>
      <c r="B215" s="365"/>
      <c r="C215" s="366" t="s">
        <v>290</v>
      </c>
      <c r="D215" s="367"/>
      <c r="E215" s="368"/>
    </row>
    <row r="216" spans="1:2" ht="12.75">
      <c r="A216" s="8"/>
      <c r="B216" s="8"/>
    </row>
    <row r="217" spans="1:5" ht="12.75">
      <c r="A217" s="412" t="s">
        <v>357</v>
      </c>
      <c r="B217" s="412"/>
      <c r="C217" s="412"/>
      <c r="D217" s="412"/>
      <c r="E217" s="412"/>
    </row>
  </sheetData>
  <sheetProtection selectLockedCells="1" selectUnlockedCells="1"/>
  <mergeCells count="174">
    <mergeCell ref="A217:E217"/>
    <mergeCell ref="A214:B214"/>
    <mergeCell ref="A192:B192"/>
    <mergeCell ref="C192:E192"/>
    <mergeCell ref="A180:E180"/>
    <mergeCell ref="B56:D56"/>
    <mergeCell ref="A213:B213"/>
    <mergeCell ref="C214:E214"/>
    <mergeCell ref="C213:E213"/>
    <mergeCell ref="C209:E209"/>
    <mergeCell ref="A30:E30"/>
    <mergeCell ref="A21:E21"/>
    <mergeCell ref="A27:E27"/>
    <mergeCell ref="A23:E23"/>
    <mergeCell ref="A22:E22"/>
    <mergeCell ref="A24:E24"/>
    <mergeCell ref="A25:E25"/>
    <mergeCell ref="A26:E26"/>
    <mergeCell ref="A29:E29"/>
    <mergeCell ref="B12:E12"/>
    <mergeCell ref="C208:E208"/>
    <mergeCell ref="B13:E13"/>
    <mergeCell ref="B16:E16"/>
    <mergeCell ref="A16:A19"/>
    <mergeCell ref="B14:E14"/>
    <mergeCell ref="B17:E17"/>
    <mergeCell ref="B19:E19"/>
    <mergeCell ref="B18:E18"/>
    <mergeCell ref="A28:E28"/>
    <mergeCell ref="A1:E1"/>
    <mergeCell ref="A2:E2"/>
    <mergeCell ref="B4:E4"/>
    <mergeCell ref="A6:E6"/>
    <mergeCell ref="A8:E8"/>
    <mergeCell ref="A10:E10"/>
    <mergeCell ref="A205:E205"/>
    <mergeCell ref="C212:E212"/>
    <mergeCell ref="C210:E210"/>
    <mergeCell ref="A211:B211"/>
    <mergeCell ref="A212:B212"/>
    <mergeCell ref="A210:B210"/>
    <mergeCell ref="C211:E211"/>
    <mergeCell ref="A209:B209"/>
    <mergeCell ref="A162:E162"/>
    <mergeCell ref="A198:E198"/>
    <mergeCell ref="A208:B208"/>
    <mergeCell ref="D188:E188"/>
    <mergeCell ref="A190:E190"/>
    <mergeCell ref="C193:E193"/>
    <mergeCell ref="A207:B207"/>
    <mergeCell ref="C207:E207"/>
    <mergeCell ref="A196:E196"/>
    <mergeCell ref="C194:E194"/>
    <mergeCell ref="A195:B195"/>
    <mergeCell ref="D187:E187"/>
    <mergeCell ref="A184:E184"/>
    <mergeCell ref="D186:E186"/>
    <mergeCell ref="A193:B193"/>
    <mergeCell ref="C195:E195"/>
    <mergeCell ref="B71:D71"/>
    <mergeCell ref="A135:E135"/>
    <mergeCell ref="A31:E31"/>
    <mergeCell ref="A33:E33"/>
    <mergeCell ref="A35:E35"/>
    <mergeCell ref="A37:E37"/>
    <mergeCell ref="A39:C39"/>
    <mergeCell ref="A42:C42"/>
    <mergeCell ref="A41:C41"/>
    <mergeCell ref="A40:C40"/>
    <mergeCell ref="D165:E165"/>
    <mergeCell ref="A167:E167"/>
    <mergeCell ref="A182:E182"/>
    <mergeCell ref="A45:E45"/>
    <mergeCell ref="B117:D117"/>
    <mergeCell ref="B118:D118"/>
    <mergeCell ref="D152:E152"/>
    <mergeCell ref="D153:E153"/>
    <mergeCell ref="B87:D87"/>
    <mergeCell ref="B92:D92"/>
    <mergeCell ref="B76:D76"/>
    <mergeCell ref="B77:D77"/>
    <mergeCell ref="B78:D78"/>
    <mergeCell ref="B79:D79"/>
    <mergeCell ref="B97:D97"/>
    <mergeCell ref="A215:B215"/>
    <mergeCell ref="C215:E215"/>
    <mergeCell ref="B116:D116"/>
    <mergeCell ref="A194:B194"/>
    <mergeCell ref="A165:B165"/>
    <mergeCell ref="B86:D86"/>
    <mergeCell ref="B110:D110"/>
    <mergeCell ref="B111:D111"/>
    <mergeCell ref="B104:D104"/>
    <mergeCell ref="B107:D107"/>
    <mergeCell ref="B108:D108"/>
    <mergeCell ref="B93:D93"/>
    <mergeCell ref="B102:D102"/>
    <mergeCell ref="B113:D113"/>
    <mergeCell ref="B114:D114"/>
    <mergeCell ref="B74:D74"/>
    <mergeCell ref="B75:D75"/>
    <mergeCell ref="B88:D88"/>
    <mergeCell ref="B89:D89"/>
    <mergeCell ref="B90:D90"/>
    <mergeCell ref="B91:D91"/>
    <mergeCell ref="B80:D80"/>
    <mergeCell ref="B81:D81"/>
    <mergeCell ref="D140:E140"/>
    <mergeCell ref="B112:D112"/>
    <mergeCell ref="D137:E137"/>
    <mergeCell ref="B98:D98"/>
    <mergeCell ref="D160:E160"/>
    <mergeCell ref="B99:D99"/>
    <mergeCell ref="B100:D100"/>
    <mergeCell ref="D154:E154"/>
    <mergeCell ref="D143:E143"/>
    <mergeCell ref="D144:E144"/>
    <mergeCell ref="D151:E151"/>
    <mergeCell ref="A43:C43"/>
    <mergeCell ref="B51:D51"/>
    <mergeCell ref="D145:E145"/>
    <mergeCell ref="B101:D101"/>
    <mergeCell ref="A164:B164"/>
    <mergeCell ref="D164:E164"/>
    <mergeCell ref="D141:E141"/>
    <mergeCell ref="D142:E142"/>
    <mergeCell ref="B115:D115"/>
    <mergeCell ref="D159:E159"/>
    <mergeCell ref="B105:D105"/>
    <mergeCell ref="B106:D106"/>
    <mergeCell ref="D155:E155"/>
    <mergeCell ref="B109:D109"/>
    <mergeCell ref="D146:E146"/>
    <mergeCell ref="D147:E147"/>
    <mergeCell ref="D157:E157"/>
    <mergeCell ref="D158:E158"/>
    <mergeCell ref="D156:E156"/>
    <mergeCell ref="B55:D55"/>
    <mergeCell ref="B68:D68"/>
    <mergeCell ref="B69:D69"/>
    <mergeCell ref="B70:D70"/>
    <mergeCell ref="B57:D57"/>
    <mergeCell ref="B58:D58"/>
    <mergeCell ref="B59:D59"/>
    <mergeCell ref="B67:D67"/>
    <mergeCell ref="B60:D60"/>
    <mergeCell ref="B64:D64"/>
    <mergeCell ref="B47:D47"/>
    <mergeCell ref="B49:D49"/>
    <mergeCell ref="B50:D50"/>
    <mergeCell ref="B52:D52"/>
    <mergeCell ref="B53:D53"/>
    <mergeCell ref="B54:D54"/>
    <mergeCell ref="B48:D48"/>
    <mergeCell ref="B61:D61"/>
    <mergeCell ref="B95:D95"/>
    <mergeCell ref="B96:D96"/>
    <mergeCell ref="D148:E148"/>
    <mergeCell ref="B103:D103"/>
    <mergeCell ref="D139:E139"/>
    <mergeCell ref="B63:D63"/>
    <mergeCell ref="B62:D62"/>
    <mergeCell ref="B66:D66"/>
    <mergeCell ref="B65:D65"/>
    <mergeCell ref="D138:E138"/>
    <mergeCell ref="B72:D72"/>
    <mergeCell ref="D149:E149"/>
    <mergeCell ref="B73:D73"/>
    <mergeCell ref="D150:E150"/>
    <mergeCell ref="B94:D94"/>
    <mergeCell ref="B82:D82"/>
    <mergeCell ref="B83:D83"/>
    <mergeCell ref="B84:D84"/>
    <mergeCell ref="B85:D85"/>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A1:E157"/>
  <sheetViews>
    <sheetView zoomScalePageLayoutView="0" workbookViewId="0" topLeftCell="A1">
      <pane ySplit="4" topLeftCell="A164" activePane="bottomLeft" state="frozen"/>
      <selection pane="topLeft" activeCell="A1" sqref="A1"/>
      <selection pane="bottomLeft" activeCell="A1" sqref="A1:E177"/>
    </sheetView>
  </sheetViews>
  <sheetFormatPr defaultColWidth="11.421875" defaultRowHeight="12.75"/>
  <cols>
    <col min="1" max="1" width="22.7109375" style="3" customWidth="1"/>
    <col min="2" max="2" width="47.7109375" style="3" customWidth="1"/>
    <col min="3" max="3" width="15.7109375" style="6" customWidth="1"/>
    <col min="4" max="4" width="23.7109375" style="6" customWidth="1"/>
    <col min="5" max="5" width="38.7109375" style="7" customWidth="1"/>
    <col min="6" max="16384" width="11.421875" style="3" customWidth="1"/>
  </cols>
  <sheetData>
    <row r="1" spans="1:5" ht="16.5">
      <c r="A1" s="400" t="str">
        <f>'11. TRDM'!A1:E1</f>
        <v>CAJA DE LA VIVIENDA POPULAR</v>
      </c>
      <c r="B1" s="400"/>
      <c r="C1" s="400"/>
      <c r="D1" s="400"/>
      <c r="E1" s="400"/>
    </row>
    <row r="2" spans="1:5" ht="13.5" thickBot="1">
      <c r="A2" s="401" t="s">
        <v>742</v>
      </c>
      <c r="B2" s="401"/>
      <c r="C2" s="401"/>
      <c r="D2" s="401"/>
      <c r="E2" s="401"/>
    </row>
    <row r="4" spans="1:5" ht="12.75">
      <c r="A4" s="8" t="s">
        <v>0</v>
      </c>
      <c r="B4" s="165"/>
      <c r="C4" s="165"/>
      <c r="D4" s="165"/>
      <c r="E4" s="165"/>
    </row>
    <row r="5" ht="13.5" thickBot="1"/>
    <row r="6" spans="1:5" ht="17.25" thickBot="1">
      <c r="A6" s="374" t="s">
        <v>142</v>
      </c>
      <c r="B6" s="375"/>
      <c r="C6" s="375"/>
      <c r="D6" s="375"/>
      <c r="E6" s="376"/>
    </row>
    <row r="7" spans="1:2" ht="12.75">
      <c r="A7" s="8"/>
      <c r="B7" s="8"/>
    </row>
    <row r="8" spans="1:5" ht="43.5" customHeight="1">
      <c r="A8" s="398" t="s">
        <v>812</v>
      </c>
      <c r="B8" s="414"/>
      <c r="C8" s="414"/>
      <c r="D8" s="414"/>
      <c r="E8" s="399"/>
    </row>
    <row r="9" ht="13.5" thickBot="1"/>
    <row r="10" spans="1:5" ht="17.25" thickBot="1">
      <c r="A10" s="374" t="s">
        <v>143</v>
      </c>
      <c r="B10" s="375"/>
      <c r="C10" s="375"/>
      <c r="D10" s="375"/>
      <c r="E10" s="376"/>
    </row>
    <row r="11" spans="1:2" ht="12.75">
      <c r="A11" s="8"/>
      <c r="B11" s="8"/>
    </row>
    <row r="12" spans="1:5" ht="12.75">
      <c r="A12" s="16" t="s">
        <v>144</v>
      </c>
      <c r="B12" s="415" t="str">
        <f>A1</f>
        <v>CAJA DE LA VIVIENDA POPULAR</v>
      </c>
      <c r="C12" s="415"/>
      <c r="D12" s="415"/>
      <c r="E12" s="415"/>
    </row>
    <row r="13" spans="1:5" ht="12.75">
      <c r="A13" s="16" t="s">
        <v>145</v>
      </c>
      <c r="B13" s="415" t="str">
        <f>B12</f>
        <v>CAJA DE LA VIVIENDA POPULAR</v>
      </c>
      <c r="C13" s="415"/>
      <c r="D13" s="415"/>
      <c r="E13" s="415"/>
    </row>
    <row r="14" spans="1:5" ht="12.75">
      <c r="A14" s="16" t="s">
        <v>146</v>
      </c>
      <c r="B14" s="415" t="str">
        <f>B12</f>
        <v>CAJA DE LA VIVIENDA POPULAR</v>
      </c>
      <c r="C14" s="415"/>
      <c r="D14" s="415"/>
      <c r="E14" s="415"/>
    </row>
    <row r="16" spans="1:5" ht="12.75" customHeight="1">
      <c r="A16" s="416" t="s">
        <v>167</v>
      </c>
      <c r="B16" s="358" t="s">
        <v>174</v>
      </c>
      <c r="C16" s="358"/>
      <c r="D16" s="358"/>
      <c r="E16" s="358"/>
    </row>
    <row r="17" spans="1:5" ht="112.5" customHeight="1">
      <c r="A17" s="416"/>
      <c r="B17" s="358" t="s">
        <v>179</v>
      </c>
      <c r="C17" s="358"/>
      <c r="D17" s="358"/>
      <c r="E17" s="358"/>
    </row>
    <row r="18" spans="1:5" ht="41.25" customHeight="1">
      <c r="A18" s="416"/>
      <c r="B18" s="358" t="s">
        <v>180</v>
      </c>
      <c r="C18" s="358"/>
      <c r="D18" s="358"/>
      <c r="E18" s="358"/>
    </row>
    <row r="19" spans="1:5" ht="22.5" customHeight="1">
      <c r="A19" s="416"/>
      <c r="B19" s="358" t="s">
        <v>181</v>
      </c>
      <c r="C19" s="358"/>
      <c r="D19" s="358"/>
      <c r="E19" s="358"/>
    </row>
    <row r="20" ht="13.5" thickBot="1"/>
    <row r="21" spans="1:5" ht="17.25" thickBot="1">
      <c r="A21" s="374" t="s">
        <v>680</v>
      </c>
      <c r="B21" s="375"/>
      <c r="C21" s="375"/>
      <c r="D21" s="375"/>
      <c r="E21" s="376"/>
    </row>
    <row r="23" spans="1:5" ht="12.75" customHeight="1">
      <c r="A23" s="417" t="s">
        <v>762</v>
      </c>
      <c r="B23" s="418"/>
      <c r="C23" s="418"/>
      <c r="D23" s="418"/>
      <c r="E23" s="419"/>
    </row>
    <row r="24" ht="13.5" thickBot="1"/>
    <row r="25" spans="1:5" ht="17.25" thickBot="1">
      <c r="A25" s="374" t="s">
        <v>172</v>
      </c>
      <c r="B25" s="375"/>
      <c r="C25" s="375"/>
      <c r="D25" s="375"/>
      <c r="E25" s="376"/>
    </row>
    <row r="26" spans="1:2" ht="12.75">
      <c r="A26" s="8"/>
      <c r="B26" s="8"/>
    </row>
    <row r="27" spans="1:5" ht="87.75" customHeight="1">
      <c r="A27" s="359" t="s">
        <v>1</v>
      </c>
      <c r="B27" s="359"/>
      <c r="C27" s="359"/>
      <c r="D27" s="189" t="s">
        <v>2</v>
      </c>
      <c r="E27" s="14" t="s">
        <v>706</v>
      </c>
    </row>
    <row r="28" spans="1:5" ht="80.25" customHeight="1">
      <c r="A28" s="358" t="s">
        <v>861</v>
      </c>
      <c r="B28" s="358"/>
      <c r="C28" s="358"/>
      <c r="D28" s="205" t="s">
        <v>82</v>
      </c>
      <c r="E28" s="48"/>
    </row>
    <row r="29" spans="1:5" ht="27" customHeight="1">
      <c r="A29" s="420" t="s">
        <v>365</v>
      </c>
      <c r="B29" s="420"/>
      <c r="C29" s="420"/>
      <c r="D29" s="205" t="s">
        <v>3</v>
      </c>
      <c r="E29" s="48"/>
    </row>
    <row r="30" spans="1:5" ht="25.5" customHeight="1">
      <c r="A30" s="420" t="s">
        <v>366</v>
      </c>
      <c r="B30" s="420"/>
      <c r="C30" s="420"/>
      <c r="D30" s="205" t="s">
        <v>3</v>
      </c>
      <c r="E30" s="48"/>
    </row>
    <row r="31" spans="1:5" ht="27" customHeight="1">
      <c r="A31" s="420" t="s">
        <v>367</v>
      </c>
      <c r="B31" s="420"/>
      <c r="C31" s="420"/>
      <c r="D31" s="205" t="s">
        <v>3</v>
      </c>
      <c r="E31" s="48"/>
    </row>
    <row r="32" spans="1:5" ht="12.75">
      <c r="A32" s="420" t="s">
        <v>321</v>
      </c>
      <c r="B32" s="420"/>
      <c r="C32" s="420"/>
      <c r="D32" s="205" t="s">
        <v>3</v>
      </c>
      <c r="E32" s="48"/>
    </row>
    <row r="33" spans="1:5" ht="12.75" customHeight="1">
      <c r="A33" s="420" t="s">
        <v>80</v>
      </c>
      <c r="B33" s="420"/>
      <c r="C33" s="420"/>
      <c r="D33" s="205" t="s">
        <v>3</v>
      </c>
      <c r="E33" s="48"/>
    </row>
    <row r="34" spans="1:5" ht="12.75" customHeight="1">
      <c r="A34" s="420" t="s">
        <v>368</v>
      </c>
      <c r="B34" s="420"/>
      <c r="C34" s="420"/>
      <c r="D34" s="205" t="s">
        <v>3</v>
      </c>
      <c r="E34" s="48"/>
    </row>
    <row r="35" spans="1:5" ht="12.75" customHeight="1">
      <c r="A35" s="420" t="s">
        <v>81</v>
      </c>
      <c r="B35" s="420"/>
      <c r="C35" s="420"/>
      <c r="D35" s="198" t="s">
        <v>82</v>
      </c>
      <c r="E35" s="48"/>
    </row>
    <row r="36" spans="1:5" ht="12.75" customHeight="1">
      <c r="A36" s="420" t="s">
        <v>83</v>
      </c>
      <c r="B36" s="420"/>
      <c r="C36" s="420"/>
      <c r="D36" s="198" t="s">
        <v>82</v>
      </c>
      <c r="E36" s="48"/>
    </row>
    <row r="37" spans="1:5" ht="12.75" customHeight="1">
      <c r="A37" s="420" t="s">
        <v>745</v>
      </c>
      <c r="B37" s="420"/>
      <c r="C37" s="420"/>
      <c r="D37" s="198" t="s">
        <v>82</v>
      </c>
      <c r="E37" s="48"/>
    </row>
    <row r="38" spans="1:5" ht="33" customHeight="1">
      <c r="A38" s="358" t="s">
        <v>862</v>
      </c>
      <c r="B38" s="358"/>
      <c r="C38" s="358"/>
      <c r="D38" s="204" t="s">
        <v>863</v>
      </c>
      <c r="E38" s="207"/>
    </row>
    <row r="39" spans="1:5" ht="12.75">
      <c r="A39" s="423" t="s">
        <v>441</v>
      </c>
      <c r="B39" s="423"/>
      <c r="C39" s="423"/>
      <c r="D39" s="197" t="s">
        <v>82</v>
      </c>
      <c r="E39" s="23"/>
    </row>
    <row r="40" spans="1:5" ht="27" customHeight="1">
      <c r="A40" s="358" t="s">
        <v>370</v>
      </c>
      <c r="B40" s="358"/>
      <c r="C40" s="358"/>
      <c r="D40" s="203" t="s">
        <v>3</v>
      </c>
      <c r="E40" s="23"/>
    </row>
    <row r="41" spans="1:5" ht="12.75" customHeight="1">
      <c r="A41" s="405" t="s">
        <v>443</v>
      </c>
      <c r="B41" s="405"/>
      <c r="C41" s="405"/>
      <c r="D41" s="197" t="s">
        <v>82</v>
      </c>
      <c r="E41" s="195"/>
    </row>
    <row r="42" spans="1:5" ht="27" customHeight="1">
      <c r="A42" s="358" t="s">
        <v>442</v>
      </c>
      <c r="B42" s="358"/>
      <c r="C42" s="358"/>
      <c r="D42" s="203" t="s">
        <v>3</v>
      </c>
      <c r="E42" s="23"/>
    </row>
    <row r="43" ht="13.5" thickBot="1"/>
    <row r="44" spans="1:5" ht="17.25" customHeight="1" thickBot="1">
      <c r="A44" s="374" t="s">
        <v>710</v>
      </c>
      <c r="B44" s="375"/>
      <c r="C44" s="375"/>
      <c r="D44" s="375"/>
      <c r="E44" s="376"/>
    </row>
    <row r="45" spans="1:2" ht="12.75">
      <c r="A45" s="8"/>
      <c r="B45" s="8"/>
    </row>
    <row r="46" spans="1:5" ht="29.25" customHeight="1">
      <c r="A46" s="208" t="s">
        <v>1</v>
      </c>
      <c r="B46" s="360" t="s">
        <v>4</v>
      </c>
      <c r="C46" s="424"/>
      <c r="D46" s="361"/>
      <c r="E46" s="18" t="s">
        <v>707</v>
      </c>
    </row>
    <row r="47" spans="1:5" ht="50.25" customHeight="1">
      <c r="A47" s="74" t="s">
        <v>8</v>
      </c>
      <c r="B47" s="364" t="s">
        <v>9</v>
      </c>
      <c r="C47" s="386"/>
      <c r="D47" s="365"/>
      <c r="E47" s="74"/>
    </row>
    <row r="48" spans="1:5" ht="83.25" customHeight="1">
      <c r="A48" s="74" t="s">
        <v>96</v>
      </c>
      <c r="B48" s="364" t="s">
        <v>322</v>
      </c>
      <c r="C48" s="386"/>
      <c r="D48" s="365"/>
      <c r="E48" s="74"/>
    </row>
    <row r="49" spans="1:5" ht="92.25" customHeight="1">
      <c r="A49" s="74" t="s">
        <v>85</v>
      </c>
      <c r="B49" s="364" t="s">
        <v>864</v>
      </c>
      <c r="C49" s="386"/>
      <c r="D49" s="365"/>
      <c r="E49" s="74"/>
    </row>
    <row r="50" spans="1:5" ht="122.25" customHeight="1">
      <c r="A50" s="74" t="s">
        <v>86</v>
      </c>
      <c r="B50" s="364" t="s">
        <v>865</v>
      </c>
      <c r="C50" s="386"/>
      <c r="D50" s="365"/>
      <c r="E50" s="74"/>
    </row>
    <row r="51" spans="1:5" ht="99.75" customHeight="1">
      <c r="A51" s="74" t="s">
        <v>87</v>
      </c>
      <c r="B51" s="364" t="s">
        <v>866</v>
      </c>
      <c r="C51" s="386"/>
      <c r="D51" s="365"/>
      <c r="E51" s="74"/>
    </row>
    <row r="52" spans="1:5" ht="100.5" customHeight="1">
      <c r="A52" s="74" t="s">
        <v>407</v>
      </c>
      <c r="B52" s="364" t="s">
        <v>867</v>
      </c>
      <c r="C52" s="386"/>
      <c r="D52" s="365"/>
      <c r="E52" s="74"/>
    </row>
    <row r="53" spans="1:5" ht="58.5" customHeight="1">
      <c r="A53" s="74" t="s">
        <v>14</v>
      </c>
      <c r="B53" s="364" t="s">
        <v>868</v>
      </c>
      <c r="C53" s="386"/>
      <c r="D53" s="365"/>
      <c r="E53" s="74"/>
    </row>
    <row r="54" spans="1:5" ht="76.5" customHeight="1">
      <c r="A54" s="74" t="s">
        <v>15</v>
      </c>
      <c r="B54" s="364" t="s">
        <v>733</v>
      </c>
      <c r="C54" s="386"/>
      <c r="D54" s="365"/>
      <c r="E54" s="74"/>
    </row>
    <row r="55" spans="1:5" ht="94.5" customHeight="1">
      <c r="A55" s="74" t="s">
        <v>16</v>
      </c>
      <c r="B55" s="364" t="s">
        <v>338</v>
      </c>
      <c r="C55" s="386"/>
      <c r="D55" s="365"/>
      <c r="E55" s="74"/>
    </row>
    <row r="56" spans="1:5" ht="84" customHeight="1">
      <c r="A56" s="74" t="s">
        <v>471</v>
      </c>
      <c r="B56" s="364" t="s">
        <v>743</v>
      </c>
      <c r="C56" s="386"/>
      <c r="D56" s="365"/>
      <c r="E56" s="74"/>
    </row>
    <row r="57" spans="1:5" ht="46.5" customHeight="1">
      <c r="A57" s="74" t="s">
        <v>88</v>
      </c>
      <c r="B57" s="364" t="s">
        <v>708</v>
      </c>
      <c r="C57" s="386"/>
      <c r="D57" s="365"/>
      <c r="E57" s="74"/>
    </row>
    <row r="58" spans="1:5" ht="77.25" customHeight="1">
      <c r="A58" s="74" t="s">
        <v>472</v>
      </c>
      <c r="B58" s="364" t="s">
        <v>19</v>
      </c>
      <c r="C58" s="386"/>
      <c r="D58" s="365"/>
      <c r="E58" s="74"/>
    </row>
    <row r="59" spans="1:5" ht="63.75" customHeight="1">
      <c r="A59" s="74" t="s">
        <v>314</v>
      </c>
      <c r="B59" s="364" t="s">
        <v>428</v>
      </c>
      <c r="C59" s="386"/>
      <c r="D59" s="365"/>
      <c r="E59" s="74"/>
    </row>
    <row r="60" spans="1:5" ht="72.75" customHeight="1">
      <c r="A60" s="74" t="s">
        <v>273</v>
      </c>
      <c r="B60" s="364" t="s">
        <v>804</v>
      </c>
      <c r="C60" s="386"/>
      <c r="D60" s="365"/>
      <c r="E60" s="74"/>
    </row>
    <row r="61" spans="1:5" ht="68.25" customHeight="1">
      <c r="A61" s="74" t="s">
        <v>21</v>
      </c>
      <c r="B61" s="364" t="s">
        <v>313</v>
      </c>
      <c r="C61" s="386"/>
      <c r="D61" s="365"/>
      <c r="E61" s="74"/>
    </row>
    <row r="62" spans="1:5" ht="71.25" customHeight="1">
      <c r="A62" s="74" t="s">
        <v>22</v>
      </c>
      <c r="B62" s="364" t="s">
        <v>23</v>
      </c>
      <c r="C62" s="386"/>
      <c r="D62" s="365"/>
      <c r="E62" s="74"/>
    </row>
    <row r="63" spans="1:5" ht="69.75" customHeight="1">
      <c r="A63" s="74" t="s">
        <v>53</v>
      </c>
      <c r="B63" s="364" t="s">
        <v>98</v>
      </c>
      <c r="C63" s="386"/>
      <c r="D63" s="365"/>
      <c r="E63" s="74"/>
    </row>
    <row r="64" spans="1:5" ht="43.5" customHeight="1">
      <c r="A64" s="74" t="s">
        <v>27</v>
      </c>
      <c r="B64" s="364" t="s">
        <v>109</v>
      </c>
      <c r="C64" s="386"/>
      <c r="D64" s="365"/>
      <c r="E64" s="74"/>
    </row>
    <row r="65" spans="1:5" ht="42" customHeight="1">
      <c r="A65" s="74" t="s">
        <v>28</v>
      </c>
      <c r="B65" s="364" t="s">
        <v>276</v>
      </c>
      <c r="C65" s="386"/>
      <c r="D65" s="365"/>
      <c r="E65" s="74"/>
    </row>
    <row r="66" spans="1:5" ht="170.25" customHeight="1">
      <c r="A66" s="74" t="s">
        <v>323</v>
      </c>
      <c r="B66" s="364" t="s">
        <v>435</v>
      </c>
      <c r="C66" s="386"/>
      <c r="D66" s="365"/>
      <c r="E66" s="74"/>
    </row>
    <row r="67" spans="1:5" ht="69.75" customHeight="1">
      <c r="A67" s="74" t="s">
        <v>408</v>
      </c>
      <c r="B67" s="364" t="s">
        <v>409</v>
      </c>
      <c r="C67" s="386"/>
      <c r="D67" s="365"/>
      <c r="E67" s="74"/>
    </row>
    <row r="68" spans="1:5" ht="59.25" customHeight="1">
      <c r="A68" s="74" t="s">
        <v>29</v>
      </c>
      <c r="B68" s="364" t="s">
        <v>30</v>
      </c>
      <c r="C68" s="386"/>
      <c r="D68" s="365"/>
      <c r="E68" s="74"/>
    </row>
    <row r="69" spans="1:5" ht="62.25" customHeight="1">
      <c r="A69" s="74" t="s">
        <v>31</v>
      </c>
      <c r="B69" s="364" t="s">
        <v>89</v>
      </c>
      <c r="C69" s="386"/>
      <c r="D69" s="365"/>
      <c r="E69" s="74"/>
    </row>
    <row r="70" spans="1:5" ht="62.25" customHeight="1">
      <c r="A70" s="74" t="s">
        <v>746</v>
      </c>
      <c r="B70" s="364" t="s">
        <v>747</v>
      </c>
      <c r="C70" s="386"/>
      <c r="D70" s="365"/>
      <c r="E70" s="74"/>
    </row>
    <row r="71" spans="1:5" ht="62.25" customHeight="1">
      <c r="A71" s="74" t="s">
        <v>90</v>
      </c>
      <c r="B71" s="364" t="s">
        <v>91</v>
      </c>
      <c r="C71" s="386"/>
      <c r="D71" s="365"/>
      <c r="E71" s="74"/>
    </row>
    <row r="72" spans="1:5" ht="45" customHeight="1">
      <c r="A72" s="74" t="s">
        <v>324</v>
      </c>
      <c r="B72" s="364" t="s">
        <v>709</v>
      </c>
      <c r="C72" s="386"/>
      <c r="D72" s="365"/>
      <c r="E72" s="74"/>
    </row>
    <row r="73" spans="1:5" ht="49.5" customHeight="1">
      <c r="A73" s="74" t="s">
        <v>33</v>
      </c>
      <c r="B73" s="364" t="s">
        <v>436</v>
      </c>
      <c r="C73" s="386"/>
      <c r="D73" s="365"/>
      <c r="E73" s="74"/>
    </row>
    <row r="74" spans="1:5" ht="52.5" customHeight="1">
      <c r="A74" s="74" t="s">
        <v>372</v>
      </c>
      <c r="B74" s="364" t="s">
        <v>373</v>
      </c>
      <c r="C74" s="386"/>
      <c r="D74" s="365"/>
      <c r="E74" s="74"/>
    </row>
    <row r="75" spans="1:5" ht="29.25" customHeight="1">
      <c r="A75" s="74" t="s">
        <v>374</v>
      </c>
      <c r="B75" s="364" t="s">
        <v>242</v>
      </c>
      <c r="C75" s="386"/>
      <c r="D75" s="365"/>
      <c r="E75" s="74"/>
    </row>
    <row r="76" spans="1:5" ht="53.25" customHeight="1">
      <c r="A76" s="74" t="s">
        <v>36</v>
      </c>
      <c r="B76" s="364" t="s">
        <v>92</v>
      </c>
      <c r="C76" s="386"/>
      <c r="D76" s="365"/>
      <c r="E76" s="74"/>
    </row>
    <row r="77" spans="1:5" ht="100.5" customHeight="1">
      <c r="A77" s="74" t="s">
        <v>38</v>
      </c>
      <c r="B77" s="358" t="s">
        <v>869</v>
      </c>
      <c r="C77" s="358"/>
      <c r="D77" s="358"/>
      <c r="E77" s="74"/>
    </row>
    <row r="78" spans="1:5" s="109" customFormat="1" ht="44.25" customHeight="1">
      <c r="A78" s="74" t="s">
        <v>375</v>
      </c>
      <c r="B78" s="364" t="s">
        <v>376</v>
      </c>
      <c r="C78" s="386"/>
      <c r="D78" s="365"/>
      <c r="E78" s="74"/>
    </row>
    <row r="79" spans="1:5" ht="81.75" customHeight="1">
      <c r="A79" s="74" t="s">
        <v>410</v>
      </c>
      <c r="B79" s="364" t="s">
        <v>411</v>
      </c>
      <c r="C79" s="386"/>
      <c r="D79" s="365"/>
      <c r="E79" s="74"/>
    </row>
    <row r="80" spans="1:5" ht="57" customHeight="1">
      <c r="A80" s="74" t="s">
        <v>95</v>
      </c>
      <c r="B80" s="364" t="s">
        <v>437</v>
      </c>
      <c r="C80" s="386"/>
      <c r="D80" s="365"/>
      <c r="E80" s="74"/>
    </row>
    <row r="81" spans="1:5" ht="60.75" customHeight="1">
      <c r="A81" s="74" t="s">
        <v>43</v>
      </c>
      <c r="B81" s="364" t="s">
        <v>44</v>
      </c>
      <c r="C81" s="386"/>
      <c r="D81" s="365"/>
      <c r="E81" s="74"/>
    </row>
    <row r="82" spans="1:5" ht="51" customHeight="1">
      <c r="A82" s="74" t="s">
        <v>93</v>
      </c>
      <c r="B82" s="364" t="s">
        <v>94</v>
      </c>
      <c r="C82" s="386"/>
      <c r="D82" s="365"/>
      <c r="E82" s="74"/>
    </row>
    <row r="83" spans="1:5" ht="42.75" customHeight="1">
      <c r="A83" s="74" t="s">
        <v>57</v>
      </c>
      <c r="B83" s="364" t="s">
        <v>438</v>
      </c>
      <c r="C83" s="386"/>
      <c r="D83" s="365"/>
      <c r="E83" s="74"/>
    </row>
    <row r="84" spans="1:5" ht="58.5" customHeight="1">
      <c r="A84" s="74" t="s">
        <v>100</v>
      </c>
      <c r="B84" s="364" t="s">
        <v>325</v>
      </c>
      <c r="C84" s="386"/>
      <c r="D84" s="365"/>
      <c r="E84" s="50"/>
    </row>
    <row r="85" spans="1:5" ht="60.75" customHeight="1">
      <c r="A85" s="74" t="s">
        <v>359</v>
      </c>
      <c r="B85" s="364" t="s">
        <v>377</v>
      </c>
      <c r="C85" s="386"/>
      <c r="D85" s="365"/>
      <c r="E85" s="74"/>
    </row>
    <row r="86" spans="1:5" ht="126" customHeight="1">
      <c r="A86" s="74" t="s">
        <v>275</v>
      </c>
      <c r="B86" s="364" t="s">
        <v>870</v>
      </c>
      <c r="C86" s="386"/>
      <c r="D86" s="365"/>
      <c r="E86" s="74"/>
    </row>
    <row r="87" spans="1:5" ht="95.25" customHeight="1">
      <c r="A87" s="74" t="s">
        <v>101</v>
      </c>
      <c r="B87" s="364" t="s">
        <v>819</v>
      </c>
      <c r="C87" s="386"/>
      <c r="D87" s="365"/>
      <c r="E87" s="74"/>
    </row>
    <row r="88" spans="1:5" ht="63.75" customHeight="1">
      <c r="A88" s="74" t="s">
        <v>326</v>
      </c>
      <c r="B88" s="364" t="s">
        <v>440</v>
      </c>
      <c r="C88" s="386"/>
      <c r="D88" s="365"/>
      <c r="E88" s="74"/>
    </row>
    <row r="89" spans="1:5" ht="33.75" customHeight="1">
      <c r="A89" s="74" t="s">
        <v>49</v>
      </c>
      <c r="B89" s="364" t="s">
        <v>50</v>
      </c>
      <c r="C89" s="386"/>
      <c r="D89" s="365"/>
      <c r="E89" s="74"/>
    </row>
    <row r="90" spans="1:5" ht="13.5" thickBot="1">
      <c r="A90" s="39"/>
      <c r="B90" s="13"/>
      <c r="C90" s="13"/>
      <c r="D90" s="13"/>
      <c r="E90" s="39"/>
    </row>
    <row r="91" spans="1:5" ht="17.25" thickBot="1">
      <c r="A91" s="374" t="s">
        <v>711</v>
      </c>
      <c r="B91" s="375"/>
      <c r="C91" s="375"/>
      <c r="D91" s="375"/>
      <c r="E91" s="376"/>
    </row>
    <row r="92" spans="1:5" ht="102">
      <c r="A92" s="75" t="s">
        <v>165</v>
      </c>
      <c r="B92" s="75" t="s">
        <v>4</v>
      </c>
      <c r="C92" s="18" t="s">
        <v>699</v>
      </c>
      <c r="D92" s="362" t="s">
        <v>700</v>
      </c>
      <c r="E92" s="363"/>
    </row>
    <row r="93" spans="1:5" ht="189" customHeight="1">
      <c r="A93" s="74" t="s">
        <v>85</v>
      </c>
      <c r="B93" s="29" t="s">
        <v>871</v>
      </c>
      <c r="C93" s="74"/>
      <c r="D93" s="356"/>
      <c r="E93" s="357"/>
    </row>
    <row r="94" spans="1:5" ht="216.75" customHeight="1">
      <c r="A94" s="74" t="s">
        <v>86</v>
      </c>
      <c r="B94" s="29" t="s">
        <v>872</v>
      </c>
      <c r="C94" s="74"/>
      <c r="D94" s="356"/>
      <c r="E94" s="357"/>
    </row>
    <row r="95" spans="1:5" ht="170.25" customHeight="1">
      <c r="A95" s="74" t="s">
        <v>87</v>
      </c>
      <c r="B95" s="29" t="s">
        <v>866</v>
      </c>
      <c r="C95" s="74"/>
      <c r="D95" s="356"/>
      <c r="E95" s="357"/>
    </row>
    <row r="96" spans="1:5" ht="181.5" customHeight="1">
      <c r="A96" s="74" t="s">
        <v>407</v>
      </c>
      <c r="B96" s="29" t="s">
        <v>873</v>
      </c>
      <c r="C96" s="74"/>
      <c r="D96" s="356"/>
      <c r="E96" s="357"/>
    </row>
    <row r="97" spans="1:5" ht="89.25">
      <c r="A97" s="74" t="s">
        <v>14</v>
      </c>
      <c r="B97" s="29" t="s">
        <v>874</v>
      </c>
      <c r="C97" s="74"/>
      <c r="D97" s="356"/>
      <c r="E97" s="357"/>
    </row>
    <row r="98" spans="1:5" ht="114.75">
      <c r="A98" s="74" t="s">
        <v>15</v>
      </c>
      <c r="B98" s="29" t="s">
        <v>733</v>
      </c>
      <c r="C98" s="74"/>
      <c r="D98" s="356"/>
      <c r="E98" s="357"/>
    </row>
    <row r="99" spans="1:5" ht="140.25">
      <c r="A99" s="74" t="s">
        <v>471</v>
      </c>
      <c r="B99" s="29" t="s">
        <v>744</v>
      </c>
      <c r="C99" s="74"/>
      <c r="D99" s="356"/>
      <c r="E99" s="357"/>
    </row>
    <row r="100" spans="1:5" ht="114.75">
      <c r="A100" s="74" t="s">
        <v>273</v>
      </c>
      <c r="B100" s="29" t="s">
        <v>804</v>
      </c>
      <c r="C100" s="74"/>
      <c r="D100" s="356"/>
      <c r="E100" s="357"/>
    </row>
    <row r="101" spans="1:5" ht="165.75">
      <c r="A101" s="74" t="s">
        <v>38</v>
      </c>
      <c r="B101" s="29" t="s">
        <v>869</v>
      </c>
      <c r="C101" s="74"/>
      <c r="D101" s="356"/>
      <c r="E101" s="357"/>
    </row>
    <row r="102" spans="1:5" ht="226.5" customHeight="1">
      <c r="A102" s="74" t="s">
        <v>275</v>
      </c>
      <c r="B102" s="29" t="s">
        <v>870</v>
      </c>
      <c r="C102" s="74"/>
      <c r="D102" s="356"/>
      <c r="E102" s="357"/>
    </row>
    <row r="103" spans="1:5" ht="158.25" customHeight="1">
      <c r="A103" s="74" t="s">
        <v>101</v>
      </c>
      <c r="B103" s="29" t="s">
        <v>820</v>
      </c>
      <c r="C103" s="74"/>
      <c r="D103" s="356"/>
      <c r="E103" s="357"/>
    </row>
    <row r="104" spans="1:5" ht="51" customHeight="1">
      <c r="A104" s="74" t="s">
        <v>49</v>
      </c>
      <c r="B104" s="29" t="s">
        <v>50</v>
      </c>
      <c r="C104" s="74"/>
      <c r="D104" s="356"/>
      <c r="E104" s="357"/>
    </row>
    <row r="105" spans="1:5" ht="13.5" thickBot="1">
      <c r="A105" s="39"/>
      <c r="B105" s="13"/>
      <c r="C105" s="39"/>
      <c r="D105" s="116"/>
      <c r="E105" s="116"/>
    </row>
    <row r="106" spans="1:5" ht="17.25" thickBot="1">
      <c r="A106" s="374" t="s">
        <v>712</v>
      </c>
      <c r="B106" s="375"/>
      <c r="C106" s="375"/>
      <c r="D106" s="375"/>
      <c r="E106" s="376"/>
    </row>
    <row r="108" spans="1:5" ht="63.75">
      <c r="A108" s="425" t="s">
        <v>1</v>
      </c>
      <c r="B108" s="425"/>
      <c r="C108" s="46" t="s">
        <v>84</v>
      </c>
      <c r="D108" s="413" t="s">
        <v>690</v>
      </c>
      <c r="E108" s="413"/>
    </row>
    <row r="109" spans="1:5" ht="12.75">
      <c r="A109" s="390" t="s">
        <v>369</v>
      </c>
      <c r="B109" s="391"/>
      <c r="C109" s="18"/>
      <c r="D109" s="362"/>
      <c r="E109" s="363"/>
    </row>
    <row r="110" spans="1:5" ht="39.75" customHeight="1">
      <c r="A110" s="358" t="s">
        <v>371</v>
      </c>
      <c r="B110" s="358"/>
      <c r="C110" s="18"/>
      <c r="D110" s="324"/>
      <c r="E110" s="324"/>
    </row>
    <row r="111" spans="1:5" ht="32.25" customHeight="1">
      <c r="A111" s="358" t="s">
        <v>256</v>
      </c>
      <c r="B111" s="358"/>
      <c r="C111" s="18"/>
      <c r="D111" s="324"/>
      <c r="E111" s="324"/>
    </row>
    <row r="112" spans="1:5" ht="38.25" customHeight="1">
      <c r="A112" s="358" t="s">
        <v>444</v>
      </c>
      <c r="B112" s="358"/>
      <c r="C112" s="18"/>
      <c r="D112" s="324"/>
      <c r="E112" s="324"/>
    </row>
    <row r="113" spans="1:5" ht="13.5" thickBot="1">
      <c r="A113" s="39"/>
      <c r="B113" s="13"/>
      <c r="C113" s="39"/>
      <c r="D113" s="116"/>
      <c r="E113" s="116"/>
    </row>
    <row r="114" spans="1:5" ht="17.25" thickBot="1">
      <c r="A114" s="374" t="s">
        <v>237</v>
      </c>
      <c r="B114" s="375"/>
      <c r="C114" s="375"/>
      <c r="D114" s="375"/>
      <c r="E114" s="376"/>
    </row>
    <row r="115" spans="1:5" ht="12.75">
      <c r="A115" s="79"/>
      <c r="B115" s="13"/>
      <c r="C115" s="76"/>
      <c r="D115" s="76"/>
      <c r="E115" s="77"/>
    </row>
    <row r="116" spans="1:5" ht="63.75">
      <c r="A116" s="47" t="s">
        <v>1</v>
      </c>
      <c r="B116" s="47" t="s">
        <v>4</v>
      </c>
      <c r="C116" s="46" t="s">
        <v>5</v>
      </c>
      <c r="D116" s="46" t="s">
        <v>691</v>
      </c>
      <c r="E116" s="46" t="s">
        <v>7</v>
      </c>
    </row>
    <row r="117" spans="1:5" ht="72.75" customHeight="1">
      <c r="A117" s="28" t="s">
        <v>238</v>
      </c>
      <c r="B117" s="29" t="s">
        <v>240</v>
      </c>
      <c r="C117" s="18"/>
      <c r="D117" s="18"/>
      <c r="E117" s="18"/>
    </row>
    <row r="118" spans="1:5" ht="70.5" customHeight="1">
      <c r="A118" s="28" t="s">
        <v>239</v>
      </c>
      <c r="B118" s="29" t="s">
        <v>241</v>
      </c>
      <c r="C118" s="18"/>
      <c r="D118" s="18"/>
      <c r="E118" s="18"/>
    </row>
    <row r="119" spans="1:5" ht="89.25">
      <c r="A119" s="28" t="s">
        <v>17</v>
      </c>
      <c r="B119" s="29" t="s">
        <v>97</v>
      </c>
      <c r="C119" s="18"/>
      <c r="D119" s="18"/>
      <c r="E119" s="18"/>
    </row>
    <row r="120" spans="1:5" ht="102">
      <c r="A120" s="28" t="s">
        <v>717</v>
      </c>
      <c r="B120" s="29" t="s">
        <v>718</v>
      </c>
      <c r="C120" s="18"/>
      <c r="D120" s="18"/>
      <c r="E120" s="18"/>
    </row>
    <row r="121" spans="1:5" ht="68.25" customHeight="1">
      <c r="A121" s="74" t="s">
        <v>55</v>
      </c>
      <c r="B121" s="29" t="s">
        <v>56</v>
      </c>
      <c r="C121" s="18"/>
      <c r="D121" s="18"/>
      <c r="E121" s="18"/>
    </row>
    <row r="122" spans="1:5" ht="63.75">
      <c r="A122" s="92" t="s">
        <v>414</v>
      </c>
      <c r="B122" s="90" t="s">
        <v>415</v>
      </c>
      <c r="C122" s="49"/>
      <c r="D122" s="50"/>
      <c r="E122" s="50"/>
    </row>
    <row r="123" spans="1:5" ht="76.5">
      <c r="A123" s="92" t="s">
        <v>412</v>
      </c>
      <c r="B123" s="90" t="s">
        <v>413</v>
      </c>
      <c r="C123" s="49"/>
      <c r="D123" s="50"/>
      <c r="E123" s="50"/>
    </row>
    <row r="124" spans="1:5" ht="63.75">
      <c r="A124" s="28" t="s">
        <v>99</v>
      </c>
      <c r="B124" s="78" t="s">
        <v>439</v>
      </c>
      <c r="C124" s="19"/>
      <c r="D124" s="93"/>
      <c r="E124" s="93"/>
    </row>
    <row r="125" spans="1:5" ht="126" customHeight="1">
      <c r="A125" s="28" t="s">
        <v>738</v>
      </c>
      <c r="B125" s="29" t="s">
        <v>739</v>
      </c>
      <c r="C125" s="49"/>
      <c r="D125" s="50"/>
      <c r="E125" s="50"/>
    </row>
    <row r="126" spans="1:5" ht="48" customHeight="1">
      <c r="A126" s="28" t="s">
        <v>748</v>
      </c>
      <c r="B126" s="29" t="s">
        <v>749</v>
      </c>
      <c r="C126" s="19"/>
      <c r="D126" s="50"/>
      <c r="E126" s="74"/>
    </row>
    <row r="127" spans="1:5" ht="89.25">
      <c r="A127" s="28" t="s">
        <v>102</v>
      </c>
      <c r="B127" s="29" t="s">
        <v>103</v>
      </c>
      <c r="C127" s="19"/>
      <c r="D127" s="50"/>
      <c r="E127" s="50"/>
    </row>
    <row r="128" spans="1:5" ht="89.25">
      <c r="A128" s="28" t="s">
        <v>104</v>
      </c>
      <c r="B128" s="29" t="s">
        <v>105</v>
      </c>
      <c r="C128" s="49"/>
      <c r="D128" s="50"/>
      <c r="E128" s="50"/>
    </row>
    <row r="129" spans="1:5" ht="13.5" thickBot="1">
      <c r="A129" s="39"/>
      <c r="B129" s="13"/>
      <c r="C129" s="39"/>
      <c r="D129" s="116"/>
      <c r="E129" s="116"/>
    </row>
    <row r="130" spans="1:5" ht="17.25" thickBot="1">
      <c r="A130" s="374" t="s">
        <v>342</v>
      </c>
      <c r="B130" s="375"/>
      <c r="C130" s="375"/>
      <c r="D130" s="375"/>
      <c r="E130" s="376"/>
    </row>
    <row r="131" spans="1:2" ht="12.75">
      <c r="A131" s="8"/>
      <c r="B131" s="8"/>
    </row>
    <row r="132" spans="1:5" ht="30" customHeight="1">
      <c r="A132" s="377" t="s">
        <v>343</v>
      </c>
      <c r="B132" s="378"/>
      <c r="C132" s="378"/>
      <c r="D132" s="378"/>
      <c r="E132" s="379"/>
    </row>
    <row r="133" ht="13.5" thickBot="1"/>
    <row r="134" spans="1:5" ht="17.25" thickBot="1">
      <c r="A134" s="374" t="s">
        <v>344</v>
      </c>
      <c r="B134" s="375"/>
      <c r="C134" s="375"/>
      <c r="D134" s="375"/>
      <c r="E134" s="376"/>
    </row>
    <row r="135" spans="1:2" ht="12.75">
      <c r="A135" s="8"/>
      <c r="B135" s="8"/>
    </row>
    <row r="136" spans="1:5" ht="32.25" customHeight="1">
      <c r="A136" s="4" t="s">
        <v>1</v>
      </c>
      <c r="B136" s="4" t="s">
        <v>692</v>
      </c>
      <c r="C136" s="46" t="s">
        <v>386</v>
      </c>
      <c r="D136" s="413" t="s">
        <v>68</v>
      </c>
      <c r="E136" s="413"/>
    </row>
    <row r="137" spans="1:5" ht="69" customHeight="1">
      <c r="A137" s="22" t="s">
        <v>381</v>
      </c>
      <c r="B137" s="29" t="s">
        <v>403</v>
      </c>
      <c r="C137" s="75">
        <v>25</v>
      </c>
      <c r="D137" s="373"/>
      <c r="E137" s="373"/>
    </row>
    <row r="138" spans="1:5" ht="76.5">
      <c r="A138" s="22" t="s">
        <v>382</v>
      </c>
      <c r="B138" s="29" t="s">
        <v>403</v>
      </c>
      <c r="C138" s="75">
        <v>25</v>
      </c>
      <c r="D138" s="373"/>
      <c r="E138" s="373"/>
    </row>
    <row r="139" spans="1:5" s="9" customFormat="1" ht="13.5" thickBot="1">
      <c r="A139" s="39"/>
      <c r="B139" s="40"/>
      <c r="C139" s="41"/>
      <c r="D139" s="41"/>
      <c r="E139" s="42"/>
    </row>
    <row r="140" spans="1:5" s="9" customFormat="1" ht="17.25" customHeight="1" thickBot="1">
      <c r="A140" s="374" t="s">
        <v>345</v>
      </c>
      <c r="B140" s="375"/>
      <c r="C140" s="375"/>
      <c r="D140" s="375"/>
      <c r="E140" s="376"/>
    </row>
    <row r="141" spans="1:5" s="9" customFormat="1" ht="12.75">
      <c r="A141" s="12"/>
      <c r="B141" s="12"/>
      <c r="C141" s="10"/>
      <c r="D141" s="10"/>
      <c r="E141" s="11"/>
    </row>
    <row r="142" spans="1:5" s="9" customFormat="1" ht="12.75" customHeight="1">
      <c r="A142" s="389" t="s">
        <v>1</v>
      </c>
      <c r="B142" s="389"/>
      <c r="C142" s="389" t="s">
        <v>71</v>
      </c>
      <c r="D142" s="389"/>
      <c r="E142" s="389"/>
    </row>
    <row r="143" spans="1:5" s="9" customFormat="1" ht="12.75" customHeight="1">
      <c r="A143" s="389"/>
      <c r="B143" s="389"/>
      <c r="C143" s="389"/>
      <c r="D143" s="389"/>
      <c r="E143" s="389"/>
    </row>
    <row r="144" spans="1:5" s="9" customFormat="1" ht="12.75" customHeight="1">
      <c r="A144" s="389"/>
      <c r="B144" s="389"/>
      <c r="C144" s="389"/>
      <c r="D144" s="389"/>
      <c r="E144" s="389"/>
    </row>
    <row r="145" spans="1:5" ht="12.75" customHeight="1">
      <c r="A145" s="395" t="s">
        <v>358</v>
      </c>
      <c r="B145" s="396"/>
      <c r="C145" s="396"/>
      <c r="D145" s="396"/>
      <c r="E145" s="397"/>
    </row>
    <row r="146" spans="1:5" ht="13.5" thickBot="1">
      <c r="A146" s="9"/>
      <c r="B146" s="9"/>
      <c r="C146" s="10"/>
      <c r="D146" s="10"/>
      <c r="E146" s="11"/>
    </row>
    <row r="147" spans="1:5" ht="17.25" customHeight="1" thickBot="1">
      <c r="A147" s="374" t="s">
        <v>288</v>
      </c>
      <c r="B147" s="375"/>
      <c r="C147" s="375"/>
      <c r="D147" s="375"/>
      <c r="E147" s="376"/>
    </row>
    <row r="148" spans="1:2" ht="12.75">
      <c r="A148" s="8"/>
      <c r="B148" s="8"/>
    </row>
    <row r="149" spans="1:5" ht="12.75">
      <c r="A149" s="43" t="s">
        <v>72</v>
      </c>
      <c r="B149" s="43" t="s">
        <v>73</v>
      </c>
      <c r="C149" s="43" t="s">
        <v>74</v>
      </c>
      <c r="D149" s="43" t="s">
        <v>75</v>
      </c>
      <c r="E149" s="44" t="s">
        <v>76</v>
      </c>
    </row>
    <row r="150" spans="1:5" ht="12.75">
      <c r="A150" s="45"/>
      <c r="B150" s="45"/>
      <c r="C150" s="5"/>
      <c r="D150" s="5"/>
      <c r="E150" s="38"/>
    </row>
    <row r="151" ht="13.5" thickBot="1"/>
    <row r="152" spans="1:5" ht="17.25" customHeight="1" thickBot="1">
      <c r="A152" s="374" t="s">
        <v>893</v>
      </c>
      <c r="B152" s="375"/>
      <c r="C152" s="375"/>
      <c r="D152" s="375"/>
      <c r="E152" s="376"/>
    </row>
    <row r="153" spans="1:2" ht="12.75">
      <c r="A153" s="8"/>
      <c r="B153" s="8"/>
    </row>
    <row r="154" spans="1:5" ht="12.75" customHeight="1">
      <c r="A154" s="394" t="s">
        <v>77</v>
      </c>
      <c r="B154" s="394"/>
      <c r="C154" s="394" t="s">
        <v>79</v>
      </c>
      <c r="D154" s="394"/>
      <c r="E154" s="394"/>
    </row>
    <row r="155" spans="1:5" ht="17.25" customHeight="1">
      <c r="A155" s="421" t="s">
        <v>106</v>
      </c>
      <c r="B155" s="421"/>
      <c r="C155" s="422" t="s">
        <v>290</v>
      </c>
      <c r="D155" s="422"/>
      <c r="E155" s="422"/>
    </row>
    <row r="156" spans="1:2" ht="12.75">
      <c r="A156" s="8"/>
      <c r="B156" s="8"/>
    </row>
    <row r="157" spans="1:5" ht="12.75">
      <c r="A157" s="412" t="s">
        <v>357</v>
      </c>
      <c r="B157" s="412"/>
      <c r="C157" s="412"/>
      <c r="D157" s="412"/>
      <c r="E157" s="412"/>
    </row>
  </sheetData>
  <sheetProtection selectLockedCells="1" selectUnlockedCells="1"/>
  <mergeCells count="124">
    <mergeCell ref="B77:D77"/>
    <mergeCell ref="B53:D53"/>
    <mergeCell ref="B54:D54"/>
    <mergeCell ref="D94:E94"/>
    <mergeCell ref="B88:D88"/>
    <mergeCell ref="B89:D89"/>
    <mergeCell ref="B85:D85"/>
    <mergeCell ref="B86:D86"/>
    <mergeCell ref="D92:E92"/>
    <mergeCell ref="D93:E93"/>
    <mergeCell ref="A112:B112"/>
    <mergeCell ref="D112:E112"/>
    <mergeCell ref="B48:D48"/>
    <mergeCell ref="B70:D70"/>
    <mergeCell ref="B72:D72"/>
    <mergeCell ref="B68:D68"/>
    <mergeCell ref="B64:D64"/>
    <mergeCell ref="D95:E95"/>
    <mergeCell ref="B82:D82"/>
    <mergeCell ref="B83:D83"/>
    <mergeCell ref="B87:D87"/>
    <mergeCell ref="D104:E104"/>
    <mergeCell ref="D97:E97"/>
    <mergeCell ref="B55:D55"/>
    <mergeCell ref="B56:D56"/>
    <mergeCell ref="B57:D57"/>
    <mergeCell ref="B71:D71"/>
    <mergeCell ref="D98:E98"/>
    <mergeCell ref="B74:D74"/>
    <mergeCell ref="B75:D75"/>
    <mergeCell ref="B76:D76"/>
    <mergeCell ref="B81:D81"/>
    <mergeCell ref="B73:D73"/>
    <mergeCell ref="A110:B110"/>
    <mergeCell ref="D110:E110"/>
    <mergeCell ref="D99:E99"/>
    <mergeCell ref="D100:E100"/>
    <mergeCell ref="D102:E102"/>
    <mergeCell ref="D96:E96"/>
    <mergeCell ref="D103:E103"/>
    <mergeCell ref="D101:E101"/>
    <mergeCell ref="A130:E130"/>
    <mergeCell ref="A106:E106"/>
    <mergeCell ref="A108:B108"/>
    <mergeCell ref="D108:E108"/>
    <mergeCell ref="A109:B109"/>
    <mergeCell ref="D109:E109"/>
    <mergeCell ref="A114:E114"/>
    <mergeCell ref="A111:B111"/>
    <mergeCell ref="D111:E111"/>
    <mergeCell ref="A91:E91"/>
    <mergeCell ref="B58:D58"/>
    <mergeCell ref="B60:D60"/>
    <mergeCell ref="B65:D65"/>
    <mergeCell ref="B66:D66"/>
    <mergeCell ref="B67:D67"/>
    <mergeCell ref="B61:D61"/>
    <mergeCell ref="B62:D62"/>
    <mergeCell ref="B63:D63"/>
    <mergeCell ref="B69:D69"/>
    <mergeCell ref="B78:D78"/>
    <mergeCell ref="B79:D79"/>
    <mergeCell ref="B80:D80"/>
    <mergeCell ref="A28:C28"/>
    <mergeCell ref="A44:E44"/>
    <mergeCell ref="A42:C42"/>
    <mergeCell ref="A41:C41"/>
    <mergeCell ref="A40:C40"/>
    <mergeCell ref="A37:C37"/>
    <mergeCell ref="B59:D59"/>
    <mergeCell ref="A38:C38"/>
    <mergeCell ref="A36:C36"/>
    <mergeCell ref="B47:D47"/>
    <mergeCell ref="B49:D49"/>
    <mergeCell ref="B50:D50"/>
    <mergeCell ref="B51:D51"/>
    <mergeCell ref="B46:D46"/>
    <mergeCell ref="C142:E142"/>
    <mergeCell ref="A155:B155"/>
    <mergeCell ref="C155:E155"/>
    <mergeCell ref="A27:C27"/>
    <mergeCell ref="A35:C35"/>
    <mergeCell ref="A34:C34"/>
    <mergeCell ref="A33:C33"/>
    <mergeCell ref="A32:C32"/>
    <mergeCell ref="B52:D52"/>
    <mergeCell ref="A39:C39"/>
    <mergeCell ref="A29:C29"/>
    <mergeCell ref="A31:C31"/>
    <mergeCell ref="A30:C30"/>
    <mergeCell ref="A157:E157"/>
    <mergeCell ref="A132:E132"/>
    <mergeCell ref="A143:B143"/>
    <mergeCell ref="C143:E143"/>
    <mergeCell ref="A144:B144"/>
    <mergeCell ref="A140:E140"/>
    <mergeCell ref="A142:B142"/>
    <mergeCell ref="B14:E14"/>
    <mergeCell ref="A16:A19"/>
    <mergeCell ref="B16:E16"/>
    <mergeCell ref="B17:E17"/>
    <mergeCell ref="A21:E21"/>
    <mergeCell ref="A23:E23"/>
    <mergeCell ref="B19:E19"/>
    <mergeCell ref="D138:E138"/>
    <mergeCell ref="A1:E1"/>
    <mergeCell ref="A2:E2"/>
    <mergeCell ref="A25:E25"/>
    <mergeCell ref="A6:E6"/>
    <mergeCell ref="A8:E8"/>
    <mergeCell ref="A10:E10"/>
    <mergeCell ref="B18:E18"/>
    <mergeCell ref="B12:E12"/>
    <mergeCell ref="B13:E13"/>
    <mergeCell ref="B84:D84"/>
    <mergeCell ref="A147:E147"/>
    <mergeCell ref="A152:E152"/>
    <mergeCell ref="A154:B154"/>
    <mergeCell ref="C154:E154"/>
    <mergeCell ref="A134:E134"/>
    <mergeCell ref="D136:E136"/>
    <mergeCell ref="C144:E144"/>
    <mergeCell ref="A145:E145"/>
    <mergeCell ref="D137:E137"/>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E165"/>
  <sheetViews>
    <sheetView zoomScalePageLayoutView="0" workbookViewId="0" topLeftCell="A1">
      <pane ySplit="4" topLeftCell="A127" activePane="bottomLeft" state="frozen"/>
      <selection pane="topLeft" activeCell="A1" sqref="A1"/>
      <selection pane="bottomLeft" activeCell="A1" sqref="A1:E1"/>
    </sheetView>
  </sheetViews>
  <sheetFormatPr defaultColWidth="11.421875" defaultRowHeight="12.75"/>
  <cols>
    <col min="1" max="1" width="30.421875" style="3" customWidth="1"/>
    <col min="2" max="2" width="47.57421875" style="3" customWidth="1"/>
    <col min="3" max="4" width="12.7109375" style="6" customWidth="1"/>
    <col min="5" max="5" width="38.421875" style="7" customWidth="1"/>
    <col min="6" max="16384" width="11.421875" style="3" customWidth="1"/>
  </cols>
  <sheetData>
    <row r="1" spans="1:5" ht="16.5">
      <c r="A1" s="400" t="str">
        <f>'11. TRDM'!A1:E1</f>
        <v>CAJA DE LA VIVIENDA POPULAR</v>
      </c>
      <c r="B1" s="400"/>
      <c r="C1" s="400"/>
      <c r="D1" s="400"/>
      <c r="E1" s="400"/>
    </row>
    <row r="2" spans="1:5" ht="13.5" thickBot="1">
      <c r="A2" s="401" t="s">
        <v>750</v>
      </c>
      <c r="B2" s="401"/>
      <c r="C2" s="401"/>
      <c r="D2" s="401"/>
      <c r="E2" s="401"/>
    </row>
    <row r="4" spans="1:5" ht="12.75">
      <c r="A4" s="8" t="s">
        <v>0</v>
      </c>
      <c r="B4" s="435"/>
      <c r="C4" s="435"/>
      <c r="D4" s="435"/>
      <c r="E4" s="435"/>
    </row>
    <row r="5" ht="13.5" thickBot="1">
      <c r="A5" s="121" t="s">
        <v>546</v>
      </c>
    </row>
    <row r="6" spans="1:5" ht="17.25" thickBot="1">
      <c r="A6" s="374" t="s">
        <v>142</v>
      </c>
      <c r="B6" s="375"/>
      <c r="C6" s="375"/>
      <c r="D6" s="375"/>
      <c r="E6" s="376"/>
    </row>
    <row r="8" spans="1:5" ht="64.5" customHeight="1">
      <c r="A8" s="358" t="s">
        <v>875</v>
      </c>
      <c r="B8" s="358"/>
      <c r="C8" s="358"/>
      <c r="D8" s="358"/>
      <c r="E8" s="358"/>
    </row>
    <row r="9" spans="1:5" ht="14.25" customHeight="1" thickBot="1">
      <c r="A9" s="13"/>
      <c r="B9" s="13"/>
      <c r="C9" s="13"/>
      <c r="D9" s="13"/>
      <c r="E9" s="13"/>
    </row>
    <row r="10" spans="1:5" ht="17.25" thickBot="1">
      <c r="A10" s="374" t="s">
        <v>143</v>
      </c>
      <c r="B10" s="375"/>
      <c r="C10" s="375"/>
      <c r="D10" s="375"/>
      <c r="E10" s="376"/>
    </row>
    <row r="11" spans="1:2" ht="12.75">
      <c r="A11" s="8"/>
      <c r="B11" s="8"/>
    </row>
    <row r="12" spans="1:5" ht="12.75">
      <c r="A12" s="16" t="s">
        <v>144</v>
      </c>
      <c r="B12" s="415" t="s">
        <v>779</v>
      </c>
      <c r="C12" s="415"/>
      <c r="D12" s="415"/>
      <c r="E12" s="415"/>
    </row>
    <row r="13" spans="1:5" ht="12.75">
      <c r="A13" s="16" t="s">
        <v>145</v>
      </c>
      <c r="B13" s="415" t="s">
        <v>779</v>
      </c>
      <c r="C13" s="415"/>
      <c r="D13" s="415"/>
      <c r="E13" s="415"/>
    </row>
    <row r="14" spans="1:5" ht="12.75">
      <c r="A14" s="16" t="s">
        <v>146</v>
      </c>
      <c r="B14" s="415" t="s">
        <v>779</v>
      </c>
      <c r="C14" s="415"/>
      <c r="D14" s="415"/>
      <c r="E14" s="415"/>
    </row>
    <row r="16" spans="1:5" ht="12.75">
      <c r="A16" s="241" t="s">
        <v>167</v>
      </c>
      <c r="B16" s="427" t="s">
        <v>174</v>
      </c>
      <c r="C16" s="427"/>
      <c r="D16" s="427"/>
      <c r="E16" s="427"/>
    </row>
    <row r="17" ht="13.5" thickBot="1"/>
    <row r="18" spans="1:5" ht="17.25" thickBot="1">
      <c r="A18" s="374" t="s">
        <v>149</v>
      </c>
      <c r="B18" s="375"/>
      <c r="C18" s="375"/>
      <c r="D18" s="375"/>
      <c r="E18" s="376"/>
    </row>
    <row r="20" spans="1:5" ht="12.75" customHeight="1">
      <c r="A20" s="436" t="s">
        <v>175</v>
      </c>
      <c r="B20" s="436"/>
      <c r="C20" s="436"/>
      <c r="D20" s="436"/>
      <c r="E20" s="436"/>
    </row>
    <row r="21" spans="1:5" ht="12.75" customHeight="1">
      <c r="A21" s="15"/>
      <c r="B21" s="432"/>
      <c r="C21" s="433"/>
      <c r="D21" s="433"/>
      <c r="E21" s="434"/>
    </row>
    <row r="22" spans="1:5" ht="12.75" customHeight="1">
      <c r="A22" s="242" t="s">
        <v>176</v>
      </c>
      <c r="B22" s="437">
        <v>600000000</v>
      </c>
      <c r="C22" s="437"/>
      <c r="D22" s="437"/>
      <c r="E22" s="437"/>
    </row>
    <row r="23" spans="1:5" ht="12.75" customHeight="1">
      <c r="A23" s="15" t="s">
        <v>177</v>
      </c>
      <c r="B23" s="428">
        <v>700000000</v>
      </c>
      <c r="C23" s="428"/>
      <c r="D23" s="428"/>
      <c r="E23" s="428"/>
    </row>
    <row r="24" spans="1:5" ht="12.75" customHeight="1">
      <c r="A24" s="15" t="s">
        <v>178</v>
      </c>
      <c r="B24" s="428">
        <v>800000000</v>
      </c>
      <c r="C24" s="428"/>
      <c r="D24" s="428"/>
      <c r="E24" s="428"/>
    </row>
    <row r="25" ht="13.5" thickBot="1"/>
    <row r="26" spans="1:5" ht="17.25" thickBot="1">
      <c r="A26" s="374" t="s">
        <v>186</v>
      </c>
      <c r="B26" s="375"/>
      <c r="C26" s="375"/>
      <c r="D26" s="375"/>
      <c r="E26" s="376"/>
    </row>
    <row r="28" spans="1:5" ht="32.25" customHeight="1">
      <c r="A28" s="429" t="s">
        <v>777</v>
      </c>
      <c r="B28" s="430"/>
      <c r="C28" s="430"/>
      <c r="D28" s="430"/>
      <c r="E28" s="431"/>
    </row>
    <row r="29" spans="1:5" ht="12.75" customHeight="1" thickBot="1">
      <c r="A29" s="27"/>
      <c r="B29" s="27"/>
      <c r="C29" s="27"/>
      <c r="D29" s="27"/>
      <c r="E29" s="27"/>
    </row>
    <row r="30" spans="1:5" ht="17.25" thickBot="1">
      <c r="A30" s="374" t="s">
        <v>150</v>
      </c>
      <c r="B30" s="375"/>
      <c r="C30" s="375"/>
      <c r="D30" s="375"/>
      <c r="E30" s="376"/>
    </row>
    <row r="31" spans="1:2" ht="12.75">
      <c r="A31" s="8"/>
      <c r="B31" s="8"/>
    </row>
    <row r="32" spans="1:5" ht="33.75" customHeight="1">
      <c r="A32" s="359" t="s">
        <v>1</v>
      </c>
      <c r="B32" s="359"/>
      <c r="C32" s="359"/>
      <c r="D32" s="359"/>
      <c r="E32" s="359"/>
    </row>
    <row r="33" spans="1:5" ht="32.25" customHeight="1">
      <c r="A33" s="358" t="s">
        <v>272</v>
      </c>
      <c r="B33" s="358"/>
      <c r="C33" s="358"/>
      <c r="D33" s="358"/>
      <c r="E33" s="358"/>
    </row>
    <row r="34" spans="1:5" ht="38.25" customHeight="1">
      <c r="A34" s="358" t="s">
        <v>751</v>
      </c>
      <c r="B34" s="358"/>
      <c r="C34" s="358"/>
      <c r="D34" s="358"/>
      <c r="E34" s="358"/>
    </row>
    <row r="35" ht="13.5" thickBot="1"/>
    <row r="36" spans="1:5" ht="17.25" thickBot="1">
      <c r="A36" s="374" t="s">
        <v>187</v>
      </c>
      <c r="B36" s="375"/>
      <c r="C36" s="375"/>
      <c r="D36" s="375"/>
      <c r="E36" s="376"/>
    </row>
    <row r="37" spans="1:2" ht="12.75">
      <c r="A37" s="8"/>
      <c r="B37" s="8"/>
    </row>
    <row r="38" spans="1:5" ht="36.75" customHeight="1">
      <c r="A38" s="75" t="s">
        <v>165</v>
      </c>
      <c r="B38" s="359" t="s">
        <v>4</v>
      </c>
      <c r="C38" s="359"/>
      <c r="D38" s="359"/>
      <c r="E38" s="18" t="s">
        <v>713</v>
      </c>
    </row>
    <row r="39" spans="1:5" ht="95.25" customHeight="1">
      <c r="A39" s="74" t="s">
        <v>108</v>
      </c>
      <c r="B39" s="364" t="s">
        <v>876</v>
      </c>
      <c r="C39" s="386"/>
      <c r="D39" s="365"/>
      <c r="E39" s="74"/>
    </row>
    <row r="40" spans="1:5" ht="98.25" customHeight="1">
      <c r="A40" s="74" t="s">
        <v>107</v>
      </c>
      <c r="B40" s="364" t="s">
        <v>877</v>
      </c>
      <c r="C40" s="386"/>
      <c r="D40" s="365"/>
      <c r="E40" s="74"/>
    </row>
    <row r="41" spans="1:5" ht="70.5" customHeight="1">
      <c r="A41" s="74" t="s">
        <v>14</v>
      </c>
      <c r="B41" s="364" t="s">
        <v>878</v>
      </c>
      <c r="C41" s="386"/>
      <c r="D41" s="365"/>
      <c r="E41" s="74"/>
    </row>
    <row r="42" spans="1:5" ht="85.5" customHeight="1">
      <c r="A42" s="74" t="s">
        <v>15</v>
      </c>
      <c r="B42" s="364" t="s">
        <v>733</v>
      </c>
      <c r="C42" s="386"/>
      <c r="D42" s="365"/>
      <c r="E42" s="74"/>
    </row>
    <row r="43" spans="1:5" ht="123" customHeight="1">
      <c r="A43" s="74" t="s">
        <v>16</v>
      </c>
      <c r="B43" s="364" t="s">
        <v>338</v>
      </c>
      <c r="C43" s="386"/>
      <c r="D43" s="365"/>
      <c r="E43" s="74"/>
    </row>
    <row r="44" spans="1:5" ht="93.75" customHeight="1">
      <c r="A44" s="74" t="s">
        <v>17</v>
      </c>
      <c r="B44" s="364" t="s">
        <v>879</v>
      </c>
      <c r="C44" s="386"/>
      <c r="D44" s="365"/>
      <c r="E44" s="74"/>
    </row>
    <row r="45" spans="1:5" ht="72.75" customHeight="1">
      <c r="A45" s="74" t="s">
        <v>314</v>
      </c>
      <c r="B45" s="364" t="s">
        <v>428</v>
      </c>
      <c r="C45" s="386"/>
      <c r="D45" s="365"/>
      <c r="E45" s="74"/>
    </row>
    <row r="46" spans="1:5" ht="232.5" customHeight="1">
      <c r="A46" s="74" t="s">
        <v>332</v>
      </c>
      <c r="B46" s="364" t="s">
        <v>753</v>
      </c>
      <c r="C46" s="386"/>
      <c r="D46" s="365"/>
      <c r="E46" s="74"/>
    </row>
    <row r="47" spans="1:5" ht="91.5" customHeight="1">
      <c r="A47" s="74" t="s">
        <v>21</v>
      </c>
      <c r="B47" s="364" t="s">
        <v>313</v>
      </c>
      <c r="C47" s="386"/>
      <c r="D47" s="365"/>
      <c r="E47" s="74"/>
    </row>
    <row r="48" spans="1:5" ht="81.75" customHeight="1">
      <c r="A48" s="74" t="s">
        <v>22</v>
      </c>
      <c r="B48" s="364" t="s">
        <v>23</v>
      </c>
      <c r="C48" s="386"/>
      <c r="D48" s="365"/>
      <c r="E48" s="74"/>
    </row>
    <row r="49" spans="1:5" ht="96.75" customHeight="1">
      <c r="A49" s="74" t="s">
        <v>119</v>
      </c>
      <c r="B49" s="364" t="s">
        <v>880</v>
      </c>
      <c r="C49" s="386"/>
      <c r="D49" s="365"/>
      <c r="E49" s="74"/>
    </row>
    <row r="50" spans="1:5" ht="109.5" customHeight="1">
      <c r="A50" s="74" t="s">
        <v>121</v>
      </c>
      <c r="B50" s="364" t="s">
        <v>517</v>
      </c>
      <c r="C50" s="386"/>
      <c r="D50" s="365"/>
      <c r="E50" s="74"/>
    </row>
    <row r="51" spans="1:5" ht="46.5" customHeight="1">
      <c r="A51" s="74" t="s">
        <v>25</v>
      </c>
      <c r="B51" s="364" t="s">
        <v>26</v>
      </c>
      <c r="C51" s="386"/>
      <c r="D51" s="365"/>
      <c r="E51" s="74"/>
    </row>
    <row r="52" spans="1:5" ht="59.25" customHeight="1">
      <c r="A52" s="74" t="s">
        <v>27</v>
      </c>
      <c r="B52" s="364" t="s">
        <v>109</v>
      </c>
      <c r="C52" s="386"/>
      <c r="D52" s="365"/>
      <c r="E52" s="74"/>
    </row>
    <row r="53" spans="1:5" ht="51.75" customHeight="1">
      <c r="A53" s="74" t="s">
        <v>28</v>
      </c>
      <c r="B53" s="358" t="s">
        <v>276</v>
      </c>
      <c r="C53" s="358"/>
      <c r="D53" s="358"/>
      <c r="E53" s="74"/>
    </row>
    <row r="54" spans="1:5" ht="71.25" customHeight="1">
      <c r="A54" s="74" t="s">
        <v>351</v>
      </c>
      <c r="B54" s="358" t="s">
        <v>236</v>
      </c>
      <c r="C54" s="358"/>
      <c r="D54" s="358"/>
      <c r="E54" s="74"/>
    </row>
    <row r="55" spans="1:5" ht="51.75" customHeight="1">
      <c r="A55" s="74" t="s">
        <v>55</v>
      </c>
      <c r="B55" s="358" t="s">
        <v>56</v>
      </c>
      <c r="C55" s="358"/>
      <c r="D55" s="358"/>
      <c r="E55" s="74"/>
    </row>
    <row r="56" spans="1:5" ht="57" customHeight="1">
      <c r="A56" s="74" t="s">
        <v>509</v>
      </c>
      <c r="B56" s="364" t="s">
        <v>510</v>
      </c>
      <c r="C56" s="386"/>
      <c r="D56" s="365"/>
      <c r="E56" s="74"/>
    </row>
    <row r="57" spans="1:5" ht="53.25" customHeight="1">
      <c r="A57" s="74" t="s">
        <v>29</v>
      </c>
      <c r="B57" s="364" t="s">
        <v>30</v>
      </c>
      <c r="C57" s="386"/>
      <c r="D57" s="365"/>
      <c r="E57" s="74"/>
    </row>
    <row r="58" spans="1:5" ht="60.75" customHeight="1">
      <c r="A58" s="74" t="s">
        <v>31</v>
      </c>
      <c r="B58" s="364" t="s">
        <v>511</v>
      </c>
      <c r="C58" s="386"/>
      <c r="D58" s="365"/>
      <c r="E58" s="74"/>
    </row>
    <row r="59" spans="1:5" ht="51.75" customHeight="1">
      <c r="A59" s="71" t="s">
        <v>474</v>
      </c>
      <c r="B59" s="364" t="s">
        <v>881</v>
      </c>
      <c r="C59" s="386"/>
      <c r="D59" s="365"/>
      <c r="E59" s="71"/>
    </row>
    <row r="60" spans="1:5" ht="83.25" customHeight="1">
      <c r="A60" s="74" t="s">
        <v>60</v>
      </c>
      <c r="B60" s="364" t="s">
        <v>882</v>
      </c>
      <c r="C60" s="386"/>
      <c r="D60" s="365"/>
      <c r="E60" s="74"/>
    </row>
    <row r="61" spans="1:5" ht="131.25" customHeight="1">
      <c r="A61" s="74" t="s">
        <v>513</v>
      </c>
      <c r="B61" s="364" t="s">
        <v>883</v>
      </c>
      <c r="C61" s="386"/>
      <c r="D61" s="365"/>
      <c r="E61" s="74"/>
    </row>
    <row r="62" spans="1:5" ht="96" customHeight="1">
      <c r="A62" s="74" t="s">
        <v>512</v>
      </c>
      <c r="B62" s="364" t="s">
        <v>884</v>
      </c>
      <c r="C62" s="386"/>
      <c r="D62" s="365"/>
      <c r="E62" s="74"/>
    </row>
    <row r="63" spans="1:5" ht="89.25" customHeight="1">
      <c r="A63" s="74" t="s">
        <v>62</v>
      </c>
      <c r="B63" s="364" t="s">
        <v>885</v>
      </c>
      <c r="C63" s="386"/>
      <c r="D63" s="365"/>
      <c r="E63" s="74"/>
    </row>
    <row r="64" spans="1:5" ht="55.5" customHeight="1">
      <c r="A64" s="74" t="s">
        <v>754</v>
      </c>
      <c r="B64" s="364" t="s">
        <v>805</v>
      </c>
      <c r="C64" s="386"/>
      <c r="D64" s="365"/>
      <c r="E64" s="74"/>
    </row>
    <row r="65" spans="1:5" ht="50.25" customHeight="1">
      <c r="A65" s="74" t="s">
        <v>110</v>
      </c>
      <c r="B65" s="364" t="s">
        <v>723</v>
      </c>
      <c r="C65" s="386"/>
      <c r="D65" s="365"/>
      <c r="E65" s="74"/>
    </row>
    <row r="66" spans="1:5" ht="49.5" customHeight="1">
      <c r="A66" s="74" t="s">
        <v>36</v>
      </c>
      <c r="B66" s="364" t="s">
        <v>37</v>
      </c>
      <c r="C66" s="386"/>
      <c r="D66" s="365"/>
      <c r="E66" s="74"/>
    </row>
    <row r="67" spans="1:5" ht="126" customHeight="1">
      <c r="A67" s="74" t="s">
        <v>38</v>
      </c>
      <c r="B67" s="364" t="s">
        <v>886</v>
      </c>
      <c r="C67" s="386"/>
      <c r="D67" s="365"/>
      <c r="E67" s="74"/>
    </row>
    <row r="68" spans="1:5" ht="66.75" customHeight="1">
      <c r="A68" s="74" t="s">
        <v>43</v>
      </c>
      <c r="B68" s="364" t="s">
        <v>44</v>
      </c>
      <c r="C68" s="386"/>
      <c r="D68" s="365"/>
      <c r="E68" s="215"/>
    </row>
    <row r="69" spans="1:5" ht="72" customHeight="1">
      <c r="A69" s="74" t="s">
        <v>113</v>
      </c>
      <c r="B69" s="364" t="s">
        <v>114</v>
      </c>
      <c r="C69" s="386"/>
      <c r="D69" s="365"/>
      <c r="E69" s="216"/>
    </row>
    <row r="70" spans="1:5" ht="49.5" customHeight="1">
      <c r="A70" s="74" t="s">
        <v>111</v>
      </c>
      <c r="B70" s="364" t="s">
        <v>112</v>
      </c>
      <c r="C70" s="386"/>
      <c r="D70" s="365"/>
      <c r="E70" s="216"/>
    </row>
    <row r="71" spans="1:5" ht="63" customHeight="1">
      <c r="A71" s="74" t="s">
        <v>514</v>
      </c>
      <c r="B71" s="364" t="s">
        <v>515</v>
      </c>
      <c r="C71" s="386"/>
      <c r="D71" s="365"/>
      <c r="E71" s="216"/>
    </row>
    <row r="72" spans="1:5" ht="76.5">
      <c r="A72" s="74" t="s">
        <v>115</v>
      </c>
      <c r="B72" s="364" t="s">
        <v>516</v>
      </c>
      <c r="C72" s="386"/>
      <c r="D72" s="365"/>
      <c r="E72" s="74"/>
    </row>
    <row r="73" spans="1:5" ht="99.75" customHeight="1">
      <c r="A73" s="74" t="s">
        <v>116</v>
      </c>
      <c r="B73" s="364" t="s">
        <v>752</v>
      </c>
      <c r="C73" s="386"/>
      <c r="D73" s="365"/>
      <c r="E73" s="74"/>
    </row>
    <row r="74" spans="1:5" ht="38.25">
      <c r="A74" s="74" t="s">
        <v>123</v>
      </c>
      <c r="B74" s="364" t="s">
        <v>124</v>
      </c>
      <c r="C74" s="386"/>
      <c r="D74" s="365"/>
      <c r="E74" s="74"/>
    </row>
    <row r="75" spans="1:5" ht="94.5" customHeight="1">
      <c r="A75" s="74" t="s">
        <v>117</v>
      </c>
      <c r="B75" s="364" t="s">
        <v>118</v>
      </c>
      <c r="C75" s="386"/>
      <c r="D75" s="365"/>
      <c r="E75" s="74"/>
    </row>
    <row r="76" spans="1:5" ht="81.75" customHeight="1">
      <c r="A76" s="74" t="s">
        <v>78</v>
      </c>
      <c r="B76" s="364" t="s">
        <v>724</v>
      </c>
      <c r="C76" s="386"/>
      <c r="D76" s="365"/>
      <c r="E76" s="216"/>
    </row>
    <row r="77" spans="1:5" ht="144.75" customHeight="1">
      <c r="A77" s="74" t="s">
        <v>275</v>
      </c>
      <c r="B77" s="364" t="s">
        <v>887</v>
      </c>
      <c r="C77" s="386"/>
      <c r="D77" s="365"/>
      <c r="E77" s="74"/>
    </row>
    <row r="78" spans="1:5" ht="61.5" customHeight="1">
      <c r="A78" s="74" t="s">
        <v>252</v>
      </c>
      <c r="B78" s="364" t="s">
        <v>446</v>
      </c>
      <c r="C78" s="386"/>
      <c r="D78" s="365"/>
      <c r="E78" s="74"/>
    </row>
    <row r="79" spans="1:5" ht="36.75" customHeight="1">
      <c r="A79" s="74" t="s">
        <v>49</v>
      </c>
      <c r="B79" s="364" t="s">
        <v>50</v>
      </c>
      <c r="C79" s="386"/>
      <c r="D79" s="365"/>
      <c r="E79" s="74"/>
    </row>
    <row r="80" spans="1:5" ht="13.5" thickBot="1">
      <c r="A80" s="39"/>
      <c r="B80" s="13"/>
      <c r="C80" s="13"/>
      <c r="D80" s="13"/>
      <c r="E80" s="39"/>
    </row>
    <row r="81" spans="1:5" ht="17.25" thickBot="1">
      <c r="A81" s="374" t="s">
        <v>698</v>
      </c>
      <c r="B81" s="375"/>
      <c r="C81" s="375"/>
      <c r="D81" s="375"/>
      <c r="E81" s="376"/>
    </row>
    <row r="82" spans="1:5" ht="16.5">
      <c r="A82" s="85"/>
      <c r="B82" s="85"/>
      <c r="C82" s="85"/>
      <c r="D82" s="85"/>
      <c r="E82" s="85"/>
    </row>
    <row r="83" spans="1:5" ht="102">
      <c r="A83" s="75" t="s">
        <v>165</v>
      </c>
      <c r="B83" s="208" t="s">
        <v>4</v>
      </c>
      <c r="C83" s="18" t="s">
        <v>699</v>
      </c>
      <c r="D83" s="362" t="s">
        <v>700</v>
      </c>
      <c r="E83" s="363"/>
    </row>
    <row r="84" spans="1:5" ht="132.75" customHeight="1">
      <c r="A84" s="74" t="s">
        <v>108</v>
      </c>
      <c r="B84" s="29" t="s">
        <v>888</v>
      </c>
      <c r="C84" s="74"/>
      <c r="D84" s="426"/>
      <c r="E84" s="426"/>
    </row>
    <row r="85" spans="1:5" ht="149.25" customHeight="1">
      <c r="A85" s="74" t="s">
        <v>107</v>
      </c>
      <c r="B85" s="29" t="s">
        <v>877</v>
      </c>
      <c r="C85" s="74"/>
      <c r="D85" s="426"/>
      <c r="E85" s="426"/>
    </row>
    <row r="86" spans="1:5" ht="96.75" customHeight="1">
      <c r="A86" s="74" t="s">
        <v>14</v>
      </c>
      <c r="B86" s="29" t="s">
        <v>878</v>
      </c>
      <c r="C86" s="74"/>
      <c r="D86" s="426"/>
      <c r="E86" s="426"/>
    </row>
    <row r="87" spans="1:5" ht="127.5" customHeight="1">
      <c r="A87" s="74" t="s">
        <v>15</v>
      </c>
      <c r="B87" s="29" t="s">
        <v>733</v>
      </c>
      <c r="C87" s="74"/>
      <c r="D87" s="426"/>
      <c r="E87" s="426"/>
    </row>
    <row r="88" spans="1:5" ht="134.25" customHeight="1">
      <c r="A88" s="74" t="s">
        <v>17</v>
      </c>
      <c r="B88" s="29" t="s">
        <v>889</v>
      </c>
      <c r="C88" s="74"/>
      <c r="D88" s="426"/>
      <c r="E88" s="426"/>
    </row>
    <row r="89" spans="1:5" ht="154.5" customHeight="1">
      <c r="A89" s="74" t="s">
        <v>119</v>
      </c>
      <c r="B89" s="29" t="s">
        <v>890</v>
      </c>
      <c r="C89" s="74"/>
      <c r="D89" s="426"/>
      <c r="E89" s="426"/>
    </row>
    <row r="90" spans="1:5" ht="89.25">
      <c r="A90" s="71" t="s">
        <v>474</v>
      </c>
      <c r="B90" s="29" t="s">
        <v>881</v>
      </c>
      <c r="C90" s="74"/>
      <c r="D90" s="426"/>
      <c r="E90" s="426"/>
    </row>
    <row r="91" spans="1:5" ht="124.5" customHeight="1">
      <c r="A91" s="74" t="s">
        <v>60</v>
      </c>
      <c r="B91" s="29" t="s">
        <v>882</v>
      </c>
      <c r="C91" s="74"/>
      <c r="D91" s="426"/>
      <c r="E91" s="426"/>
    </row>
    <row r="92" spans="1:5" ht="174" customHeight="1">
      <c r="A92" s="74" t="s">
        <v>513</v>
      </c>
      <c r="B92" s="29" t="s">
        <v>883</v>
      </c>
      <c r="C92" s="74"/>
      <c r="D92" s="426"/>
      <c r="E92" s="426"/>
    </row>
    <row r="93" spans="1:5" ht="133.5" customHeight="1">
      <c r="A93" s="74" t="s">
        <v>512</v>
      </c>
      <c r="B93" s="29" t="s">
        <v>884</v>
      </c>
      <c r="C93" s="74"/>
      <c r="D93" s="426"/>
      <c r="E93" s="426"/>
    </row>
    <row r="94" spans="1:5" ht="135" customHeight="1">
      <c r="A94" s="74" t="s">
        <v>62</v>
      </c>
      <c r="B94" s="29" t="s">
        <v>885</v>
      </c>
      <c r="C94" s="74"/>
      <c r="D94" s="426"/>
      <c r="E94" s="426"/>
    </row>
    <row r="95" spans="1:5" ht="173.25" customHeight="1">
      <c r="A95" s="74" t="s">
        <v>38</v>
      </c>
      <c r="B95" s="29" t="s">
        <v>891</v>
      </c>
      <c r="C95" s="74"/>
      <c r="D95" s="426"/>
      <c r="E95" s="426"/>
    </row>
    <row r="96" spans="1:5" ht="234" customHeight="1">
      <c r="A96" s="74" t="s">
        <v>275</v>
      </c>
      <c r="B96" s="29" t="s">
        <v>892</v>
      </c>
      <c r="C96" s="74"/>
      <c r="D96" s="426"/>
      <c r="E96" s="426"/>
    </row>
    <row r="97" spans="1:5" ht="13.5" thickBot="1">
      <c r="A97" s="39"/>
      <c r="B97" s="13"/>
      <c r="C97" s="13"/>
      <c r="D97" s="13"/>
      <c r="E97" s="39"/>
    </row>
    <row r="98" spans="1:5" ht="17.25" thickBot="1">
      <c r="A98" s="374" t="s">
        <v>701</v>
      </c>
      <c r="B98" s="375"/>
      <c r="C98" s="375"/>
      <c r="D98" s="375"/>
      <c r="E98" s="376"/>
    </row>
    <row r="99" spans="1:2" ht="12.75">
      <c r="A99" s="8"/>
      <c r="B99" s="8"/>
    </row>
    <row r="100" spans="1:5" ht="75.75" customHeight="1">
      <c r="A100" s="360" t="s">
        <v>1</v>
      </c>
      <c r="B100" s="361"/>
      <c r="C100" s="18" t="s">
        <v>84</v>
      </c>
      <c r="D100" s="362" t="s">
        <v>688</v>
      </c>
      <c r="E100" s="363"/>
    </row>
    <row r="101" spans="1:5" ht="125.25" customHeight="1">
      <c r="A101" s="358" t="s">
        <v>404</v>
      </c>
      <c r="B101" s="358"/>
      <c r="C101" s="20"/>
      <c r="D101" s="426"/>
      <c r="E101" s="426"/>
    </row>
    <row r="102" ht="13.5" thickBot="1"/>
    <row r="103" spans="1:5" ht="17.25" customHeight="1" thickBot="1">
      <c r="A103" s="374" t="s">
        <v>702</v>
      </c>
      <c r="B103" s="375"/>
      <c r="C103" s="375"/>
      <c r="D103" s="375"/>
      <c r="E103" s="376"/>
    </row>
    <row r="104" spans="1:2" ht="12.75">
      <c r="A104" s="8"/>
      <c r="B104" s="8"/>
    </row>
    <row r="105" spans="1:5" ht="102">
      <c r="A105" s="75" t="s">
        <v>1</v>
      </c>
      <c r="B105" s="75" t="s">
        <v>4</v>
      </c>
      <c r="C105" s="18" t="s">
        <v>5</v>
      </c>
      <c r="D105" s="18" t="s">
        <v>6</v>
      </c>
      <c r="E105" s="18" t="s">
        <v>7</v>
      </c>
    </row>
    <row r="106" spans="1:5" ht="114.75" customHeight="1">
      <c r="A106" s="28" t="s">
        <v>120</v>
      </c>
      <c r="B106" s="78" t="s">
        <v>529</v>
      </c>
      <c r="C106" s="70"/>
      <c r="D106" s="100"/>
      <c r="E106" s="100"/>
    </row>
    <row r="107" spans="1:5" ht="45" customHeight="1">
      <c r="A107" s="28" t="s">
        <v>243</v>
      </c>
      <c r="B107" s="78" t="s">
        <v>244</v>
      </c>
      <c r="C107" s="83"/>
      <c r="D107" s="100"/>
      <c r="E107" s="100"/>
    </row>
    <row r="108" spans="1:5" ht="89.25">
      <c r="A108" s="28" t="s">
        <v>122</v>
      </c>
      <c r="B108" s="78" t="s">
        <v>360</v>
      </c>
      <c r="C108" s="83"/>
      <c r="D108" s="100"/>
      <c r="E108" s="100"/>
    </row>
    <row r="109" spans="1:2" ht="13.5" thickBot="1">
      <c r="A109" s="8"/>
      <c r="B109" s="8"/>
    </row>
    <row r="110" spans="1:5" ht="17.25" thickBot="1">
      <c r="A110" s="374" t="s">
        <v>703</v>
      </c>
      <c r="B110" s="375"/>
      <c r="C110" s="375"/>
      <c r="D110" s="375"/>
      <c r="E110" s="376"/>
    </row>
    <row r="111" spans="1:2" ht="12.75">
      <c r="A111" s="8"/>
      <c r="B111" s="8"/>
    </row>
    <row r="112" spans="1:5" ht="27.75" customHeight="1">
      <c r="A112" s="377" t="s">
        <v>343</v>
      </c>
      <c r="B112" s="378"/>
      <c r="C112" s="378"/>
      <c r="D112" s="378"/>
      <c r="E112" s="379"/>
    </row>
    <row r="113" spans="1:2" ht="13.5" thickBot="1">
      <c r="A113" s="8"/>
      <c r="B113" s="8"/>
    </row>
    <row r="114" spans="1:5" ht="17.25" customHeight="1" thickBot="1">
      <c r="A114" s="374" t="s">
        <v>704</v>
      </c>
      <c r="B114" s="375"/>
      <c r="C114" s="375"/>
      <c r="D114" s="375"/>
      <c r="E114" s="376"/>
    </row>
    <row r="115" spans="1:2" ht="12" customHeight="1">
      <c r="A115" s="8"/>
      <c r="B115" s="8"/>
    </row>
    <row r="116" spans="1:5" ht="25.5" customHeight="1">
      <c r="A116" s="4" t="s">
        <v>1</v>
      </c>
      <c r="B116" s="4" t="s">
        <v>692</v>
      </c>
      <c r="C116" s="46" t="s">
        <v>387</v>
      </c>
      <c r="D116" s="413" t="s">
        <v>68</v>
      </c>
      <c r="E116" s="413"/>
    </row>
    <row r="117" spans="1:5" ht="69.75" customHeight="1">
      <c r="A117" s="22" t="s">
        <v>253</v>
      </c>
      <c r="B117" s="29" t="s">
        <v>254</v>
      </c>
      <c r="C117" s="75">
        <v>25</v>
      </c>
      <c r="D117" s="373"/>
      <c r="E117" s="373"/>
    </row>
    <row r="118" spans="1:5" ht="73.5" customHeight="1">
      <c r="A118" s="22" t="s">
        <v>383</v>
      </c>
      <c r="B118" s="29" t="s">
        <v>384</v>
      </c>
      <c r="C118" s="75">
        <v>25</v>
      </c>
      <c r="D118" s="373"/>
      <c r="E118" s="373"/>
    </row>
    <row r="119" spans="1:5" s="9" customFormat="1" ht="13.5" thickBot="1">
      <c r="A119" s="3"/>
      <c r="B119" s="3"/>
      <c r="C119" s="6"/>
      <c r="D119" s="6"/>
      <c r="E119" s="7"/>
    </row>
    <row r="120" spans="1:5" s="9" customFormat="1" ht="17.25" thickBot="1">
      <c r="A120" s="374" t="s">
        <v>705</v>
      </c>
      <c r="B120" s="375"/>
      <c r="C120" s="375"/>
      <c r="D120" s="375"/>
      <c r="E120" s="376"/>
    </row>
    <row r="121" spans="1:5" s="9" customFormat="1" ht="12.75">
      <c r="A121" s="12"/>
      <c r="B121" s="12"/>
      <c r="C121" s="10"/>
      <c r="D121" s="10"/>
      <c r="E121" s="11"/>
    </row>
    <row r="122" spans="1:5" s="9" customFormat="1" ht="12.75">
      <c r="A122" s="389" t="s">
        <v>1</v>
      </c>
      <c r="B122" s="389"/>
      <c r="C122" s="389" t="s">
        <v>71</v>
      </c>
      <c r="D122" s="389"/>
      <c r="E122" s="389"/>
    </row>
    <row r="123" spans="1:5" s="9" customFormat="1" ht="12.75">
      <c r="A123" s="369"/>
      <c r="B123" s="370"/>
      <c r="C123" s="369"/>
      <c r="D123" s="438"/>
      <c r="E123" s="370"/>
    </row>
    <row r="124" spans="1:5" s="9" customFormat="1" ht="12.75">
      <c r="A124" s="389"/>
      <c r="B124" s="389"/>
      <c r="C124" s="389"/>
      <c r="D124" s="389"/>
      <c r="E124" s="389"/>
    </row>
    <row r="125" spans="1:5" s="9" customFormat="1" ht="12.75" customHeight="1">
      <c r="A125" s="395" t="s">
        <v>358</v>
      </c>
      <c r="B125" s="396"/>
      <c r="C125" s="396"/>
      <c r="D125" s="396"/>
      <c r="E125" s="397"/>
    </row>
    <row r="126" spans="1:5" ht="13.5" thickBot="1">
      <c r="A126" s="9"/>
      <c r="B126" s="9"/>
      <c r="C126" s="10"/>
      <c r="D126" s="10"/>
      <c r="E126" s="11"/>
    </row>
    <row r="127" spans="1:5" ht="17.25" customHeight="1" thickBot="1">
      <c r="A127" s="374" t="s">
        <v>505</v>
      </c>
      <c r="B127" s="375"/>
      <c r="C127" s="375"/>
      <c r="D127" s="375"/>
      <c r="E127" s="376"/>
    </row>
    <row r="128" spans="1:2" ht="12.75">
      <c r="A128" s="8"/>
      <c r="B128" s="8"/>
    </row>
    <row r="129" spans="1:5" ht="12.75">
      <c r="A129" s="43" t="s">
        <v>125</v>
      </c>
      <c r="B129" s="43" t="s">
        <v>72</v>
      </c>
      <c r="C129" s="43" t="s">
        <v>74</v>
      </c>
      <c r="D129" s="43" t="s">
        <v>75</v>
      </c>
      <c r="E129" s="44" t="s">
        <v>76</v>
      </c>
    </row>
    <row r="130" spans="1:5" ht="12.75">
      <c r="A130" s="15" t="s">
        <v>176</v>
      </c>
      <c r="B130" s="103"/>
      <c r="C130" s="5"/>
      <c r="D130" s="5"/>
      <c r="E130" s="38"/>
    </row>
    <row r="131" spans="1:5" ht="12.75">
      <c r="A131" s="15" t="s">
        <v>177</v>
      </c>
      <c r="B131" s="103"/>
      <c r="C131" s="5"/>
      <c r="D131" s="5"/>
      <c r="E131" s="38"/>
    </row>
    <row r="132" spans="1:5" ht="12.75">
      <c r="A132" s="15" t="s">
        <v>178</v>
      </c>
      <c r="B132" s="103"/>
      <c r="C132" s="5"/>
      <c r="D132" s="5"/>
      <c r="E132" s="38"/>
    </row>
    <row r="133" spans="1:5" ht="13.5" thickBot="1">
      <c r="A133" s="27"/>
      <c r="B133" s="80"/>
      <c r="C133" s="41"/>
      <c r="D133" s="41"/>
      <c r="E133" s="42"/>
    </row>
    <row r="134" spans="1:5" ht="17.25" customHeight="1" thickBot="1">
      <c r="A134" s="374" t="s">
        <v>859</v>
      </c>
      <c r="B134" s="375"/>
      <c r="C134" s="375"/>
      <c r="D134" s="375"/>
      <c r="E134" s="376"/>
    </row>
    <row r="135" spans="1:2" ht="12.75">
      <c r="A135" s="8"/>
      <c r="B135" s="8"/>
    </row>
    <row r="136" spans="1:5" ht="12.75" customHeight="1">
      <c r="A136" s="394" t="s">
        <v>77</v>
      </c>
      <c r="B136" s="394"/>
      <c r="C136" s="394" t="s">
        <v>79</v>
      </c>
      <c r="D136" s="394"/>
      <c r="E136" s="394"/>
    </row>
    <row r="137" spans="1:5" ht="15.75" customHeight="1">
      <c r="A137" s="439" t="s">
        <v>116</v>
      </c>
      <c r="B137" s="439"/>
      <c r="C137" s="422" t="s">
        <v>290</v>
      </c>
      <c r="D137" s="422"/>
      <c r="E137" s="422"/>
    </row>
    <row r="138" spans="1:5" ht="15.75" customHeight="1">
      <c r="A138" s="439" t="s">
        <v>327</v>
      </c>
      <c r="B138" s="439"/>
      <c r="C138" s="422" t="s">
        <v>290</v>
      </c>
      <c r="D138" s="422"/>
      <c r="E138" s="422"/>
    </row>
    <row r="139" spans="1:5" ht="15.75" customHeight="1">
      <c r="A139" s="439" t="s">
        <v>289</v>
      </c>
      <c r="B139" s="439"/>
      <c r="C139" s="422" t="s">
        <v>290</v>
      </c>
      <c r="D139" s="422"/>
      <c r="E139" s="422"/>
    </row>
    <row r="140" spans="1:2" ht="12.75">
      <c r="A140" s="8"/>
      <c r="B140" s="8"/>
    </row>
    <row r="141" spans="1:5" ht="12.75" customHeight="1">
      <c r="A141" s="412" t="s">
        <v>357</v>
      </c>
      <c r="B141" s="412"/>
      <c r="C141" s="412"/>
      <c r="D141" s="412"/>
      <c r="E141" s="412"/>
    </row>
    <row r="146" spans="3:5" ht="12.75">
      <c r="C146" s="3"/>
      <c r="D146" s="3"/>
      <c r="E146" s="3"/>
    </row>
    <row r="147" spans="3:5" ht="12.75">
      <c r="C147" s="3"/>
      <c r="D147" s="3"/>
      <c r="E147" s="3"/>
    </row>
    <row r="148" spans="3:5" ht="12.75">
      <c r="C148" s="3"/>
      <c r="D148" s="3"/>
      <c r="E148" s="3"/>
    </row>
    <row r="149" spans="3:5" ht="12.75">
      <c r="C149" s="3"/>
      <c r="D149" s="3"/>
      <c r="E149" s="3"/>
    </row>
    <row r="150" spans="3:5" ht="12.75">
      <c r="C150" s="3"/>
      <c r="D150" s="3"/>
      <c r="E150" s="3"/>
    </row>
    <row r="151" spans="3:5" ht="12.75">
      <c r="C151" s="3"/>
      <c r="D151" s="3"/>
      <c r="E151" s="3"/>
    </row>
    <row r="152" spans="3:5" ht="12.75">
      <c r="C152" s="3"/>
      <c r="D152" s="3"/>
      <c r="E152" s="3"/>
    </row>
    <row r="153" spans="3:5" ht="12.75">
      <c r="C153" s="3"/>
      <c r="D153" s="3"/>
      <c r="E153" s="3"/>
    </row>
    <row r="154" spans="3:5" ht="12.75">
      <c r="C154" s="3"/>
      <c r="D154" s="3"/>
      <c r="E154" s="3"/>
    </row>
    <row r="155" spans="3:5" ht="12.75">
      <c r="C155" s="3"/>
      <c r="D155" s="3"/>
      <c r="E155" s="3"/>
    </row>
    <row r="156" spans="3:5" ht="12.75">
      <c r="C156" s="3"/>
      <c r="D156" s="3"/>
      <c r="E156" s="3"/>
    </row>
    <row r="157" spans="3:5" ht="12.75">
      <c r="C157" s="3"/>
      <c r="D157" s="3"/>
      <c r="E157" s="3"/>
    </row>
    <row r="158" spans="3:5" ht="12.75">
      <c r="C158" s="3"/>
      <c r="D158" s="3"/>
      <c r="E158" s="3"/>
    </row>
    <row r="159" spans="3:5" ht="12.75">
      <c r="C159" s="3"/>
      <c r="D159" s="3"/>
      <c r="E159" s="3"/>
    </row>
    <row r="160" spans="3:5" ht="12.75">
      <c r="C160" s="3"/>
      <c r="D160" s="3"/>
      <c r="E160" s="3"/>
    </row>
    <row r="161" spans="3:5" ht="12.75">
      <c r="C161" s="3"/>
      <c r="D161" s="3"/>
      <c r="E161" s="3"/>
    </row>
    <row r="162" spans="3:5" ht="12.75">
      <c r="C162" s="3"/>
      <c r="D162" s="3"/>
      <c r="E162" s="3"/>
    </row>
    <row r="163" spans="3:5" ht="12.75">
      <c r="C163" s="3"/>
      <c r="D163" s="3"/>
      <c r="E163" s="3"/>
    </row>
    <row r="164" spans="3:5" ht="12.75">
      <c r="C164" s="3"/>
      <c r="D164" s="3"/>
      <c r="E164" s="3"/>
    </row>
    <row r="165" spans="3:5" ht="12.75">
      <c r="C165" s="3"/>
      <c r="D165" s="3"/>
      <c r="E165" s="3"/>
    </row>
  </sheetData>
  <sheetProtection selectLockedCells="1" selectUnlockedCells="1"/>
  <mergeCells count="111">
    <mergeCell ref="B55:D55"/>
    <mergeCell ref="B54:D54"/>
    <mergeCell ref="D96:E96"/>
    <mergeCell ref="B63:D63"/>
    <mergeCell ref="B65:D65"/>
    <mergeCell ref="D92:E92"/>
    <mergeCell ref="D93:E93"/>
    <mergeCell ref="D94:E94"/>
    <mergeCell ref="D95:E95"/>
    <mergeCell ref="D90:E90"/>
    <mergeCell ref="D91:E91"/>
    <mergeCell ref="B73:D73"/>
    <mergeCell ref="B74:D74"/>
    <mergeCell ref="B75:D75"/>
    <mergeCell ref="B76:D76"/>
    <mergeCell ref="D89:E89"/>
    <mergeCell ref="D88:E88"/>
    <mergeCell ref="D87:E87"/>
    <mergeCell ref="A81:E81"/>
    <mergeCell ref="D83:E83"/>
    <mergeCell ref="B59:D59"/>
    <mergeCell ref="B60:D60"/>
    <mergeCell ref="B61:D61"/>
    <mergeCell ref="B62:D62"/>
    <mergeCell ref="B72:D72"/>
    <mergeCell ref="B69:D69"/>
    <mergeCell ref="B70:D70"/>
    <mergeCell ref="B71:D71"/>
    <mergeCell ref="B41:D41"/>
    <mergeCell ref="B49:D49"/>
    <mergeCell ref="B50:D50"/>
    <mergeCell ref="B51:D51"/>
    <mergeCell ref="B52:D52"/>
    <mergeCell ref="B56:D56"/>
    <mergeCell ref="B42:D42"/>
    <mergeCell ref="B43:D43"/>
    <mergeCell ref="B44:D44"/>
    <mergeCell ref="B47:D47"/>
    <mergeCell ref="A141:E141"/>
    <mergeCell ref="A139:B139"/>
    <mergeCell ref="C139:E139"/>
    <mergeCell ref="A136:B136"/>
    <mergeCell ref="C136:E136"/>
    <mergeCell ref="A134:E134"/>
    <mergeCell ref="A138:B138"/>
    <mergeCell ref="C138:E138"/>
    <mergeCell ref="A122:B122"/>
    <mergeCell ref="C123:E123"/>
    <mergeCell ref="A123:B123"/>
    <mergeCell ref="A125:E125"/>
    <mergeCell ref="A137:B137"/>
    <mergeCell ref="C137:E137"/>
    <mergeCell ref="A127:E127"/>
    <mergeCell ref="A120:E120"/>
    <mergeCell ref="A110:E110"/>
    <mergeCell ref="C122:E122"/>
    <mergeCell ref="A124:B124"/>
    <mergeCell ref="C124:E124"/>
    <mergeCell ref="A36:E36"/>
    <mergeCell ref="D118:E118"/>
    <mergeCell ref="A114:E114"/>
    <mergeCell ref="D117:E117"/>
    <mergeCell ref="D116:E116"/>
    <mergeCell ref="A1:E1"/>
    <mergeCell ref="A2:E2"/>
    <mergeCell ref="B4:E4"/>
    <mergeCell ref="A20:E20"/>
    <mergeCell ref="B22:E22"/>
    <mergeCell ref="A112:E112"/>
    <mergeCell ref="A103:E103"/>
    <mergeCell ref="A98:E98"/>
    <mergeCell ref="A101:B101"/>
    <mergeCell ref="A100:B100"/>
    <mergeCell ref="D101:E101"/>
    <mergeCell ref="A18:E18"/>
    <mergeCell ref="D100:E100"/>
    <mergeCell ref="B24:E24"/>
    <mergeCell ref="A32:E32"/>
    <mergeCell ref="A33:E33"/>
    <mergeCell ref="A34:E34"/>
    <mergeCell ref="B38:D38"/>
    <mergeCell ref="B39:D39"/>
    <mergeCell ref="B40:D40"/>
    <mergeCell ref="A6:E6"/>
    <mergeCell ref="A8:E8"/>
    <mergeCell ref="A10:E10"/>
    <mergeCell ref="B12:E12"/>
    <mergeCell ref="B13:E13"/>
    <mergeCell ref="B14:E14"/>
    <mergeCell ref="B16:E16"/>
    <mergeCell ref="A26:E26"/>
    <mergeCell ref="B23:E23"/>
    <mergeCell ref="A30:E30"/>
    <mergeCell ref="A28:E28"/>
    <mergeCell ref="B21:E21"/>
    <mergeCell ref="B48:D48"/>
    <mergeCell ref="B45:D45"/>
    <mergeCell ref="B46:D46"/>
    <mergeCell ref="B66:D66"/>
    <mergeCell ref="B67:D67"/>
    <mergeCell ref="B68:D68"/>
    <mergeCell ref="B57:D57"/>
    <mergeCell ref="B58:D58"/>
    <mergeCell ref="B64:D64"/>
    <mergeCell ref="B53:D53"/>
    <mergeCell ref="D84:E84"/>
    <mergeCell ref="D85:E85"/>
    <mergeCell ref="D86:E86"/>
    <mergeCell ref="B77:D77"/>
    <mergeCell ref="B78:D78"/>
    <mergeCell ref="B79:D79"/>
  </mergeCells>
  <printOptions horizontalCentered="1"/>
  <pageMargins left="0" right="0" top="0.7874015748031497" bottom="0.7874015748031497" header="0.5118110236220472" footer="0"/>
  <pageSetup horizontalDpi="600" verticalDpi="600" orientation="portrait" scale="70" r:id="rId1"/>
  <headerFooter alignWithMargins="0">
    <oddFooter>&amp;C&amp;A&amp;RPágina &amp;P</oddFooter>
  </headerFooter>
</worksheet>
</file>

<file path=xl/worksheets/sheet14.xml><?xml version="1.0" encoding="utf-8"?>
<worksheet xmlns="http://schemas.openxmlformats.org/spreadsheetml/2006/main" xmlns:r="http://schemas.openxmlformats.org/officeDocument/2006/relationships">
  <sheetPr>
    <tabColor theme="3" tint="0.5999900102615356"/>
  </sheetPr>
  <dimension ref="A1:F157"/>
  <sheetViews>
    <sheetView zoomScalePageLayoutView="0" workbookViewId="0" topLeftCell="A1">
      <pane ySplit="4" topLeftCell="A133" activePane="bottomLeft" state="frozen"/>
      <selection pane="topLeft" activeCell="A1" sqref="A1"/>
      <selection pane="bottomLeft" activeCell="A1" sqref="A1:E157"/>
    </sheetView>
  </sheetViews>
  <sheetFormatPr defaultColWidth="11.421875" defaultRowHeight="12.75"/>
  <cols>
    <col min="1" max="1" width="22.7109375" style="3" customWidth="1"/>
    <col min="2" max="2" width="47.7109375" style="3" customWidth="1"/>
    <col min="3" max="3" width="12.7109375" style="6" customWidth="1"/>
    <col min="4" max="4" width="22.7109375" style="6" customWidth="1"/>
    <col min="5" max="5" width="35.28125" style="7" customWidth="1"/>
    <col min="6" max="16384" width="11.421875" style="3" customWidth="1"/>
  </cols>
  <sheetData>
    <row r="1" spans="1:5" ht="16.5">
      <c r="A1" s="400" t="str">
        <f>'11. TRDM'!A1:E1</f>
        <v>CAJA DE LA VIVIENDA POPULAR</v>
      </c>
      <c r="B1" s="400"/>
      <c r="C1" s="400"/>
      <c r="D1" s="400"/>
      <c r="E1" s="400"/>
    </row>
    <row r="2" spans="1:5" ht="13.5" thickBot="1">
      <c r="A2" s="401" t="s">
        <v>755</v>
      </c>
      <c r="B2" s="401"/>
      <c r="C2" s="401"/>
      <c r="D2" s="401"/>
      <c r="E2" s="401"/>
    </row>
    <row r="4" spans="1:5" ht="12.75">
      <c r="A4" s="8" t="s">
        <v>0</v>
      </c>
      <c r="B4" s="435"/>
      <c r="C4" s="435"/>
      <c r="D4" s="435"/>
      <c r="E4" s="435"/>
    </row>
    <row r="5" ht="13.5" thickBot="1">
      <c r="A5" s="121" t="s">
        <v>546</v>
      </c>
    </row>
    <row r="6" spans="1:5" ht="17.25" thickBot="1">
      <c r="A6" s="374" t="s">
        <v>142</v>
      </c>
      <c r="B6" s="375"/>
      <c r="C6" s="375"/>
      <c r="D6" s="375"/>
      <c r="E6" s="376"/>
    </row>
    <row r="7" spans="1:5" ht="16.5" customHeight="1">
      <c r="A7" s="13"/>
      <c r="B7" s="13"/>
      <c r="C7" s="13"/>
      <c r="D7" s="13"/>
      <c r="E7" s="13"/>
    </row>
    <row r="8" spans="1:5" ht="49.5" customHeight="1">
      <c r="A8" s="358" t="s">
        <v>806</v>
      </c>
      <c r="B8" s="358"/>
      <c r="C8" s="358"/>
      <c r="D8" s="358"/>
      <c r="E8" s="358"/>
    </row>
    <row r="9" spans="1:5" ht="16.5" customHeight="1" thickBot="1">
      <c r="A9" s="13"/>
      <c r="B9" s="13"/>
      <c r="C9" s="13"/>
      <c r="D9" s="13"/>
      <c r="E9" s="13"/>
    </row>
    <row r="10" spans="1:5" ht="17.25" thickBot="1">
      <c r="A10" s="374" t="s">
        <v>143</v>
      </c>
      <c r="B10" s="375"/>
      <c r="C10" s="375"/>
      <c r="D10" s="375"/>
      <c r="E10" s="376"/>
    </row>
    <row r="11" spans="1:5" ht="16.5" customHeight="1">
      <c r="A11" s="13"/>
      <c r="B11" s="13"/>
      <c r="C11" s="13"/>
      <c r="D11" s="13"/>
      <c r="E11" s="13"/>
    </row>
    <row r="12" spans="1:5" ht="12.75">
      <c r="A12" s="16" t="s">
        <v>144</v>
      </c>
      <c r="B12" s="415" t="str">
        <f>A1</f>
        <v>CAJA DE LA VIVIENDA POPULAR</v>
      </c>
      <c r="C12" s="415"/>
      <c r="D12" s="415"/>
      <c r="E12" s="415"/>
    </row>
    <row r="13" spans="1:5" ht="12.75">
      <c r="A13" s="16" t="s">
        <v>145</v>
      </c>
      <c r="B13" s="415" t="str">
        <f>A1</f>
        <v>CAJA DE LA VIVIENDA POPULAR</v>
      </c>
      <c r="C13" s="415"/>
      <c r="D13" s="415"/>
      <c r="E13" s="415"/>
    </row>
    <row r="14" spans="1:5" ht="12.75">
      <c r="A14" s="16" t="s">
        <v>146</v>
      </c>
      <c r="B14" s="415" t="s">
        <v>574</v>
      </c>
      <c r="C14" s="415"/>
      <c r="D14" s="415"/>
      <c r="E14" s="415"/>
    </row>
    <row r="15" spans="1:5" ht="12.75">
      <c r="A15" s="452"/>
      <c r="B15" s="453"/>
      <c r="C15" s="453"/>
      <c r="D15" s="453"/>
      <c r="E15" s="454"/>
    </row>
    <row r="16" spans="1:5" ht="12.75">
      <c r="A16" s="324" t="s">
        <v>167</v>
      </c>
      <c r="B16" s="443" t="s">
        <v>174</v>
      </c>
      <c r="C16" s="443"/>
      <c r="D16" s="443"/>
      <c r="E16" s="443"/>
    </row>
    <row r="17" spans="1:5" ht="18.75" customHeight="1">
      <c r="A17" s="324"/>
      <c r="B17" s="358" t="s">
        <v>756</v>
      </c>
      <c r="C17" s="358"/>
      <c r="D17" s="358"/>
      <c r="E17" s="358"/>
    </row>
    <row r="18" spans="1:5" ht="28.5" customHeight="1">
      <c r="A18" s="324"/>
      <c r="B18" s="358" t="s">
        <v>188</v>
      </c>
      <c r="C18" s="358"/>
      <c r="D18" s="358"/>
      <c r="E18" s="358"/>
    </row>
    <row r="19" ht="13.5" thickBot="1"/>
    <row r="20" spans="1:5" ht="17.25" thickBot="1">
      <c r="A20" s="374" t="s">
        <v>149</v>
      </c>
      <c r="B20" s="375"/>
      <c r="C20" s="375"/>
      <c r="D20" s="375"/>
      <c r="E20" s="376"/>
    </row>
    <row r="22" spans="1:5" ht="12.75" customHeight="1">
      <c r="A22" s="436" t="s">
        <v>175</v>
      </c>
      <c r="B22" s="436"/>
      <c r="C22" s="436"/>
      <c r="D22" s="436"/>
      <c r="E22" s="436"/>
    </row>
    <row r="23" spans="1:5" ht="12.75" customHeight="1">
      <c r="A23" s="242" t="s">
        <v>176</v>
      </c>
      <c r="B23" s="451">
        <v>5000000000</v>
      </c>
      <c r="C23" s="451"/>
      <c r="D23" s="451"/>
      <c r="E23" s="451"/>
    </row>
    <row r="24" spans="1:5" ht="12.75" customHeight="1">
      <c r="A24" s="15" t="s">
        <v>177</v>
      </c>
      <c r="B24" s="450">
        <v>6000000000</v>
      </c>
      <c r="C24" s="450"/>
      <c r="D24" s="450"/>
      <c r="E24" s="450"/>
    </row>
    <row r="25" spans="1:5" ht="12.75" customHeight="1">
      <c r="A25" s="15" t="s">
        <v>178</v>
      </c>
      <c r="B25" s="450">
        <v>7000000000</v>
      </c>
      <c r="C25" s="450"/>
      <c r="D25" s="450"/>
      <c r="E25" s="450"/>
    </row>
    <row r="26" ht="13.5" thickBot="1"/>
    <row r="27" spans="1:5" ht="17.25" thickBot="1">
      <c r="A27" s="374" t="s">
        <v>172</v>
      </c>
      <c r="B27" s="375"/>
      <c r="C27" s="375"/>
      <c r="D27" s="375"/>
      <c r="E27" s="376"/>
    </row>
    <row r="28" spans="1:2" ht="12.75">
      <c r="A28" s="8"/>
      <c r="B28" s="8"/>
    </row>
    <row r="29" spans="1:6" ht="123.75" customHeight="1">
      <c r="A29" s="360" t="s">
        <v>1</v>
      </c>
      <c r="B29" s="424"/>
      <c r="C29" s="361"/>
      <c r="D29" s="214" t="s">
        <v>406</v>
      </c>
      <c r="E29" s="18" t="s">
        <v>696</v>
      </c>
      <c r="F29" s="199"/>
    </row>
    <row r="30" spans="1:6" ht="30" customHeight="1">
      <c r="A30" s="398" t="s">
        <v>270</v>
      </c>
      <c r="B30" s="414"/>
      <c r="C30" s="399"/>
      <c r="D30" s="196" t="s">
        <v>3</v>
      </c>
      <c r="E30" s="196"/>
      <c r="F30" s="200"/>
    </row>
    <row r="31" spans="1:6" ht="30" customHeight="1">
      <c r="A31" s="398" t="s">
        <v>127</v>
      </c>
      <c r="B31" s="414"/>
      <c r="C31" s="399"/>
      <c r="D31" s="196" t="s">
        <v>3</v>
      </c>
      <c r="E31" s="196"/>
      <c r="F31" s="200"/>
    </row>
    <row r="32" spans="1:6" ht="30" customHeight="1">
      <c r="A32" s="398" t="s">
        <v>725</v>
      </c>
      <c r="B32" s="414"/>
      <c r="C32" s="399"/>
      <c r="D32" s="196" t="s">
        <v>3</v>
      </c>
      <c r="E32" s="187"/>
      <c r="F32" s="175"/>
    </row>
    <row r="33" spans="1:6" ht="30" customHeight="1">
      <c r="A33" s="398" t="s">
        <v>447</v>
      </c>
      <c r="B33" s="414"/>
      <c r="C33" s="399"/>
      <c r="D33" s="196" t="s">
        <v>3</v>
      </c>
      <c r="E33" s="196"/>
      <c r="F33" s="200"/>
    </row>
    <row r="34" spans="1:6" ht="30" customHeight="1">
      <c r="A34" s="398" t="s">
        <v>128</v>
      </c>
      <c r="B34" s="414"/>
      <c r="C34" s="399"/>
      <c r="D34" s="187" t="s">
        <v>894</v>
      </c>
      <c r="E34" s="187"/>
      <c r="F34" s="175"/>
    </row>
    <row r="35" spans="1:6" ht="100.5" customHeight="1">
      <c r="A35" s="364" t="s">
        <v>448</v>
      </c>
      <c r="B35" s="386"/>
      <c r="C35" s="365"/>
      <c r="D35" s="187" t="s">
        <v>895</v>
      </c>
      <c r="E35" s="187"/>
      <c r="F35" s="175"/>
    </row>
    <row r="36" spans="1:6" ht="33.75" customHeight="1">
      <c r="A36" s="364" t="s">
        <v>129</v>
      </c>
      <c r="B36" s="386"/>
      <c r="C36" s="365"/>
      <c r="D36" s="187" t="s">
        <v>896</v>
      </c>
      <c r="E36" s="187"/>
      <c r="F36" s="175"/>
    </row>
    <row r="37" spans="1:6" ht="30" customHeight="1">
      <c r="A37" s="398" t="s">
        <v>130</v>
      </c>
      <c r="B37" s="414"/>
      <c r="C37" s="399"/>
      <c r="D37" s="196" t="s">
        <v>3</v>
      </c>
      <c r="E37" s="196"/>
      <c r="F37" s="200"/>
    </row>
    <row r="38" spans="1:6" ht="30" customHeight="1">
      <c r="A38" s="364" t="s">
        <v>477</v>
      </c>
      <c r="B38" s="386"/>
      <c r="C38" s="365"/>
      <c r="D38" s="187" t="s">
        <v>897</v>
      </c>
      <c r="E38" s="196"/>
      <c r="F38" s="200"/>
    </row>
    <row r="39" spans="1:6" ht="30" customHeight="1">
      <c r="A39" s="398" t="s">
        <v>131</v>
      </c>
      <c r="B39" s="414"/>
      <c r="C39" s="399"/>
      <c r="D39" s="196" t="s">
        <v>3</v>
      </c>
      <c r="E39" s="196"/>
      <c r="F39" s="200"/>
    </row>
    <row r="40" spans="1:6" ht="30" customHeight="1">
      <c r="A40" s="364" t="s">
        <v>449</v>
      </c>
      <c r="B40" s="386"/>
      <c r="C40" s="365"/>
      <c r="D40" s="187" t="s">
        <v>3</v>
      </c>
      <c r="E40" s="187"/>
      <c r="F40" s="175"/>
    </row>
    <row r="41" spans="1:6" ht="30" customHeight="1">
      <c r="A41" s="398" t="s">
        <v>520</v>
      </c>
      <c r="B41" s="414"/>
      <c r="C41" s="399"/>
      <c r="D41" s="196" t="s">
        <v>3</v>
      </c>
      <c r="E41" s="196"/>
      <c r="F41" s="200"/>
    </row>
    <row r="42" spans="1:6" ht="30" customHeight="1">
      <c r="A42" s="398" t="s">
        <v>328</v>
      </c>
      <c r="B42" s="414"/>
      <c r="C42" s="399"/>
      <c r="D42" s="187" t="s">
        <v>898</v>
      </c>
      <c r="E42" s="187"/>
      <c r="F42" s="175"/>
    </row>
    <row r="43" spans="1:6" ht="30" customHeight="1">
      <c r="A43" s="398" t="s">
        <v>132</v>
      </c>
      <c r="B43" s="414"/>
      <c r="C43" s="399"/>
      <c r="D43" s="187" t="s">
        <v>3</v>
      </c>
      <c r="E43" s="187"/>
      <c r="F43" s="175"/>
    </row>
    <row r="44" spans="1:6" ht="30" customHeight="1">
      <c r="A44" s="364" t="s">
        <v>628</v>
      </c>
      <c r="B44" s="386"/>
      <c r="C44" s="365"/>
      <c r="D44" s="187" t="s">
        <v>816</v>
      </c>
      <c r="E44" s="187"/>
      <c r="F44" s="175"/>
    </row>
    <row r="45" spans="1:6" ht="30" customHeight="1">
      <c r="A45" s="364" t="s">
        <v>268</v>
      </c>
      <c r="B45" s="386"/>
      <c r="C45" s="365"/>
      <c r="D45" s="187" t="s">
        <v>816</v>
      </c>
      <c r="E45" s="187"/>
      <c r="F45" s="175"/>
    </row>
    <row r="46" spans="1:6" ht="72" customHeight="1">
      <c r="A46" s="364" t="s">
        <v>478</v>
      </c>
      <c r="B46" s="386"/>
      <c r="C46" s="365"/>
      <c r="D46" s="187" t="s">
        <v>3</v>
      </c>
      <c r="E46" s="187"/>
      <c r="F46" s="175"/>
    </row>
    <row r="47" spans="1:6" ht="30" customHeight="1">
      <c r="A47" s="398" t="s">
        <v>518</v>
      </c>
      <c r="B47" s="414"/>
      <c r="C47" s="399"/>
      <c r="D47" s="187" t="s">
        <v>3</v>
      </c>
      <c r="E47" s="187"/>
      <c r="F47" s="175"/>
    </row>
    <row r="48" spans="1:6" ht="42" customHeight="1">
      <c r="A48" s="398" t="s">
        <v>269</v>
      </c>
      <c r="B48" s="414"/>
      <c r="C48" s="399"/>
      <c r="D48" s="187" t="s">
        <v>757</v>
      </c>
      <c r="E48" s="187"/>
      <c r="F48" s="175"/>
    </row>
    <row r="49" spans="1:6" ht="61.5" customHeight="1">
      <c r="A49" s="364" t="s">
        <v>763</v>
      </c>
      <c r="B49" s="386"/>
      <c r="C49" s="365"/>
      <c r="D49" s="187" t="s">
        <v>757</v>
      </c>
      <c r="E49" s="187"/>
      <c r="F49" s="175"/>
    </row>
    <row r="50" spans="1:6" ht="30" customHeight="1">
      <c r="A50" s="364" t="s">
        <v>479</v>
      </c>
      <c r="B50" s="386"/>
      <c r="C50" s="365"/>
      <c r="D50" s="187" t="s">
        <v>3</v>
      </c>
      <c r="E50" s="187"/>
      <c r="F50" s="175"/>
    </row>
    <row r="51" spans="1:6" ht="30" customHeight="1">
      <c r="A51" s="364" t="s">
        <v>726</v>
      </c>
      <c r="B51" s="386"/>
      <c r="C51" s="365"/>
      <c r="D51" s="187" t="s">
        <v>758</v>
      </c>
      <c r="E51" s="187"/>
      <c r="F51" s="175"/>
    </row>
    <row r="52" spans="1:6" ht="30" customHeight="1">
      <c r="A52" s="364" t="s">
        <v>248</v>
      </c>
      <c r="B52" s="386"/>
      <c r="C52" s="365"/>
      <c r="D52" s="187" t="s">
        <v>760</v>
      </c>
      <c r="E52" s="187"/>
      <c r="F52" s="175"/>
    </row>
    <row r="53" spans="1:5" ht="30" customHeight="1">
      <c r="A53" s="443" t="s">
        <v>138</v>
      </c>
      <c r="B53" s="443"/>
      <c r="C53" s="443"/>
      <c r="D53" s="22" t="s">
        <v>757</v>
      </c>
      <c r="E53" s="22"/>
    </row>
    <row r="54" spans="1:6" ht="30" customHeight="1">
      <c r="A54" s="443" t="s">
        <v>361</v>
      </c>
      <c r="B54" s="443"/>
      <c r="C54" s="443"/>
      <c r="D54" s="220" t="s">
        <v>3</v>
      </c>
      <c r="E54" s="220"/>
      <c r="F54" s="219"/>
    </row>
    <row r="55" spans="1:6" ht="30" customHeight="1">
      <c r="A55" s="443" t="s">
        <v>271</v>
      </c>
      <c r="B55" s="443"/>
      <c r="C55" s="443"/>
      <c r="D55" s="220" t="s">
        <v>3</v>
      </c>
      <c r="E55" s="220"/>
      <c r="F55" s="219"/>
    </row>
    <row r="56" spans="1:6" ht="30" customHeight="1">
      <c r="A56" s="364" t="s">
        <v>480</v>
      </c>
      <c r="B56" s="386"/>
      <c r="C56" s="365"/>
      <c r="D56" s="22" t="s">
        <v>3</v>
      </c>
      <c r="E56" s="22"/>
      <c r="F56" s="39"/>
    </row>
    <row r="57" spans="1:6" ht="30" customHeight="1">
      <c r="A57" s="364" t="s">
        <v>727</v>
      </c>
      <c r="B57" s="386"/>
      <c r="C57" s="365"/>
      <c r="D57" s="196" t="s">
        <v>3</v>
      </c>
      <c r="E57" s="196"/>
      <c r="F57" s="200"/>
    </row>
    <row r="58" spans="1:6" ht="30" customHeight="1">
      <c r="A58" s="364" t="s">
        <v>133</v>
      </c>
      <c r="B58" s="386"/>
      <c r="C58" s="365"/>
      <c r="D58" s="196" t="s">
        <v>3</v>
      </c>
      <c r="E58" s="196"/>
      <c r="F58" s="200"/>
    </row>
    <row r="59" spans="1:6" ht="30" customHeight="1">
      <c r="A59" s="398" t="s">
        <v>134</v>
      </c>
      <c r="B59" s="414"/>
      <c r="C59" s="399"/>
      <c r="D59" s="196" t="s">
        <v>3</v>
      </c>
      <c r="E59" s="196"/>
      <c r="F59" s="200"/>
    </row>
    <row r="60" spans="1:6" ht="30" customHeight="1">
      <c r="A60" s="364" t="s">
        <v>519</v>
      </c>
      <c r="B60" s="386"/>
      <c r="C60" s="365"/>
      <c r="D60" s="196" t="s">
        <v>3</v>
      </c>
      <c r="E60" s="196"/>
      <c r="F60" s="200"/>
    </row>
    <row r="61" spans="1:6" ht="30" customHeight="1">
      <c r="A61" s="398" t="s">
        <v>521</v>
      </c>
      <c r="B61" s="414"/>
      <c r="C61" s="399"/>
      <c r="D61" s="196" t="s">
        <v>3</v>
      </c>
      <c r="E61" s="196"/>
      <c r="F61" s="200"/>
    </row>
    <row r="62" ht="13.5" thickBot="1"/>
    <row r="63" spans="1:5" ht="17.25" thickBot="1">
      <c r="A63" s="463" t="s">
        <v>710</v>
      </c>
      <c r="B63" s="464"/>
      <c r="C63" s="464"/>
      <c r="D63" s="464"/>
      <c r="E63" s="465"/>
    </row>
    <row r="64" spans="1:2" ht="12.75">
      <c r="A64" s="8"/>
      <c r="B64" s="8"/>
    </row>
    <row r="65" spans="1:5" ht="25.5">
      <c r="A65" s="75" t="s">
        <v>165</v>
      </c>
      <c r="B65" s="359" t="s">
        <v>4</v>
      </c>
      <c r="C65" s="359"/>
      <c r="D65" s="359"/>
      <c r="E65" s="18" t="s">
        <v>697</v>
      </c>
    </row>
    <row r="66" spans="1:5" ht="32.25" customHeight="1">
      <c r="A66" s="52" t="s">
        <v>8</v>
      </c>
      <c r="B66" s="358" t="s">
        <v>249</v>
      </c>
      <c r="C66" s="358"/>
      <c r="D66" s="358"/>
      <c r="E66" s="74"/>
    </row>
    <row r="67" spans="1:5" ht="78.75" customHeight="1">
      <c r="A67" s="74" t="s">
        <v>139</v>
      </c>
      <c r="B67" s="358" t="s">
        <v>899</v>
      </c>
      <c r="C67" s="358"/>
      <c r="D67" s="358"/>
      <c r="E67" s="74"/>
    </row>
    <row r="68" spans="1:5" ht="57" customHeight="1">
      <c r="A68" s="74" t="s">
        <v>14</v>
      </c>
      <c r="B68" s="358" t="s">
        <v>900</v>
      </c>
      <c r="C68" s="358"/>
      <c r="D68" s="358"/>
      <c r="E68" s="74"/>
    </row>
    <row r="69" spans="1:5" ht="65.25" customHeight="1">
      <c r="A69" s="74" t="s">
        <v>15</v>
      </c>
      <c r="B69" s="358" t="s">
        <v>733</v>
      </c>
      <c r="C69" s="358"/>
      <c r="D69" s="358"/>
      <c r="E69" s="74"/>
    </row>
    <row r="70" spans="1:5" ht="99" customHeight="1">
      <c r="A70" s="74" t="s">
        <v>16</v>
      </c>
      <c r="B70" s="358" t="s">
        <v>338</v>
      </c>
      <c r="C70" s="358"/>
      <c r="D70" s="358"/>
      <c r="E70" s="74"/>
    </row>
    <row r="71" spans="1:5" ht="71.25" customHeight="1">
      <c r="A71" s="217" t="s">
        <v>250</v>
      </c>
      <c r="B71" s="358" t="s">
        <v>901</v>
      </c>
      <c r="C71" s="358"/>
      <c r="D71" s="358"/>
      <c r="E71" s="217"/>
    </row>
    <row r="72" spans="1:5" ht="80.25" customHeight="1">
      <c r="A72" s="74" t="s">
        <v>17</v>
      </c>
      <c r="B72" s="358" t="s">
        <v>759</v>
      </c>
      <c r="C72" s="358"/>
      <c r="D72" s="358"/>
      <c r="E72" s="74"/>
    </row>
    <row r="73" spans="1:5" ht="59.25" customHeight="1">
      <c r="A73" s="74" t="s">
        <v>314</v>
      </c>
      <c r="B73" s="358" t="s">
        <v>428</v>
      </c>
      <c r="C73" s="358"/>
      <c r="D73" s="358"/>
      <c r="E73" s="74"/>
    </row>
    <row r="74" spans="1:5" ht="81" customHeight="1">
      <c r="A74" s="74" t="s">
        <v>21</v>
      </c>
      <c r="B74" s="358" t="s">
        <v>450</v>
      </c>
      <c r="C74" s="358"/>
      <c r="D74" s="358"/>
      <c r="E74" s="74"/>
    </row>
    <row r="75" spans="1:5" ht="68.25" customHeight="1">
      <c r="A75" s="74" t="s">
        <v>22</v>
      </c>
      <c r="B75" s="358" t="s">
        <v>23</v>
      </c>
      <c r="C75" s="358"/>
      <c r="D75" s="358"/>
      <c r="E75" s="74"/>
    </row>
    <row r="76" spans="1:5" ht="44.25" customHeight="1">
      <c r="A76" s="74" t="s">
        <v>27</v>
      </c>
      <c r="B76" s="358" t="s">
        <v>109</v>
      </c>
      <c r="C76" s="358"/>
      <c r="D76" s="358"/>
      <c r="E76" s="74"/>
    </row>
    <row r="77" spans="1:5" s="109" customFormat="1" ht="29.25" customHeight="1">
      <c r="A77" s="218" t="s">
        <v>251</v>
      </c>
      <c r="B77" s="358" t="s">
        <v>445</v>
      </c>
      <c r="C77" s="358"/>
      <c r="D77" s="358"/>
      <c r="E77" s="74"/>
    </row>
    <row r="78" spans="1:5" ht="55.5" customHeight="1">
      <c r="A78" s="74" t="s">
        <v>29</v>
      </c>
      <c r="B78" s="358" t="s">
        <v>30</v>
      </c>
      <c r="C78" s="358"/>
      <c r="D78" s="358"/>
      <c r="E78" s="74"/>
    </row>
    <row r="79" spans="1:5" ht="54.75" customHeight="1">
      <c r="A79" s="74" t="s">
        <v>31</v>
      </c>
      <c r="B79" s="358" t="s">
        <v>511</v>
      </c>
      <c r="C79" s="358"/>
      <c r="D79" s="358"/>
      <c r="E79" s="74"/>
    </row>
    <row r="80" spans="1:5" ht="74.25" customHeight="1">
      <c r="A80" s="74" t="s">
        <v>60</v>
      </c>
      <c r="B80" s="358" t="s">
        <v>902</v>
      </c>
      <c r="C80" s="358"/>
      <c r="D80" s="358"/>
      <c r="E80" s="74"/>
    </row>
    <row r="81" spans="1:5" ht="51.75" customHeight="1">
      <c r="A81" s="74" t="s">
        <v>378</v>
      </c>
      <c r="B81" s="358" t="s">
        <v>522</v>
      </c>
      <c r="C81" s="358"/>
      <c r="D81" s="358"/>
      <c r="E81" s="74"/>
    </row>
    <row r="82" spans="1:5" ht="108.75" customHeight="1">
      <c r="A82" s="74" t="s">
        <v>476</v>
      </c>
      <c r="B82" s="358" t="s">
        <v>764</v>
      </c>
      <c r="C82" s="358"/>
      <c r="D82" s="358"/>
      <c r="E82" s="74"/>
    </row>
    <row r="83" spans="1:5" ht="59.25" customHeight="1">
      <c r="A83" s="74" t="s">
        <v>140</v>
      </c>
      <c r="B83" s="358" t="s">
        <v>141</v>
      </c>
      <c r="C83" s="358"/>
      <c r="D83" s="358"/>
      <c r="E83" s="74"/>
    </row>
    <row r="84" spans="1:5" ht="54" customHeight="1">
      <c r="A84" s="74" t="s">
        <v>36</v>
      </c>
      <c r="B84" s="358" t="s">
        <v>37</v>
      </c>
      <c r="C84" s="358"/>
      <c r="D84" s="358"/>
      <c r="E84" s="74"/>
    </row>
    <row r="85" spans="1:5" ht="100.5" customHeight="1">
      <c r="A85" s="74" t="s">
        <v>38</v>
      </c>
      <c r="B85" s="358" t="s">
        <v>903</v>
      </c>
      <c r="C85" s="358"/>
      <c r="D85" s="358"/>
      <c r="E85" s="74"/>
    </row>
    <row r="86" spans="1:5" ht="54" customHeight="1">
      <c r="A86" s="74" t="s">
        <v>530</v>
      </c>
      <c r="B86" s="358" t="s">
        <v>531</v>
      </c>
      <c r="C86" s="358"/>
      <c r="D86" s="358"/>
      <c r="E86" s="74"/>
    </row>
    <row r="87" spans="1:5" ht="69" customHeight="1">
      <c r="A87" s="74" t="s">
        <v>43</v>
      </c>
      <c r="B87" s="358" t="s">
        <v>44</v>
      </c>
      <c r="C87" s="358"/>
      <c r="D87" s="358"/>
      <c r="E87" s="74"/>
    </row>
    <row r="88" spans="1:5" ht="45" customHeight="1">
      <c r="A88" s="74" t="s">
        <v>111</v>
      </c>
      <c r="B88" s="358" t="s">
        <v>112</v>
      </c>
      <c r="C88" s="358"/>
      <c r="D88" s="358"/>
      <c r="E88" s="74"/>
    </row>
    <row r="89" spans="1:5" ht="138" customHeight="1">
      <c r="A89" s="74" t="s">
        <v>275</v>
      </c>
      <c r="B89" s="358" t="s">
        <v>904</v>
      </c>
      <c r="C89" s="358"/>
      <c r="D89" s="358"/>
      <c r="E89" s="74"/>
    </row>
    <row r="90" spans="1:5" ht="70.5" customHeight="1">
      <c r="A90" s="74" t="s">
        <v>252</v>
      </c>
      <c r="B90" s="358" t="s">
        <v>451</v>
      </c>
      <c r="C90" s="358"/>
      <c r="D90" s="358"/>
      <c r="E90" s="74"/>
    </row>
    <row r="91" spans="1:5" ht="30" customHeight="1">
      <c r="A91" s="74" t="s">
        <v>49</v>
      </c>
      <c r="B91" s="358" t="s">
        <v>50</v>
      </c>
      <c r="C91" s="358"/>
      <c r="D91" s="358"/>
      <c r="E91" s="74"/>
    </row>
    <row r="92" ht="13.5" thickBot="1"/>
    <row r="93" spans="1:5" ht="16.5">
      <c r="A93" s="440" t="s">
        <v>711</v>
      </c>
      <c r="B93" s="441"/>
      <c r="C93" s="441"/>
      <c r="D93" s="441"/>
      <c r="E93" s="442"/>
    </row>
    <row r="94" spans="1:5" ht="102">
      <c r="A94" s="208" t="s">
        <v>165</v>
      </c>
      <c r="B94" s="75" t="s">
        <v>4</v>
      </c>
      <c r="C94" s="18" t="s">
        <v>699</v>
      </c>
      <c r="D94" s="324" t="s">
        <v>700</v>
      </c>
      <c r="E94" s="324"/>
    </row>
    <row r="95" spans="1:5" ht="140.25">
      <c r="A95" s="74" t="s">
        <v>139</v>
      </c>
      <c r="B95" s="29" t="s">
        <v>899</v>
      </c>
      <c r="C95" s="74"/>
      <c r="D95" s="426"/>
      <c r="E95" s="426"/>
    </row>
    <row r="96" spans="1:5" ht="91.5" customHeight="1">
      <c r="A96" s="74" t="s">
        <v>14</v>
      </c>
      <c r="B96" s="29" t="s">
        <v>900</v>
      </c>
      <c r="C96" s="74"/>
      <c r="D96" s="426"/>
      <c r="E96" s="426"/>
    </row>
    <row r="97" spans="1:5" ht="119.25" customHeight="1">
      <c r="A97" s="74" t="s">
        <v>15</v>
      </c>
      <c r="B97" s="29" t="s">
        <v>733</v>
      </c>
      <c r="C97" s="74"/>
      <c r="D97" s="426"/>
      <c r="E97" s="426"/>
    </row>
    <row r="98" spans="1:5" ht="124.5" customHeight="1">
      <c r="A98" s="217" t="s">
        <v>250</v>
      </c>
      <c r="B98" s="29" t="s">
        <v>901</v>
      </c>
      <c r="C98" s="74"/>
      <c r="D98" s="426"/>
      <c r="E98" s="426"/>
    </row>
    <row r="99" spans="1:5" ht="129.75" customHeight="1">
      <c r="A99" s="74" t="s">
        <v>17</v>
      </c>
      <c r="B99" s="29" t="s">
        <v>759</v>
      </c>
      <c r="C99" s="74"/>
      <c r="D99" s="426"/>
      <c r="E99" s="426"/>
    </row>
    <row r="100" spans="1:5" ht="125.25" customHeight="1">
      <c r="A100" s="74" t="s">
        <v>60</v>
      </c>
      <c r="B100" s="29" t="s">
        <v>905</v>
      </c>
      <c r="C100" s="74"/>
      <c r="D100" s="426"/>
      <c r="E100" s="426"/>
    </row>
    <row r="101" spans="1:5" ht="72" customHeight="1">
      <c r="A101" s="74" t="s">
        <v>378</v>
      </c>
      <c r="B101" s="29" t="s">
        <v>522</v>
      </c>
      <c r="C101" s="74"/>
      <c r="D101" s="426"/>
      <c r="E101" s="426"/>
    </row>
    <row r="102" spans="1:5" ht="192" customHeight="1">
      <c r="A102" s="74" t="s">
        <v>476</v>
      </c>
      <c r="B102" s="29" t="s">
        <v>764</v>
      </c>
      <c r="C102" s="74"/>
      <c r="D102" s="426"/>
      <c r="E102" s="426"/>
    </row>
    <row r="103" spans="1:5" ht="192" customHeight="1">
      <c r="A103" s="74" t="s">
        <v>38</v>
      </c>
      <c r="B103" s="29" t="s">
        <v>903</v>
      </c>
      <c r="C103" s="74"/>
      <c r="D103" s="426"/>
      <c r="E103" s="426"/>
    </row>
    <row r="104" spans="1:5" ht="219" customHeight="1">
      <c r="A104" s="74" t="s">
        <v>275</v>
      </c>
      <c r="B104" s="29" t="s">
        <v>904</v>
      </c>
      <c r="C104" s="74"/>
      <c r="D104" s="426"/>
      <c r="E104" s="426"/>
    </row>
    <row r="105" ht="13.5" thickBot="1"/>
    <row r="106" spans="1:5" ht="25.5" customHeight="1" thickBot="1">
      <c r="A106" s="374" t="s">
        <v>712</v>
      </c>
      <c r="B106" s="375"/>
      <c r="C106" s="375"/>
      <c r="D106" s="375"/>
      <c r="E106" s="376"/>
    </row>
    <row r="107" spans="1:2" ht="12.75">
      <c r="A107" s="444"/>
      <c r="B107" s="444"/>
    </row>
    <row r="108" spans="1:5" ht="63.75">
      <c r="A108" s="444" t="s">
        <v>1</v>
      </c>
      <c r="B108" s="444"/>
      <c r="C108" s="14" t="s">
        <v>84</v>
      </c>
      <c r="D108" s="462" t="s">
        <v>688</v>
      </c>
      <c r="E108" s="462"/>
    </row>
    <row r="109" spans="1:5" ht="12.75">
      <c r="A109" s="457" t="s">
        <v>135</v>
      </c>
      <c r="B109" s="457"/>
      <c r="C109" s="51"/>
      <c r="D109" s="446"/>
      <c r="E109" s="446"/>
    </row>
    <row r="110" spans="1:5" ht="12.75">
      <c r="A110" s="358" t="s">
        <v>136</v>
      </c>
      <c r="B110" s="358"/>
      <c r="C110" s="19"/>
      <c r="D110" s="445"/>
      <c r="E110" s="446"/>
    </row>
    <row r="111" spans="1:5" ht="12.75">
      <c r="A111" s="358" t="s">
        <v>329</v>
      </c>
      <c r="B111" s="358"/>
      <c r="C111" s="19"/>
      <c r="D111" s="446"/>
      <c r="E111" s="446"/>
    </row>
    <row r="112" spans="1:5" ht="12.75">
      <c r="A112" s="358" t="s">
        <v>137</v>
      </c>
      <c r="B112" s="358"/>
      <c r="C112" s="2"/>
      <c r="D112" s="446"/>
      <c r="E112" s="446"/>
    </row>
    <row r="113" spans="1:5" ht="12.75">
      <c r="A113" s="358" t="s">
        <v>245</v>
      </c>
      <c r="B113" s="358"/>
      <c r="C113" s="19"/>
      <c r="D113" s="445"/>
      <c r="E113" s="446"/>
    </row>
    <row r="114" spans="1:5" ht="12.75">
      <c r="A114" s="358" t="s">
        <v>246</v>
      </c>
      <c r="B114" s="358"/>
      <c r="C114" s="19"/>
      <c r="D114" s="445"/>
      <c r="E114" s="446"/>
    </row>
    <row r="115" spans="1:5" ht="13.5" thickBot="1">
      <c r="A115" s="457" t="s">
        <v>247</v>
      </c>
      <c r="B115" s="461"/>
      <c r="C115" s="19"/>
      <c r="D115" s="446"/>
      <c r="E115" s="446"/>
    </row>
    <row r="116" spans="1:5" ht="17.25" thickBot="1">
      <c r="A116" s="374" t="s">
        <v>237</v>
      </c>
      <c r="B116" s="375"/>
      <c r="C116" s="375"/>
      <c r="D116" s="375"/>
      <c r="E116" s="376"/>
    </row>
    <row r="117" spans="1:2" ht="12.75">
      <c r="A117" s="8"/>
      <c r="B117" s="8"/>
    </row>
    <row r="118" spans="1:5" ht="63.75">
      <c r="A118" s="47" t="s">
        <v>1</v>
      </c>
      <c r="B118" s="47" t="s">
        <v>4</v>
      </c>
      <c r="C118" s="46" t="s">
        <v>5</v>
      </c>
      <c r="D118" s="46" t="s">
        <v>691</v>
      </c>
      <c r="E118" s="46" t="s">
        <v>7</v>
      </c>
    </row>
    <row r="119" spans="1:5" ht="65.25" customHeight="1">
      <c r="A119" s="28" t="s">
        <v>55</v>
      </c>
      <c r="B119" s="29" t="s">
        <v>56</v>
      </c>
      <c r="C119" s="20"/>
      <c r="D119" s="20"/>
      <c r="E119" s="23"/>
    </row>
    <row r="120" spans="1:5" ht="81" customHeight="1">
      <c r="A120" s="28" t="s">
        <v>337</v>
      </c>
      <c r="B120" s="29" t="s">
        <v>481</v>
      </c>
      <c r="C120" s="20"/>
      <c r="D120" s="20"/>
      <c r="E120" s="23"/>
    </row>
    <row r="121" spans="1:5" ht="124.5" customHeight="1">
      <c r="A121" s="28" t="s">
        <v>738</v>
      </c>
      <c r="B121" s="29" t="s">
        <v>739</v>
      </c>
      <c r="C121" s="20"/>
      <c r="D121" s="20"/>
      <c r="E121" s="23"/>
    </row>
    <row r="122" spans="1:5" ht="85.5" customHeight="1">
      <c r="A122" s="28" t="s">
        <v>78</v>
      </c>
      <c r="B122" s="29" t="s">
        <v>761</v>
      </c>
      <c r="C122" s="20"/>
      <c r="D122" s="20"/>
      <c r="E122" s="23"/>
    </row>
    <row r="124" spans="1:5" ht="16.5">
      <c r="A124" s="447" t="s">
        <v>342</v>
      </c>
      <c r="B124" s="448"/>
      <c r="C124" s="448"/>
      <c r="D124" s="448"/>
      <c r="E124" s="449"/>
    </row>
    <row r="125" spans="1:2" ht="12.75">
      <c r="A125" s="8"/>
      <c r="B125" s="8"/>
    </row>
    <row r="126" spans="1:5" ht="26.25" customHeight="1">
      <c r="A126" s="377" t="s">
        <v>343</v>
      </c>
      <c r="B126" s="378"/>
      <c r="C126" s="378"/>
      <c r="D126" s="378"/>
      <c r="E126" s="379"/>
    </row>
    <row r="127" spans="1:5" ht="12.75">
      <c r="A127" s="17"/>
      <c r="B127" s="17"/>
      <c r="C127" s="17"/>
      <c r="D127" s="17"/>
      <c r="E127" s="17"/>
    </row>
    <row r="128" spans="1:5" ht="16.5">
      <c r="A128" s="447" t="s">
        <v>344</v>
      </c>
      <c r="B128" s="448"/>
      <c r="C128" s="448"/>
      <c r="D128" s="448"/>
      <c r="E128" s="449"/>
    </row>
    <row r="129" spans="1:2" ht="12.75">
      <c r="A129" s="8"/>
      <c r="B129" s="8"/>
    </row>
    <row r="130" spans="1:5" ht="34.5" customHeight="1">
      <c r="A130" s="4" t="s">
        <v>1</v>
      </c>
      <c r="B130" s="4" t="s">
        <v>692</v>
      </c>
      <c r="C130" s="46" t="s">
        <v>386</v>
      </c>
      <c r="D130" s="413" t="s">
        <v>68</v>
      </c>
      <c r="E130" s="413"/>
    </row>
    <row r="131" spans="1:5" ht="138.75" customHeight="1">
      <c r="A131" s="29" t="s">
        <v>715</v>
      </c>
      <c r="B131" s="29" t="s">
        <v>714</v>
      </c>
      <c r="C131" s="18">
        <v>25</v>
      </c>
      <c r="D131" s="362"/>
      <c r="E131" s="363"/>
    </row>
    <row r="132" spans="1:5" ht="75.75" customHeight="1">
      <c r="A132" s="22" t="s">
        <v>253</v>
      </c>
      <c r="B132" s="29" t="s">
        <v>254</v>
      </c>
      <c r="C132" s="75">
        <v>25</v>
      </c>
      <c r="D132" s="324"/>
      <c r="E132" s="324"/>
    </row>
    <row r="133" spans="1:5" ht="13.5" thickBot="1">
      <c r="A133" s="39"/>
      <c r="B133" s="40"/>
      <c r="C133" s="41"/>
      <c r="D133" s="41"/>
      <c r="E133" s="42"/>
    </row>
    <row r="134" spans="1:5" s="9" customFormat="1" ht="17.25" thickBot="1">
      <c r="A134" s="374" t="s">
        <v>345</v>
      </c>
      <c r="B134" s="375"/>
      <c r="C134" s="375"/>
      <c r="D134" s="375"/>
      <c r="E134" s="376"/>
    </row>
    <row r="135" spans="1:5" s="9" customFormat="1" ht="12.75">
      <c r="A135" s="12"/>
      <c r="B135" s="12"/>
      <c r="C135" s="10"/>
      <c r="D135" s="10"/>
      <c r="E135" s="11"/>
    </row>
    <row r="136" spans="1:5" s="9" customFormat="1" ht="12.75">
      <c r="A136" s="389" t="s">
        <v>1</v>
      </c>
      <c r="B136" s="389"/>
      <c r="C136" s="389" t="s">
        <v>71</v>
      </c>
      <c r="D136" s="389"/>
      <c r="E136" s="389"/>
    </row>
    <row r="137" spans="1:5" s="9" customFormat="1" ht="12.75">
      <c r="A137" s="389"/>
      <c r="B137" s="389"/>
      <c r="C137" s="389"/>
      <c r="D137" s="389"/>
      <c r="E137" s="389"/>
    </row>
    <row r="138" spans="1:5" s="9" customFormat="1" ht="12.75">
      <c r="A138" s="395" t="s">
        <v>358</v>
      </c>
      <c r="B138" s="396"/>
      <c r="C138" s="396"/>
      <c r="D138" s="396"/>
      <c r="E138" s="397"/>
    </row>
    <row r="139" spans="3:5" s="9" customFormat="1" ht="13.5" thickBot="1">
      <c r="C139" s="10"/>
      <c r="D139" s="10"/>
      <c r="E139" s="11"/>
    </row>
    <row r="140" spans="1:5" ht="17.25" thickBot="1">
      <c r="A140" s="374" t="s">
        <v>288</v>
      </c>
      <c r="B140" s="375"/>
      <c r="C140" s="375"/>
      <c r="D140" s="375"/>
      <c r="E140" s="376"/>
    </row>
    <row r="141" spans="1:2" ht="12.75">
      <c r="A141" s="8"/>
      <c r="B141" s="8"/>
    </row>
    <row r="142" spans="1:5" ht="12.75">
      <c r="A142" s="43" t="s">
        <v>125</v>
      </c>
      <c r="B142" s="43" t="s">
        <v>72</v>
      </c>
      <c r="C142" s="43" t="s">
        <v>74</v>
      </c>
      <c r="D142" s="43" t="s">
        <v>75</v>
      </c>
      <c r="E142" s="44" t="s">
        <v>76</v>
      </c>
    </row>
    <row r="143" spans="1:5" ht="12.75">
      <c r="A143" s="45"/>
      <c r="B143" s="69"/>
      <c r="C143" s="5"/>
      <c r="D143" s="5"/>
      <c r="E143" s="38"/>
    </row>
    <row r="144" spans="1:5" ht="12.75">
      <c r="A144" s="45"/>
      <c r="B144" s="69"/>
      <c r="C144" s="5"/>
      <c r="D144" s="5"/>
      <c r="E144" s="38"/>
    </row>
    <row r="145" ht="13.5" thickBot="1"/>
    <row r="146" spans="1:5" ht="17.25" thickBot="1">
      <c r="A146" s="374" t="s">
        <v>346</v>
      </c>
      <c r="B146" s="375"/>
      <c r="C146" s="375"/>
      <c r="D146" s="375"/>
      <c r="E146" s="376"/>
    </row>
    <row r="147" spans="1:2" ht="12.75">
      <c r="A147" s="8"/>
      <c r="B147" s="8"/>
    </row>
    <row r="148" spans="1:5" ht="12.75">
      <c r="A148" s="458" t="s">
        <v>184</v>
      </c>
      <c r="B148" s="459"/>
      <c r="C148" s="459"/>
      <c r="D148" s="459"/>
      <c r="E148" s="460"/>
    </row>
    <row r="149" spans="1:5" ht="13.5" thickBot="1">
      <c r="A149" s="24"/>
      <c r="B149" s="25"/>
      <c r="C149" s="25"/>
      <c r="D149" s="25"/>
      <c r="E149" s="26"/>
    </row>
    <row r="150" spans="1:5" ht="17.25" thickBot="1">
      <c r="A150" s="374" t="s">
        <v>859</v>
      </c>
      <c r="B150" s="375"/>
      <c r="C150" s="375"/>
      <c r="D150" s="375"/>
      <c r="E150" s="376"/>
    </row>
    <row r="151" spans="1:2" ht="12.75">
      <c r="A151" s="8"/>
      <c r="B151" s="8"/>
    </row>
    <row r="152" spans="1:5" ht="12.75">
      <c r="A152" s="456" t="s">
        <v>77</v>
      </c>
      <c r="B152" s="456"/>
      <c r="C152" s="456" t="s">
        <v>79</v>
      </c>
      <c r="D152" s="456"/>
      <c r="E152" s="456"/>
    </row>
    <row r="153" spans="1:5" ht="16.5" customHeight="1">
      <c r="A153" s="455" t="s">
        <v>362</v>
      </c>
      <c r="B153" s="455"/>
      <c r="C153" s="426" t="s">
        <v>290</v>
      </c>
      <c r="D153" s="426"/>
      <c r="E153" s="426"/>
    </row>
    <row r="154" spans="1:5" ht="16.5" customHeight="1">
      <c r="A154" s="455" t="s">
        <v>330</v>
      </c>
      <c r="B154" s="455"/>
      <c r="C154" s="426" t="s">
        <v>290</v>
      </c>
      <c r="D154" s="426"/>
      <c r="E154" s="426"/>
    </row>
    <row r="155" spans="1:5" ht="16.5" customHeight="1">
      <c r="A155" s="455" t="s">
        <v>289</v>
      </c>
      <c r="B155" s="455"/>
      <c r="C155" s="426" t="s">
        <v>290</v>
      </c>
      <c r="D155" s="426"/>
      <c r="E155" s="426"/>
    </row>
    <row r="156" spans="1:5" ht="12.75">
      <c r="A156" s="183"/>
      <c r="B156" s="183"/>
      <c r="C156" s="183"/>
      <c r="D156" s="183"/>
      <c r="E156" s="183"/>
    </row>
    <row r="157" spans="1:5" ht="12.75">
      <c r="A157" s="412" t="s">
        <v>357</v>
      </c>
      <c r="B157" s="412"/>
      <c r="C157" s="412"/>
      <c r="D157" s="412"/>
      <c r="E157" s="412"/>
    </row>
  </sheetData>
  <sheetProtection selectLockedCells="1" selectUnlockedCells="1"/>
  <mergeCells count="137">
    <mergeCell ref="D99:E99"/>
    <mergeCell ref="D101:E101"/>
    <mergeCell ref="D102:E102"/>
    <mergeCell ref="D104:E104"/>
    <mergeCell ref="B90:D90"/>
    <mergeCell ref="B91:D91"/>
    <mergeCell ref="D100:E100"/>
    <mergeCell ref="D95:E95"/>
    <mergeCell ref="D96:E96"/>
    <mergeCell ref="D97:E97"/>
    <mergeCell ref="B86:D86"/>
    <mergeCell ref="B87:D87"/>
    <mergeCell ref="B88:D88"/>
    <mergeCell ref="B89:D89"/>
    <mergeCell ref="B77:D77"/>
    <mergeCell ref="B78:D78"/>
    <mergeCell ref="B75:D75"/>
    <mergeCell ref="B76:D76"/>
    <mergeCell ref="B72:D72"/>
    <mergeCell ref="A33:C33"/>
    <mergeCell ref="A35:C35"/>
    <mergeCell ref="A37:C37"/>
    <mergeCell ref="A38:C38"/>
    <mergeCell ref="A39:C39"/>
    <mergeCell ref="A57:C57"/>
    <mergeCell ref="A58:C58"/>
    <mergeCell ref="B74:D74"/>
    <mergeCell ref="A63:E63"/>
    <mergeCell ref="A59:C59"/>
    <mergeCell ref="B66:D66"/>
    <mergeCell ref="B68:D68"/>
    <mergeCell ref="B69:D69"/>
    <mergeCell ref="A61:C61"/>
    <mergeCell ref="D108:E108"/>
    <mergeCell ref="A30:C30"/>
    <mergeCell ref="A31:C31"/>
    <mergeCell ref="A32:C32"/>
    <mergeCell ref="B70:D70"/>
    <mergeCell ref="B71:D71"/>
    <mergeCell ref="B73:D73"/>
    <mergeCell ref="A42:C42"/>
    <mergeCell ref="A43:C43"/>
    <mergeCell ref="A55:C55"/>
    <mergeCell ref="A126:E126"/>
    <mergeCell ref="A116:E116"/>
    <mergeCell ref="D115:E115"/>
    <mergeCell ref="A108:B108"/>
    <mergeCell ref="A113:B113"/>
    <mergeCell ref="D111:E111"/>
    <mergeCell ref="A115:B115"/>
    <mergeCell ref="A114:B114"/>
    <mergeCell ref="A112:B112"/>
    <mergeCell ref="D109:E109"/>
    <mergeCell ref="A134:E134"/>
    <mergeCell ref="A152:B152"/>
    <mergeCell ref="C153:E153"/>
    <mergeCell ref="A153:B153"/>
    <mergeCell ref="A109:B109"/>
    <mergeCell ref="A150:E150"/>
    <mergeCell ref="A148:E148"/>
    <mergeCell ref="C152:E152"/>
    <mergeCell ref="A136:B136"/>
    <mergeCell ref="A124:E124"/>
    <mergeCell ref="A20:E20"/>
    <mergeCell ref="B16:E16"/>
    <mergeCell ref="A157:E157"/>
    <mergeCell ref="A154:B154"/>
    <mergeCell ref="C154:E154"/>
    <mergeCell ref="A155:B155"/>
    <mergeCell ref="C155:E155"/>
    <mergeCell ref="D132:E132"/>
    <mergeCell ref="A140:E140"/>
    <mergeCell ref="A138:E138"/>
    <mergeCell ref="B13:E13"/>
    <mergeCell ref="B14:E14"/>
    <mergeCell ref="B24:E24"/>
    <mergeCell ref="A22:E22"/>
    <mergeCell ref="B23:E23"/>
    <mergeCell ref="A27:E27"/>
    <mergeCell ref="A15:E15"/>
    <mergeCell ref="B17:E17"/>
    <mergeCell ref="B25:E25"/>
    <mergeCell ref="B18:E18"/>
    <mergeCell ref="A6:E6"/>
    <mergeCell ref="A8:E8"/>
    <mergeCell ref="A10:E10"/>
    <mergeCell ref="B12:E12"/>
    <mergeCell ref="A1:E1"/>
    <mergeCell ref="A2:E2"/>
    <mergeCell ref="B4:E4"/>
    <mergeCell ref="D114:E114"/>
    <mergeCell ref="D113:E113"/>
    <mergeCell ref="D112:E112"/>
    <mergeCell ref="A146:E146"/>
    <mergeCell ref="C137:E137"/>
    <mergeCell ref="D131:E131"/>
    <mergeCell ref="A128:E128"/>
    <mergeCell ref="D130:E130"/>
    <mergeCell ref="A137:B137"/>
    <mergeCell ref="C136:E136"/>
    <mergeCell ref="A45:C45"/>
    <mergeCell ref="A51:C51"/>
    <mergeCell ref="A46:C46"/>
    <mergeCell ref="A47:C47"/>
    <mergeCell ref="A50:C50"/>
    <mergeCell ref="A36:C36"/>
    <mergeCell ref="A48:C48"/>
    <mergeCell ref="A111:B111"/>
    <mergeCell ref="A110:B110"/>
    <mergeCell ref="D103:E103"/>
    <mergeCell ref="B82:D82"/>
    <mergeCell ref="B80:D80"/>
    <mergeCell ref="D98:E98"/>
    <mergeCell ref="D94:E94"/>
    <mergeCell ref="A107:B107"/>
    <mergeCell ref="A106:E106"/>
    <mergeCell ref="D110:E110"/>
    <mergeCell ref="A93:E93"/>
    <mergeCell ref="A52:C52"/>
    <mergeCell ref="B85:D85"/>
    <mergeCell ref="B83:D83"/>
    <mergeCell ref="A53:C53"/>
    <mergeCell ref="B65:D65"/>
    <mergeCell ref="B67:D67"/>
    <mergeCell ref="B81:D81"/>
    <mergeCell ref="A56:C56"/>
    <mergeCell ref="A54:C54"/>
    <mergeCell ref="A29:C29"/>
    <mergeCell ref="B84:D84"/>
    <mergeCell ref="B79:D79"/>
    <mergeCell ref="A16:A18"/>
    <mergeCell ref="A41:C41"/>
    <mergeCell ref="A44:C44"/>
    <mergeCell ref="A49:C49"/>
    <mergeCell ref="A40:C40"/>
    <mergeCell ref="A34:C34"/>
    <mergeCell ref="A60:C60"/>
  </mergeCells>
  <printOptions horizontalCentered="1"/>
  <pageMargins left="0" right="0" top="0.7874015748031497" bottom="0.7874015748031497" header="0.5118110236220472" footer="0"/>
  <pageSetup horizontalDpi="600" verticalDpi="600" orientation="portrait" scale="70" r:id="rId1"/>
  <headerFooter alignWithMargins="0">
    <oddFooter>&amp;C&amp;A&amp;RPágina &amp;P</oddFooter>
  </headerFooter>
</worksheet>
</file>

<file path=xl/worksheets/sheet15.xml><?xml version="1.0" encoding="utf-8"?>
<worksheet xmlns="http://schemas.openxmlformats.org/spreadsheetml/2006/main" xmlns:r="http://schemas.openxmlformats.org/officeDocument/2006/relationships">
  <sheetPr>
    <tabColor theme="3" tint="0.5999900102615356"/>
  </sheetPr>
  <dimension ref="A1:E142"/>
  <sheetViews>
    <sheetView zoomScalePageLayoutView="0" workbookViewId="0" topLeftCell="A1">
      <pane ySplit="4" topLeftCell="A121" activePane="bottomLeft" state="frozen"/>
      <selection pane="topLeft" activeCell="A1" sqref="A1"/>
      <selection pane="bottomLeft" activeCell="A138" sqref="A138"/>
    </sheetView>
  </sheetViews>
  <sheetFormatPr defaultColWidth="11.421875" defaultRowHeight="12.75"/>
  <cols>
    <col min="1" max="1" width="22.7109375" style="9" customWidth="1"/>
    <col min="2" max="2" width="47.7109375" style="9" customWidth="1"/>
    <col min="3" max="3" width="12.7109375" style="10" customWidth="1"/>
    <col min="4" max="4" width="22.57421875" style="10" customWidth="1"/>
    <col min="5" max="5" width="33.7109375" style="11" customWidth="1"/>
    <col min="6" max="16384" width="11.421875" style="9" customWidth="1"/>
  </cols>
  <sheetData>
    <row r="1" spans="1:5" ht="16.5">
      <c r="A1" s="480" t="str">
        <f>'11. TRDM'!A1:E1</f>
        <v>CAJA DE LA VIVIENDA POPULAR</v>
      </c>
      <c r="B1" s="480"/>
      <c r="C1" s="480"/>
      <c r="D1" s="480"/>
      <c r="E1" s="480"/>
    </row>
    <row r="2" spans="1:5" ht="13.5" thickBot="1">
      <c r="A2" s="481" t="s">
        <v>807</v>
      </c>
      <c r="B2" s="481"/>
      <c r="C2" s="481"/>
      <c r="D2" s="481"/>
      <c r="E2" s="481"/>
    </row>
    <row r="4" spans="1:5" ht="12.75">
      <c r="A4" s="12" t="s">
        <v>0</v>
      </c>
      <c r="B4" s="482"/>
      <c r="C4" s="482"/>
      <c r="D4" s="482"/>
      <c r="E4" s="482"/>
    </row>
    <row r="5" ht="13.5" thickBot="1">
      <c r="A5" s="122" t="s">
        <v>546</v>
      </c>
    </row>
    <row r="6" spans="1:5" ht="17.25" thickBot="1">
      <c r="A6" s="374" t="s">
        <v>142</v>
      </c>
      <c r="B6" s="375"/>
      <c r="C6" s="375"/>
      <c r="D6" s="375"/>
      <c r="E6" s="376"/>
    </row>
    <row r="7" spans="1:2" ht="12.75">
      <c r="A7" s="12"/>
      <c r="B7" s="12"/>
    </row>
    <row r="8" spans="1:5" ht="114" customHeight="1">
      <c r="A8" s="457" t="s">
        <v>809</v>
      </c>
      <c r="B8" s="457"/>
      <c r="C8" s="457"/>
      <c r="D8" s="457"/>
      <c r="E8" s="457"/>
    </row>
    <row r="9" ht="13.5" thickBot="1"/>
    <row r="10" spans="1:5" ht="17.25" thickBot="1">
      <c r="A10" s="374" t="s">
        <v>143</v>
      </c>
      <c r="B10" s="375"/>
      <c r="C10" s="375"/>
      <c r="D10" s="375"/>
      <c r="E10" s="376"/>
    </row>
    <row r="11" spans="1:2" ht="12.75">
      <c r="A11" s="12"/>
      <c r="B11" s="12"/>
    </row>
    <row r="12" spans="1:5" ht="12.75">
      <c r="A12" s="58" t="s">
        <v>144</v>
      </c>
      <c r="B12" s="470" t="str">
        <f>A1</f>
        <v>CAJA DE LA VIVIENDA POPULAR</v>
      </c>
      <c r="C12" s="470"/>
      <c r="D12" s="470"/>
      <c r="E12" s="470"/>
    </row>
    <row r="13" spans="1:5" ht="12.75">
      <c r="A13" s="58" t="s">
        <v>145</v>
      </c>
      <c r="B13" s="470" t="s">
        <v>798</v>
      </c>
      <c r="C13" s="470"/>
      <c r="D13" s="470"/>
      <c r="E13" s="470"/>
    </row>
    <row r="14" spans="1:5" ht="12.75">
      <c r="A14" s="58" t="s">
        <v>146</v>
      </c>
      <c r="B14" s="470" t="s">
        <v>799</v>
      </c>
      <c r="C14" s="470"/>
      <c r="D14" s="470"/>
      <c r="E14" s="470"/>
    </row>
    <row r="16" spans="1:5" ht="37.5" customHeight="1">
      <c r="A16" s="59" t="s">
        <v>147</v>
      </c>
      <c r="B16" s="484" t="s">
        <v>148</v>
      </c>
      <c r="C16" s="484"/>
      <c r="D16" s="484"/>
      <c r="E16" s="484"/>
    </row>
    <row r="17" ht="13.5" thickBot="1"/>
    <row r="18" spans="1:5" ht="17.25" thickBot="1">
      <c r="A18" s="374" t="s">
        <v>149</v>
      </c>
      <c r="B18" s="375"/>
      <c r="C18" s="375"/>
      <c r="D18" s="375"/>
      <c r="E18" s="376"/>
    </row>
    <row r="19" spans="1:5" ht="12.75">
      <c r="A19" s="60"/>
      <c r="B19" s="60"/>
      <c r="C19" s="60"/>
      <c r="D19" s="60"/>
      <c r="E19" s="60"/>
    </row>
    <row r="20" spans="1:5" ht="12.75" customHeight="1">
      <c r="A20" s="483" t="s">
        <v>126</v>
      </c>
      <c r="B20" s="184" t="s">
        <v>676</v>
      </c>
      <c r="C20" s="224">
        <v>1500000000</v>
      </c>
      <c r="D20" s="494" t="s">
        <v>674</v>
      </c>
      <c r="E20" s="495"/>
    </row>
    <row r="21" spans="1:5" ht="12.75" customHeight="1">
      <c r="A21" s="483"/>
      <c r="B21" s="486" t="s">
        <v>675</v>
      </c>
      <c r="C21" s="487"/>
      <c r="D21" s="487"/>
      <c r="E21" s="488"/>
    </row>
    <row r="22" spans="1:5" ht="12.75">
      <c r="A22" s="483"/>
      <c r="B22" s="471" t="s">
        <v>923</v>
      </c>
      <c r="C22" s="472"/>
      <c r="D22" s="472"/>
      <c r="E22" s="473"/>
    </row>
    <row r="23" spans="1:5" ht="12.75">
      <c r="A23" s="483"/>
      <c r="B23" s="471" t="s">
        <v>924</v>
      </c>
      <c r="C23" s="472"/>
      <c r="D23" s="472"/>
      <c r="E23" s="473"/>
    </row>
    <row r="24" spans="1:5" ht="12.75">
      <c r="A24" s="483"/>
      <c r="B24" s="471" t="s">
        <v>925</v>
      </c>
      <c r="C24" s="472"/>
      <c r="D24" s="472"/>
      <c r="E24" s="473"/>
    </row>
    <row r="25" spans="1:5" ht="12.75">
      <c r="A25" s="483"/>
      <c r="B25" s="471" t="s">
        <v>926</v>
      </c>
      <c r="C25" s="472"/>
      <c r="D25" s="472"/>
      <c r="E25" s="473"/>
    </row>
    <row r="26" spans="1:5" ht="12.75">
      <c r="A26" s="483"/>
      <c r="B26" s="491" t="s">
        <v>575</v>
      </c>
      <c r="C26" s="492"/>
      <c r="D26" s="492"/>
      <c r="E26" s="493"/>
    </row>
    <row r="27" spans="1:5" ht="13.5" thickBot="1">
      <c r="A27" s="176"/>
      <c r="B27" s="485"/>
      <c r="C27" s="485"/>
      <c r="D27" s="485"/>
      <c r="E27" s="485"/>
    </row>
    <row r="28" spans="1:5" ht="17.25" thickBot="1">
      <c r="A28" s="374" t="s">
        <v>172</v>
      </c>
      <c r="B28" s="375"/>
      <c r="C28" s="375"/>
      <c r="D28" s="375"/>
      <c r="E28" s="376"/>
    </row>
    <row r="29" spans="1:5" ht="12.75">
      <c r="A29" s="8"/>
      <c r="B29" s="8"/>
      <c r="C29" s="6"/>
      <c r="D29" s="6"/>
      <c r="E29" s="7"/>
    </row>
    <row r="30" spans="1:5" ht="89.25">
      <c r="A30" s="359" t="s">
        <v>1</v>
      </c>
      <c r="B30" s="359"/>
      <c r="C30" s="359"/>
      <c r="D30" s="188" t="s">
        <v>2</v>
      </c>
      <c r="E30" s="18" t="s">
        <v>696</v>
      </c>
    </row>
    <row r="31" spans="1:5" ht="148.5" customHeight="1">
      <c r="A31" s="496" t="s">
        <v>808</v>
      </c>
      <c r="B31" s="497"/>
      <c r="C31" s="498"/>
      <c r="D31" s="221" t="s">
        <v>3</v>
      </c>
      <c r="E31" s="201"/>
    </row>
    <row r="32" spans="1:5" ht="81" customHeight="1">
      <c r="A32" s="496" t="s">
        <v>576</v>
      </c>
      <c r="B32" s="497"/>
      <c r="C32" s="498"/>
      <c r="D32" s="201" t="s">
        <v>684</v>
      </c>
      <c r="E32" s="201"/>
    </row>
    <row r="33" spans="1:5" ht="45.75" customHeight="1">
      <c r="A33" s="496" t="s">
        <v>416</v>
      </c>
      <c r="B33" s="497"/>
      <c r="C33" s="498"/>
      <c r="D33" s="271" t="s">
        <v>906</v>
      </c>
      <c r="E33" s="201"/>
    </row>
    <row r="34" spans="1:5" ht="143.25" customHeight="1">
      <c r="A34" s="496" t="s">
        <v>921</v>
      </c>
      <c r="B34" s="497"/>
      <c r="C34" s="498"/>
      <c r="D34" s="245" t="s">
        <v>907</v>
      </c>
      <c r="E34" s="202"/>
    </row>
    <row r="35" spans="1:5" ht="56.25" customHeight="1">
      <c r="A35" s="499" t="s">
        <v>379</v>
      </c>
      <c r="B35" s="500"/>
      <c r="C35" s="501"/>
      <c r="D35" s="271" t="s">
        <v>908</v>
      </c>
      <c r="E35" s="201"/>
    </row>
    <row r="36" spans="1:5" ht="24.75" customHeight="1">
      <c r="A36" s="499" t="s">
        <v>258</v>
      </c>
      <c r="B36" s="500"/>
      <c r="C36" s="501"/>
      <c r="D36" s="221" t="s">
        <v>3</v>
      </c>
      <c r="E36" s="201"/>
    </row>
    <row r="37" spans="1:5" ht="42.75" customHeight="1">
      <c r="A37" s="499" t="s">
        <v>579</v>
      </c>
      <c r="B37" s="500"/>
      <c r="C37" s="501"/>
      <c r="D37" s="271" t="s">
        <v>917</v>
      </c>
      <c r="E37" s="201"/>
    </row>
    <row r="38" spans="1:5" ht="25.5">
      <c r="A38" s="499" t="s">
        <v>380</v>
      </c>
      <c r="B38" s="500"/>
      <c r="C38" s="501"/>
      <c r="D38" s="271" t="s">
        <v>918</v>
      </c>
      <c r="E38" s="201"/>
    </row>
    <row r="39" spans="1:5" ht="25.5">
      <c r="A39" s="499" t="s">
        <v>259</v>
      </c>
      <c r="B39" s="500"/>
      <c r="C39" s="501"/>
      <c r="D39" s="271" t="s">
        <v>918</v>
      </c>
      <c r="E39" s="201"/>
    </row>
    <row r="40" spans="1:5" ht="43.5" customHeight="1">
      <c r="A40" s="499" t="s">
        <v>919</v>
      </c>
      <c r="B40" s="500"/>
      <c r="C40" s="501"/>
      <c r="D40" s="271" t="s">
        <v>920</v>
      </c>
      <c r="E40" s="201"/>
    </row>
    <row r="41" spans="1:5" ht="43.5" customHeight="1">
      <c r="A41" s="499" t="s">
        <v>452</v>
      </c>
      <c r="B41" s="500"/>
      <c r="C41" s="501"/>
      <c r="D41" s="271" t="s">
        <v>922</v>
      </c>
      <c r="E41" s="201"/>
    </row>
    <row r="42" spans="1:5" ht="13.5" thickBot="1">
      <c r="A42" s="222"/>
      <c r="B42" s="222"/>
      <c r="C42" s="222"/>
      <c r="D42" s="81"/>
      <c r="E42" s="81"/>
    </row>
    <row r="43" spans="1:5" ht="17.25" thickBot="1">
      <c r="A43" s="374" t="s">
        <v>710</v>
      </c>
      <c r="B43" s="375"/>
      <c r="C43" s="375"/>
      <c r="D43" s="375"/>
      <c r="E43" s="376"/>
    </row>
    <row r="44" spans="1:5" ht="12.75">
      <c r="A44" s="8"/>
      <c r="B44" s="8"/>
      <c r="C44" s="6"/>
      <c r="D44" s="6"/>
      <c r="E44" s="7"/>
    </row>
    <row r="45" spans="1:5" ht="31.5" customHeight="1">
      <c r="A45" s="75" t="s">
        <v>165</v>
      </c>
      <c r="B45" s="359" t="s">
        <v>4</v>
      </c>
      <c r="C45" s="359"/>
      <c r="D45" s="359"/>
      <c r="E45" s="18" t="s">
        <v>697</v>
      </c>
    </row>
    <row r="46" spans="1:2" ht="12.75">
      <c r="A46" s="12"/>
      <c r="B46" s="12"/>
    </row>
    <row r="47" spans="1:5" ht="120.75" customHeight="1">
      <c r="A47" s="74" t="s">
        <v>909</v>
      </c>
      <c r="B47" s="364" t="s">
        <v>910</v>
      </c>
      <c r="C47" s="386"/>
      <c r="D47" s="365"/>
      <c r="E47" s="74"/>
    </row>
    <row r="48" spans="1:5" ht="73.5" customHeight="1">
      <c r="A48" s="74" t="s">
        <v>260</v>
      </c>
      <c r="B48" s="502" t="s">
        <v>911</v>
      </c>
      <c r="C48" s="503"/>
      <c r="D48" s="504"/>
      <c r="E48" s="74"/>
    </row>
    <row r="49" spans="1:5" ht="51" customHeight="1">
      <c r="A49" s="74" t="s">
        <v>261</v>
      </c>
      <c r="B49" s="364" t="s">
        <v>720</v>
      </c>
      <c r="C49" s="386"/>
      <c r="D49" s="365"/>
      <c r="E49" s="74"/>
    </row>
    <row r="50" spans="1:5" ht="51" customHeight="1">
      <c r="A50" s="74" t="s">
        <v>577</v>
      </c>
      <c r="B50" s="364" t="s">
        <v>152</v>
      </c>
      <c r="C50" s="386"/>
      <c r="D50" s="365"/>
      <c r="E50" s="74"/>
    </row>
    <row r="51" spans="1:5" ht="51" customHeight="1">
      <c r="A51" s="71" t="s">
        <v>14</v>
      </c>
      <c r="B51" s="502" t="s">
        <v>912</v>
      </c>
      <c r="C51" s="503"/>
      <c r="D51" s="504"/>
      <c r="E51" s="71"/>
    </row>
    <row r="52" spans="1:5" ht="125.25" customHeight="1">
      <c r="A52" s="74" t="s">
        <v>913</v>
      </c>
      <c r="B52" s="364" t="s">
        <v>914</v>
      </c>
      <c r="C52" s="386"/>
      <c r="D52" s="365"/>
      <c r="E52" s="74"/>
    </row>
    <row r="53" spans="1:5" ht="103.5" customHeight="1">
      <c r="A53" s="74" t="s">
        <v>16</v>
      </c>
      <c r="B53" s="364" t="s">
        <v>338</v>
      </c>
      <c r="C53" s="386"/>
      <c r="D53" s="365"/>
      <c r="E53" s="74"/>
    </row>
    <row r="54" spans="1:5" ht="75" customHeight="1">
      <c r="A54" s="74" t="s">
        <v>262</v>
      </c>
      <c r="B54" s="505" t="s">
        <v>768</v>
      </c>
      <c r="C54" s="503"/>
      <c r="D54" s="504"/>
      <c r="E54" s="74"/>
    </row>
    <row r="55" spans="1:5" ht="52.5" customHeight="1">
      <c r="A55" s="74" t="s">
        <v>314</v>
      </c>
      <c r="B55" s="364" t="s">
        <v>428</v>
      </c>
      <c r="C55" s="386"/>
      <c r="D55" s="365"/>
      <c r="E55" s="74"/>
    </row>
    <row r="56" spans="1:5" ht="99" customHeight="1">
      <c r="A56" s="74" t="s">
        <v>765</v>
      </c>
      <c r="B56" s="364" t="s">
        <v>810</v>
      </c>
      <c r="C56" s="386"/>
      <c r="D56" s="365"/>
      <c r="E56" s="74"/>
    </row>
    <row r="57" spans="1:5" ht="78.75" customHeight="1">
      <c r="A57" s="71" t="s">
        <v>21</v>
      </c>
      <c r="B57" s="364" t="s">
        <v>450</v>
      </c>
      <c r="C57" s="386"/>
      <c r="D57" s="365"/>
      <c r="E57" s="71"/>
    </row>
    <row r="58" spans="1:5" ht="43.5" customHeight="1">
      <c r="A58" s="74" t="s">
        <v>22</v>
      </c>
      <c r="B58" s="364" t="s">
        <v>721</v>
      </c>
      <c r="C58" s="386"/>
      <c r="D58" s="365"/>
      <c r="E58" s="217"/>
    </row>
    <row r="59" spans="1:5" ht="42.75" customHeight="1">
      <c r="A59" s="74" t="s">
        <v>255</v>
      </c>
      <c r="B59" s="364" t="s">
        <v>339</v>
      </c>
      <c r="C59" s="386"/>
      <c r="D59" s="365"/>
      <c r="E59" s="74"/>
    </row>
    <row r="60" spans="1:5" ht="32.25" customHeight="1">
      <c r="A60" s="71" t="s">
        <v>153</v>
      </c>
      <c r="B60" s="364" t="s">
        <v>154</v>
      </c>
      <c r="C60" s="386"/>
      <c r="D60" s="365"/>
      <c r="E60" s="71"/>
    </row>
    <row r="61" spans="1:5" ht="41.25" customHeight="1">
      <c r="A61" s="71" t="s">
        <v>155</v>
      </c>
      <c r="B61" s="364" t="s">
        <v>453</v>
      </c>
      <c r="C61" s="386"/>
      <c r="D61" s="365"/>
      <c r="E61" s="71"/>
    </row>
    <row r="62" spans="1:5" ht="49.5" customHeight="1">
      <c r="A62" s="74" t="s">
        <v>333</v>
      </c>
      <c r="B62" s="364" t="s">
        <v>334</v>
      </c>
      <c r="C62" s="386"/>
      <c r="D62" s="365"/>
      <c r="E62" s="74"/>
    </row>
    <row r="63" spans="1:5" ht="51">
      <c r="A63" s="74" t="s">
        <v>162</v>
      </c>
      <c r="B63" s="364" t="s">
        <v>163</v>
      </c>
      <c r="C63" s="386"/>
      <c r="D63" s="365"/>
      <c r="E63" s="74"/>
    </row>
    <row r="64" spans="1:5" ht="57.75" customHeight="1">
      <c r="A64" s="71" t="s">
        <v>29</v>
      </c>
      <c r="B64" s="364" t="s">
        <v>507</v>
      </c>
      <c r="C64" s="386"/>
      <c r="D64" s="365"/>
      <c r="E64" s="71"/>
    </row>
    <row r="65" spans="1:5" ht="120" customHeight="1">
      <c r="A65" s="74" t="s">
        <v>263</v>
      </c>
      <c r="B65" s="364" t="s">
        <v>766</v>
      </c>
      <c r="C65" s="386"/>
      <c r="D65" s="365"/>
      <c r="E65" s="74"/>
    </row>
    <row r="66" spans="1:5" ht="77.25" customHeight="1">
      <c r="A66" s="74" t="s">
        <v>578</v>
      </c>
      <c r="B66" s="502" t="s">
        <v>915</v>
      </c>
      <c r="C66" s="503"/>
      <c r="D66" s="504"/>
      <c r="E66" s="74"/>
    </row>
    <row r="67" spans="1:5" ht="84" customHeight="1">
      <c r="A67" s="53" t="s">
        <v>582</v>
      </c>
      <c r="B67" s="364" t="s">
        <v>454</v>
      </c>
      <c r="C67" s="386"/>
      <c r="D67" s="365"/>
      <c r="E67" s="56"/>
    </row>
    <row r="68" spans="1:5" ht="66" customHeight="1">
      <c r="A68" s="74" t="s">
        <v>363</v>
      </c>
      <c r="B68" s="364" t="s">
        <v>364</v>
      </c>
      <c r="C68" s="386"/>
      <c r="D68" s="365"/>
      <c r="E68" s="74"/>
    </row>
    <row r="69" spans="1:5" ht="32.25" customHeight="1">
      <c r="A69" s="71" t="s">
        <v>110</v>
      </c>
      <c r="B69" s="364" t="s">
        <v>156</v>
      </c>
      <c r="C69" s="386"/>
      <c r="D69" s="365"/>
      <c r="E69" s="71"/>
    </row>
    <row r="70" spans="1:5" ht="44.25" customHeight="1">
      <c r="A70" s="71" t="s">
        <v>36</v>
      </c>
      <c r="B70" s="364" t="s">
        <v>37</v>
      </c>
      <c r="C70" s="386"/>
      <c r="D70" s="365"/>
      <c r="E70" s="71"/>
    </row>
    <row r="71" spans="1:5" ht="43.5" customHeight="1">
      <c r="A71" s="74" t="s">
        <v>264</v>
      </c>
      <c r="B71" s="364" t="s">
        <v>265</v>
      </c>
      <c r="C71" s="386"/>
      <c r="D71" s="365"/>
      <c r="E71" s="71"/>
    </row>
    <row r="72" spans="1:5" ht="31.5" customHeight="1">
      <c r="A72" s="74" t="s">
        <v>525</v>
      </c>
      <c r="B72" s="364" t="s">
        <v>526</v>
      </c>
      <c r="C72" s="386"/>
      <c r="D72" s="365"/>
      <c r="E72" s="71"/>
    </row>
    <row r="73" spans="1:5" ht="39.75" customHeight="1">
      <c r="A73" s="74" t="s">
        <v>523</v>
      </c>
      <c r="B73" s="364" t="s">
        <v>524</v>
      </c>
      <c r="C73" s="386"/>
      <c r="D73" s="365"/>
      <c r="E73" s="71"/>
    </row>
    <row r="74" spans="1:5" ht="72.75" customHeight="1">
      <c r="A74" s="74" t="s">
        <v>266</v>
      </c>
      <c r="B74" s="364" t="s">
        <v>267</v>
      </c>
      <c r="C74" s="386"/>
      <c r="D74" s="365"/>
      <c r="E74" s="71"/>
    </row>
    <row r="75" spans="1:5" ht="56.25" customHeight="1">
      <c r="A75" s="74" t="s">
        <v>160</v>
      </c>
      <c r="B75" s="364" t="s">
        <v>161</v>
      </c>
      <c r="C75" s="386"/>
      <c r="D75" s="365"/>
      <c r="E75" s="71"/>
    </row>
    <row r="76" spans="1:5" ht="44.25" customHeight="1">
      <c r="A76" s="71" t="s">
        <v>157</v>
      </c>
      <c r="B76" s="364" t="s">
        <v>158</v>
      </c>
      <c r="C76" s="386"/>
      <c r="D76" s="365"/>
      <c r="E76" s="71"/>
    </row>
    <row r="77" spans="1:5" ht="69.75" customHeight="1">
      <c r="A77" s="71" t="s">
        <v>719</v>
      </c>
      <c r="B77" s="502" t="s">
        <v>817</v>
      </c>
      <c r="C77" s="503"/>
      <c r="D77" s="504"/>
      <c r="E77" s="71"/>
    </row>
    <row r="78" spans="1:5" ht="132" customHeight="1">
      <c r="A78" s="74" t="s">
        <v>275</v>
      </c>
      <c r="B78" s="364" t="s">
        <v>916</v>
      </c>
      <c r="C78" s="386"/>
      <c r="D78" s="365"/>
      <c r="E78" s="74"/>
    </row>
    <row r="79" spans="1:5" ht="37.5" customHeight="1">
      <c r="A79" s="71" t="s">
        <v>49</v>
      </c>
      <c r="B79" s="364" t="s">
        <v>50</v>
      </c>
      <c r="C79" s="386"/>
      <c r="D79" s="365"/>
      <c r="E79" s="71"/>
    </row>
    <row r="80" spans="1:5" ht="13.5" thickBot="1">
      <c r="A80" s="88"/>
      <c r="B80" s="13"/>
      <c r="C80" s="13"/>
      <c r="D80" s="13"/>
      <c r="E80" s="88"/>
    </row>
    <row r="81" spans="1:5" ht="17.25" thickBot="1">
      <c r="A81" s="374" t="s">
        <v>711</v>
      </c>
      <c r="B81" s="375"/>
      <c r="C81" s="375"/>
      <c r="D81" s="375"/>
      <c r="E81" s="376"/>
    </row>
    <row r="82" spans="1:5" ht="16.5">
      <c r="A82" s="85"/>
      <c r="B82" s="85"/>
      <c r="C82" s="85"/>
      <c r="D82" s="85"/>
      <c r="E82" s="85"/>
    </row>
    <row r="83" spans="1:5" ht="126.75" customHeight="1">
      <c r="A83" s="75" t="s">
        <v>165</v>
      </c>
      <c r="B83" s="75" t="s">
        <v>4</v>
      </c>
      <c r="C83" s="18" t="s">
        <v>699</v>
      </c>
      <c r="D83" s="324" t="s">
        <v>700</v>
      </c>
      <c r="E83" s="324"/>
    </row>
    <row r="84" spans="1:5" ht="216.75" customHeight="1">
      <c r="A84" s="74" t="s">
        <v>909</v>
      </c>
      <c r="B84" s="29" t="s">
        <v>910</v>
      </c>
      <c r="C84" s="74"/>
      <c r="D84" s="426"/>
      <c r="E84" s="426"/>
    </row>
    <row r="85" spans="1:5" ht="131.25" customHeight="1">
      <c r="A85" s="74" t="s">
        <v>260</v>
      </c>
      <c r="B85" s="272" t="s">
        <v>911</v>
      </c>
      <c r="C85" s="74"/>
      <c r="D85" s="426"/>
      <c r="E85" s="426"/>
    </row>
    <row r="86" spans="1:5" ht="101.25" customHeight="1">
      <c r="A86" s="71" t="s">
        <v>14</v>
      </c>
      <c r="B86" s="272" t="s">
        <v>912</v>
      </c>
      <c r="C86" s="74"/>
      <c r="D86" s="426"/>
      <c r="E86" s="426"/>
    </row>
    <row r="87" spans="1:5" ht="218.25" customHeight="1">
      <c r="A87" s="74" t="s">
        <v>913</v>
      </c>
      <c r="B87" s="29" t="s">
        <v>914</v>
      </c>
      <c r="C87" s="74"/>
      <c r="D87" s="426"/>
      <c r="E87" s="426"/>
    </row>
    <row r="88" spans="1:5" ht="114.75" customHeight="1">
      <c r="A88" s="74" t="s">
        <v>262</v>
      </c>
      <c r="B88" s="225" t="s">
        <v>768</v>
      </c>
      <c r="C88" s="74"/>
      <c r="D88" s="426"/>
      <c r="E88" s="426"/>
    </row>
    <row r="89" spans="1:5" ht="189" customHeight="1">
      <c r="A89" s="74" t="s">
        <v>263</v>
      </c>
      <c r="B89" s="29" t="s">
        <v>767</v>
      </c>
      <c r="C89" s="74"/>
      <c r="D89" s="426"/>
      <c r="E89" s="426"/>
    </row>
    <row r="90" spans="1:5" ht="135.75" customHeight="1">
      <c r="A90" s="74" t="s">
        <v>578</v>
      </c>
      <c r="B90" s="272" t="s">
        <v>915</v>
      </c>
      <c r="C90" s="74"/>
      <c r="D90" s="426"/>
      <c r="E90" s="426"/>
    </row>
    <row r="91" spans="1:5" ht="230.25" customHeight="1">
      <c r="A91" s="74" t="s">
        <v>275</v>
      </c>
      <c r="B91" s="29" t="s">
        <v>916</v>
      </c>
      <c r="C91" s="74"/>
      <c r="D91" s="426"/>
      <c r="E91" s="426"/>
    </row>
    <row r="92" spans="1:5" ht="13.5" thickBot="1">
      <c r="A92" s="222"/>
      <c r="B92" s="222"/>
      <c r="C92" s="222"/>
      <c r="D92" s="81"/>
      <c r="E92" s="81"/>
    </row>
    <row r="93" spans="1:5" ht="17.25" thickBot="1">
      <c r="A93" s="477" t="s">
        <v>712</v>
      </c>
      <c r="B93" s="478"/>
      <c r="C93" s="478"/>
      <c r="D93" s="478"/>
      <c r="E93" s="479"/>
    </row>
    <row r="95" spans="1:5" ht="63.75">
      <c r="A95" s="389" t="s">
        <v>1</v>
      </c>
      <c r="B95" s="389"/>
      <c r="C95" s="30" t="s">
        <v>84</v>
      </c>
      <c r="D95" s="468" t="s">
        <v>688</v>
      </c>
      <c r="E95" s="468"/>
    </row>
    <row r="96" spans="1:5" ht="160.5" customHeight="1">
      <c r="A96" s="474" t="s">
        <v>151</v>
      </c>
      <c r="B96" s="474"/>
      <c r="C96" s="30"/>
      <c r="D96" s="475"/>
      <c r="E96" s="475"/>
    </row>
    <row r="97" spans="1:5" ht="54.75" customHeight="1">
      <c r="A97" s="476" t="s">
        <v>452</v>
      </c>
      <c r="B97" s="476"/>
      <c r="C97" s="55"/>
      <c r="D97" s="489"/>
      <c r="E97" s="490"/>
    </row>
    <row r="98" ht="13.5" thickBot="1"/>
    <row r="99" spans="1:5" ht="17.25" thickBot="1">
      <c r="A99" s="374" t="s">
        <v>237</v>
      </c>
      <c r="B99" s="375"/>
      <c r="C99" s="375"/>
      <c r="D99" s="375"/>
      <c r="E99" s="376"/>
    </row>
    <row r="100" spans="1:2" ht="12.75">
      <c r="A100" s="12"/>
      <c r="B100" s="12"/>
    </row>
    <row r="101" spans="1:5" ht="63.75">
      <c r="A101" s="104" t="s">
        <v>1</v>
      </c>
      <c r="B101" s="104" t="s">
        <v>4</v>
      </c>
      <c r="C101" s="72" t="s">
        <v>5</v>
      </c>
      <c r="D101" s="72" t="s">
        <v>691</v>
      </c>
      <c r="E101" s="72" t="s">
        <v>7</v>
      </c>
    </row>
    <row r="102" spans="1:5" ht="91.5" customHeight="1">
      <c r="A102" s="53" t="s">
        <v>15</v>
      </c>
      <c r="B102" s="54" t="s">
        <v>335</v>
      </c>
      <c r="C102" s="55"/>
      <c r="D102" s="55"/>
      <c r="E102" s="56"/>
    </row>
    <row r="103" spans="1:5" ht="72" customHeight="1">
      <c r="A103" s="53" t="s">
        <v>25</v>
      </c>
      <c r="B103" s="54" t="s">
        <v>26</v>
      </c>
      <c r="C103" s="55"/>
      <c r="D103" s="55"/>
      <c r="E103" s="56"/>
    </row>
    <row r="104" spans="1:5" ht="76.5">
      <c r="A104" s="53" t="s">
        <v>27</v>
      </c>
      <c r="B104" s="54" t="s">
        <v>109</v>
      </c>
      <c r="C104" s="55"/>
      <c r="D104" s="55"/>
      <c r="E104" s="56"/>
    </row>
    <row r="105" spans="1:5" ht="59.25" customHeight="1">
      <c r="A105" s="53" t="s">
        <v>55</v>
      </c>
      <c r="B105" s="54" t="s">
        <v>56</v>
      </c>
      <c r="C105" s="55"/>
      <c r="D105" s="55"/>
      <c r="E105" s="56"/>
    </row>
    <row r="106" spans="1:5" ht="102">
      <c r="A106" s="74" t="s">
        <v>31</v>
      </c>
      <c r="B106" s="258" t="s">
        <v>508</v>
      </c>
      <c r="C106" s="55"/>
      <c r="D106" s="55"/>
      <c r="E106" s="56"/>
    </row>
    <row r="107" spans="1:5" ht="94.5" customHeight="1">
      <c r="A107" s="53" t="s">
        <v>95</v>
      </c>
      <c r="B107" s="54" t="s">
        <v>159</v>
      </c>
      <c r="C107" s="55"/>
      <c r="D107" s="55"/>
      <c r="E107" s="56"/>
    </row>
    <row r="108" spans="1:5" ht="51">
      <c r="A108" s="273" t="s">
        <v>580</v>
      </c>
      <c r="B108" s="274" t="s">
        <v>581</v>
      </c>
      <c r="C108" s="55"/>
      <c r="D108" s="55"/>
      <c r="E108" s="56"/>
    </row>
    <row r="109" spans="1:5" ht="125.25" customHeight="1">
      <c r="A109" s="37" t="s">
        <v>164</v>
      </c>
      <c r="B109" s="21" t="s">
        <v>455</v>
      </c>
      <c r="C109" s="55"/>
      <c r="D109" s="101"/>
      <c r="E109" s="101"/>
    </row>
    <row r="110" spans="1:5" ht="71.25" customHeight="1">
      <c r="A110" s="53" t="s">
        <v>78</v>
      </c>
      <c r="B110" s="54" t="s">
        <v>331</v>
      </c>
      <c r="C110" s="55"/>
      <c r="D110" s="55"/>
      <c r="E110" s="56"/>
    </row>
    <row r="111" spans="1:5" ht="13.5" thickBot="1">
      <c r="A111" s="82"/>
      <c r="B111" s="84"/>
      <c r="C111" s="86"/>
      <c r="D111" s="86"/>
      <c r="E111" s="87"/>
    </row>
    <row r="112" spans="1:5" ht="17.25" thickBot="1">
      <c r="A112" s="374" t="s">
        <v>342</v>
      </c>
      <c r="B112" s="375"/>
      <c r="C112" s="375"/>
      <c r="D112" s="375"/>
      <c r="E112" s="376"/>
    </row>
    <row r="113" spans="1:5" ht="12.75">
      <c r="A113" s="8"/>
      <c r="B113" s="8"/>
      <c r="C113" s="6"/>
      <c r="D113" s="6"/>
      <c r="E113" s="7"/>
    </row>
    <row r="114" spans="1:5" ht="26.25" customHeight="1">
      <c r="A114" s="377" t="s">
        <v>343</v>
      </c>
      <c r="B114" s="378"/>
      <c r="C114" s="378"/>
      <c r="D114" s="378"/>
      <c r="E114" s="379"/>
    </row>
    <row r="115" spans="1:5" ht="13.5" thickBot="1">
      <c r="A115" s="39"/>
      <c r="B115" s="40"/>
      <c r="C115" s="41"/>
      <c r="D115" s="41"/>
      <c r="E115" s="42"/>
    </row>
    <row r="116" spans="1:5" ht="17.25" thickBot="1">
      <c r="A116" s="374" t="s">
        <v>344</v>
      </c>
      <c r="B116" s="375"/>
      <c r="C116" s="375"/>
      <c r="D116" s="375"/>
      <c r="E116" s="376"/>
    </row>
    <row r="117" spans="1:2" ht="12.75">
      <c r="A117" s="12"/>
      <c r="B117" s="12"/>
    </row>
    <row r="118" spans="1:5" ht="27.75" customHeight="1">
      <c r="A118" s="4" t="s">
        <v>1</v>
      </c>
      <c r="B118" s="4" t="s">
        <v>692</v>
      </c>
      <c r="C118" s="30" t="s">
        <v>387</v>
      </c>
      <c r="D118" s="468" t="s">
        <v>68</v>
      </c>
      <c r="E118" s="468"/>
    </row>
    <row r="119" spans="1:5" ht="93" customHeight="1">
      <c r="A119" s="57" t="s">
        <v>340</v>
      </c>
      <c r="B119" s="182" t="s">
        <v>405</v>
      </c>
      <c r="C119" s="91">
        <v>25</v>
      </c>
      <c r="D119" s="469"/>
      <c r="E119" s="469"/>
    </row>
    <row r="120" spans="1:5" ht="105.75" customHeight="1">
      <c r="A120" s="57" t="s">
        <v>821</v>
      </c>
      <c r="B120" s="182" t="s">
        <v>822</v>
      </c>
      <c r="C120" s="91">
        <v>25</v>
      </c>
      <c r="D120" s="469"/>
      <c r="E120" s="469"/>
    </row>
    <row r="121" spans="1:5" ht="13.5" thickBot="1">
      <c r="A121" s="62"/>
      <c r="B121" s="62"/>
      <c r="C121" s="63"/>
      <c r="D121" s="63"/>
      <c r="E121" s="63"/>
    </row>
    <row r="122" spans="1:5" ht="17.25" thickBot="1">
      <c r="A122" s="374" t="s">
        <v>722</v>
      </c>
      <c r="B122" s="375"/>
      <c r="C122" s="375"/>
      <c r="D122" s="375"/>
      <c r="E122" s="376"/>
    </row>
    <row r="123" spans="1:2" ht="12.75">
      <c r="A123" s="12"/>
      <c r="B123" s="12"/>
    </row>
    <row r="124" spans="1:5" ht="12.75">
      <c r="A124" s="467" t="s">
        <v>165</v>
      </c>
      <c r="B124" s="467"/>
      <c r="C124" s="467" t="s">
        <v>77</v>
      </c>
      <c r="D124" s="467"/>
      <c r="E124" s="467"/>
    </row>
    <row r="125" spans="1:5" ht="12.75">
      <c r="A125" s="466"/>
      <c r="B125" s="466"/>
      <c r="C125" s="469"/>
      <c r="D125" s="469"/>
      <c r="E125" s="469"/>
    </row>
    <row r="126" spans="1:5" ht="12.75">
      <c r="A126" s="395" t="s">
        <v>358</v>
      </c>
      <c r="B126" s="396"/>
      <c r="C126" s="396"/>
      <c r="D126" s="396"/>
      <c r="E126" s="397"/>
    </row>
    <row r="127" spans="1:5" ht="13.5" thickBot="1">
      <c r="A127" s="177"/>
      <c r="B127" s="178"/>
      <c r="C127" s="178"/>
      <c r="D127" s="178"/>
      <c r="E127" s="178"/>
    </row>
    <row r="128" spans="1:5" ht="17.25" thickBot="1">
      <c r="A128" s="374" t="s">
        <v>288</v>
      </c>
      <c r="B128" s="375"/>
      <c r="C128" s="375"/>
      <c r="D128" s="375"/>
      <c r="E128" s="376"/>
    </row>
    <row r="129" spans="1:2" ht="12.75">
      <c r="A129" s="12"/>
      <c r="B129" s="12"/>
    </row>
    <row r="130" spans="1:5" ht="12.75">
      <c r="A130" s="64" t="s">
        <v>125</v>
      </c>
      <c r="B130" s="64" t="s">
        <v>72</v>
      </c>
      <c r="C130" s="64" t="s">
        <v>74</v>
      </c>
      <c r="D130" s="64" t="s">
        <v>75</v>
      </c>
      <c r="E130" s="65" t="s">
        <v>166</v>
      </c>
    </row>
    <row r="131" spans="1:5" ht="12.75">
      <c r="A131" s="66" t="s">
        <v>126</v>
      </c>
      <c r="B131" s="67"/>
      <c r="C131" s="61"/>
      <c r="D131" s="61"/>
      <c r="E131" s="68"/>
    </row>
    <row r="132" ht="13.5" thickBot="1"/>
    <row r="133" spans="1:5" ht="17.25" thickBot="1">
      <c r="A133" s="374" t="s">
        <v>346</v>
      </c>
      <c r="B133" s="375"/>
      <c r="C133" s="375"/>
      <c r="D133" s="375"/>
      <c r="E133" s="376"/>
    </row>
    <row r="134" spans="1:5" ht="12.75">
      <c r="A134" s="8"/>
      <c r="B134" s="8"/>
      <c r="C134" s="6"/>
      <c r="D134" s="6"/>
      <c r="E134" s="7"/>
    </row>
    <row r="135" spans="1:5" ht="12.75">
      <c r="A135" s="458" t="s">
        <v>184</v>
      </c>
      <c r="B135" s="459"/>
      <c r="C135" s="459"/>
      <c r="D135" s="459"/>
      <c r="E135" s="460"/>
    </row>
    <row r="136" spans="1:5" ht="13.5" thickBot="1">
      <c r="A136" s="179"/>
      <c r="B136" s="180"/>
      <c r="C136" s="180"/>
      <c r="D136" s="180"/>
      <c r="E136" s="181"/>
    </row>
    <row r="137" spans="1:5" ht="17.25" thickBot="1">
      <c r="A137" s="374" t="s">
        <v>859</v>
      </c>
      <c r="B137" s="375"/>
      <c r="C137" s="375"/>
      <c r="D137" s="375"/>
      <c r="E137" s="376"/>
    </row>
    <row r="138" spans="1:2" ht="12.75">
      <c r="A138" s="12"/>
      <c r="B138" s="12"/>
    </row>
    <row r="139" spans="1:5" ht="12.75">
      <c r="A139" s="467" t="s">
        <v>77</v>
      </c>
      <c r="B139" s="467"/>
      <c r="C139" s="467" t="s">
        <v>79</v>
      </c>
      <c r="D139" s="467"/>
      <c r="E139" s="467"/>
    </row>
    <row r="140" spans="1:5" ht="12.75">
      <c r="A140" s="466" t="s">
        <v>336</v>
      </c>
      <c r="B140" s="466"/>
      <c r="C140" s="469" t="s">
        <v>290</v>
      </c>
      <c r="D140" s="469"/>
      <c r="E140" s="469"/>
    </row>
    <row r="141" spans="1:2" ht="12.75">
      <c r="A141" s="12"/>
      <c r="B141" s="12"/>
    </row>
    <row r="142" spans="1:5" ht="12.75">
      <c r="A142" s="412" t="s">
        <v>357</v>
      </c>
      <c r="B142" s="412"/>
      <c r="C142" s="412"/>
      <c r="D142" s="412"/>
      <c r="E142" s="412"/>
    </row>
  </sheetData>
  <sheetProtection selectLockedCells="1" selectUnlockedCells="1"/>
  <mergeCells count="107">
    <mergeCell ref="A40:C40"/>
    <mergeCell ref="A41:C41"/>
    <mergeCell ref="D90:E90"/>
    <mergeCell ref="D91:E91"/>
    <mergeCell ref="D84:E84"/>
    <mergeCell ref="D85:E85"/>
    <mergeCell ref="D86:E86"/>
    <mergeCell ref="D87:E87"/>
    <mergeCell ref="D88:E88"/>
    <mergeCell ref="D89:E89"/>
    <mergeCell ref="D83:E83"/>
    <mergeCell ref="B79:D79"/>
    <mergeCell ref="B59:D59"/>
    <mergeCell ref="B60:D60"/>
    <mergeCell ref="B61:D61"/>
    <mergeCell ref="B62:D62"/>
    <mergeCell ref="B63:D63"/>
    <mergeCell ref="B75:D75"/>
    <mergeCell ref="A81:E81"/>
    <mergeCell ref="B56:D56"/>
    <mergeCell ref="B54:D54"/>
    <mergeCell ref="B55:D55"/>
    <mergeCell ref="B76:D76"/>
    <mergeCell ref="B77:D77"/>
    <mergeCell ref="B78:D78"/>
    <mergeCell ref="B70:D70"/>
    <mergeCell ref="B47:D47"/>
    <mergeCell ref="B51:D51"/>
    <mergeCell ref="B64:D64"/>
    <mergeCell ref="B72:D72"/>
    <mergeCell ref="B48:D48"/>
    <mergeCell ref="B71:D71"/>
    <mergeCell ref="B65:D65"/>
    <mergeCell ref="B66:D66"/>
    <mergeCell ref="B68:D68"/>
    <mergeCell ref="B69:D69"/>
    <mergeCell ref="B49:D49"/>
    <mergeCell ref="B50:D50"/>
    <mergeCell ref="B52:D52"/>
    <mergeCell ref="B53:D53"/>
    <mergeCell ref="B73:D73"/>
    <mergeCell ref="B74:D74"/>
    <mergeCell ref="B57:D57"/>
    <mergeCell ref="B58:D58"/>
    <mergeCell ref="B45:D45"/>
    <mergeCell ref="A34:C34"/>
    <mergeCell ref="A35:C35"/>
    <mergeCell ref="A43:E43"/>
    <mergeCell ref="B23:E23"/>
    <mergeCell ref="A28:E28"/>
    <mergeCell ref="A36:C36"/>
    <mergeCell ref="A37:C37"/>
    <mergeCell ref="A38:C38"/>
    <mergeCell ref="A39:C39"/>
    <mergeCell ref="B26:E26"/>
    <mergeCell ref="D20:E20"/>
    <mergeCell ref="A30:C30"/>
    <mergeCell ref="A31:C31"/>
    <mergeCell ref="A32:C32"/>
    <mergeCell ref="A33:C33"/>
    <mergeCell ref="A18:E18"/>
    <mergeCell ref="A142:E142"/>
    <mergeCell ref="B14:E14"/>
    <mergeCell ref="B16:E16"/>
    <mergeCell ref="B27:E27"/>
    <mergeCell ref="A126:E126"/>
    <mergeCell ref="B21:E21"/>
    <mergeCell ref="D118:E118"/>
    <mergeCell ref="A99:E99"/>
    <mergeCell ref="D97:E97"/>
    <mergeCell ref="D119:E119"/>
    <mergeCell ref="A97:B97"/>
    <mergeCell ref="A93:E93"/>
    <mergeCell ref="A1:E1"/>
    <mergeCell ref="A2:E2"/>
    <mergeCell ref="B4:E4"/>
    <mergeCell ref="A6:E6"/>
    <mergeCell ref="A8:E8"/>
    <mergeCell ref="B22:E22"/>
    <mergeCell ref="A20:A26"/>
    <mergeCell ref="A122:E122"/>
    <mergeCell ref="B12:E12"/>
    <mergeCell ref="A10:E10"/>
    <mergeCell ref="B24:E24"/>
    <mergeCell ref="A135:E135"/>
    <mergeCell ref="B13:E13"/>
    <mergeCell ref="B25:E25"/>
    <mergeCell ref="A96:B96"/>
    <mergeCell ref="D96:E96"/>
    <mergeCell ref="C125:E125"/>
    <mergeCell ref="A140:B140"/>
    <mergeCell ref="C140:E140"/>
    <mergeCell ref="A128:E128"/>
    <mergeCell ref="A137:E137"/>
    <mergeCell ref="A133:E133"/>
    <mergeCell ref="A139:B139"/>
    <mergeCell ref="C139:E139"/>
    <mergeCell ref="A114:E114"/>
    <mergeCell ref="B67:D67"/>
    <mergeCell ref="A125:B125"/>
    <mergeCell ref="A116:E116"/>
    <mergeCell ref="A112:E112"/>
    <mergeCell ref="C124:E124"/>
    <mergeCell ref="A124:B124"/>
    <mergeCell ref="A95:B95"/>
    <mergeCell ref="D95:E95"/>
    <mergeCell ref="D120:E120"/>
  </mergeCells>
  <printOptions horizontalCentered="1"/>
  <pageMargins left="0" right="0" top="0.7874015748031497" bottom="0.7874015748031497" header="0.7086614173228347" footer="0"/>
  <pageSetup horizontalDpi="600" verticalDpi="600" orientation="portrait" scale="70" r:id="rId1"/>
  <headerFooter alignWithMargins="0">
    <oddFooter>&amp;C&amp;A&amp;RPágina &amp;P</oddFooter>
  </headerFooter>
</worksheet>
</file>

<file path=xl/worksheets/sheet16.xml><?xml version="1.0" encoding="utf-8"?>
<worksheet xmlns="http://schemas.openxmlformats.org/spreadsheetml/2006/main" xmlns:r="http://schemas.openxmlformats.org/officeDocument/2006/relationships">
  <sheetPr>
    <tabColor theme="3" tint="0.5999900102615356"/>
  </sheetPr>
  <dimension ref="A1:E139"/>
  <sheetViews>
    <sheetView zoomScalePageLayoutView="0" workbookViewId="0" topLeftCell="A1">
      <pane ySplit="4" topLeftCell="A5" activePane="bottomLeft" state="frozen"/>
      <selection pane="topLeft" activeCell="A1" sqref="A1"/>
      <selection pane="bottomLeft" activeCell="A1" sqref="A1:E139"/>
    </sheetView>
  </sheetViews>
  <sheetFormatPr defaultColWidth="11.421875" defaultRowHeight="12.75"/>
  <cols>
    <col min="1" max="1" width="22.7109375" style="3" customWidth="1"/>
    <col min="2" max="2" width="53.7109375" style="3" customWidth="1"/>
    <col min="3" max="3" width="14.7109375" style="6" customWidth="1"/>
    <col min="4" max="4" width="28.7109375" style="6" customWidth="1"/>
    <col min="5" max="5" width="32.7109375" style="7" customWidth="1"/>
    <col min="6" max="16384" width="11.421875" style="3" customWidth="1"/>
  </cols>
  <sheetData>
    <row r="1" spans="1:5" ht="16.5">
      <c r="A1" s="400" t="s">
        <v>779</v>
      </c>
      <c r="B1" s="400"/>
      <c r="C1" s="400"/>
      <c r="D1" s="400"/>
      <c r="E1" s="400"/>
    </row>
    <row r="2" spans="1:5" ht="13.5" thickBot="1">
      <c r="A2" s="401" t="s">
        <v>769</v>
      </c>
      <c r="B2" s="401"/>
      <c r="C2" s="401"/>
      <c r="D2" s="401"/>
      <c r="E2" s="401"/>
    </row>
    <row r="4" spans="1:5" ht="12.75">
      <c r="A4" s="8" t="s">
        <v>0</v>
      </c>
      <c r="B4" s="402"/>
      <c r="C4" s="402"/>
      <c r="D4" s="402"/>
      <c r="E4" s="402"/>
    </row>
    <row r="5" ht="13.5" thickBot="1">
      <c r="A5" s="121" t="s">
        <v>546</v>
      </c>
    </row>
    <row r="6" spans="1:5" ht="17.25" customHeight="1" thickBot="1">
      <c r="A6" s="506" t="s">
        <v>142</v>
      </c>
      <c r="B6" s="507"/>
      <c r="C6" s="507"/>
      <c r="D6" s="507"/>
      <c r="E6" s="508"/>
    </row>
    <row r="7" spans="1:2" ht="12.75">
      <c r="A7" s="8"/>
      <c r="B7" s="8"/>
    </row>
    <row r="8" spans="1:5" ht="63" customHeight="1">
      <c r="A8" s="358" t="s">
        <v>811</v>
      </c>
      <c r="B8" s="358"/>
      <c r="C8" s="358"/>
      <c r="D8" s="358"/>
      <c r="E8" s="358"/>
    </row>
    <row r="9" ht="13.5" thickBot="1"/>
    <row r="10" spans="1:5" ht="17.25" customHeight="1" thickBot="1">
      <c r="A10" s="506" t="s">
        <v>143</v>
      </c>
      <c r="B10" s="507"/>
      <c r="C10" s="507"/>
      <c r="D10" s="507"/>
      <c r="E10" s="508"/>
    </row>
    <row r="11" spans="1:5" ht="12.75">
      <c r="A11" s="192"/>
      <c r="B11" s="192"/>
      <c r="C11" s="190"/>
      <c r="D11" s="190"/>
      <c r="E11" s="191"/>
    </row>
    <row r="12" spans="1:5" ht="12.75" customHeight="1">
      <c r="A12" s="193" t="s">
        <v>144</v>
      </c>
      <c r="B12" s="403" t="str">
        <f>A1</f>
        <v>CAJA DE LA VIVIENDA POPULAR</v>
      </c>
      <c r="C12" s="403"/>
      <c r="D12" s="403"/>
      <c r="E12" s="403"/>
    </row>
    <row r="13" spans="1:5" ht="12.75" customHeight="1">
      <c r="A13" s="193" t="s">
        <v>145</v>
      </c>
      <c r="B13" s="403" t="s">
        <v>787</v>
      </c>
      <c r="C13" s="403"/>
      <c r="D13" s="403"/>
      <c r="E13" s="403"/>
    </row>
    <row r="14" spans="1:5" ht="12.75" customHeight="1">
      <c r="A14" s="193" t="s">
        <v>146</v>
      </c>
      <c r="B14" s="403" t="str">
        <f>B12</f>
        <v>CAJA DE LA VIVIENDA POPULAR</v>
      </c>
      <c r="C14" s="403"/>
      <c r="D14" s="403"/>
      <c r="E14" s="403"/>
    </row>
    <row r="15" spans="1:5" ht="12.75">
      <c r="A15" s="190"/>
      <c r="B15" s="190"/>
      <c r="C15" s="190"/>
      <c r="D15" s="190"/>
      <c r="E15" s="191"/>
    </row>
    <row r="16" spans="1:5" ht="36" customHeight="1">
      <c r="A16" s="509" t="s">
        <v>167</v>
      </c>
      <c r="B16" s="398" t="s">
        <v>788</v>
      </c>
      <c r="C16" s="414"/>
      <c r="D16" s="414"/>
      <c r="E16" s="399"/>
    </row>
    <row r="17" spans="1:5" ht="24.75" customHeight="1">
      <c r="A17" s="510"/>
      <c r="B17" s="398" t="s">
        <v>927</v>
      </c>
      <c r="C17" s="414"/>
      <c r="D17" s="414"/>
      <c r="E17" s="399"/>
    </row>
    <row r="18" spans="1:5" ht="12.75">
      <c r="A18" s="510"/>
      <c r="B18" s="405" t="s">
        <v>174</v>
      </c>
      <c r="C18" s="405"/>
      <c r="D18" s="405"/>
      <c r="E18" s="405"/>
    </row>
    <row r="19" spans="1:5" ht="12.75">
      <c r="A19" s="511"/>
      <c r="B19" s="405" t="s">
        <v>627</v>
      </c>
      <c r="C19" s="405"/>
      <c r="D19" s="405"/>
      <c r="E19" s="405"/>
    </row>
    <row r="20" spans="1:5" ht="15.75" customHeight="1" thickBot="1">
      <c r="A20" s="194"/>
      <c r="B20" s="13"/>
      <c r="C20" s="13"/>
      <c r="D20" s="13"/>
      <c r="E20" s="13"/>
    </row>
    <row r="21" spans="1:5" ht="17.25" customHeight="1">
      <c r="A21" s="512" t="s">
        <v>168</v>
      </c>
      <c r="B21" s="513"/>
      <c r="C21" s="513"/>
      <c r="D21" s="513"/>
      <c r="E21" s="514"/>
    </row>
    <row r="22" spans="1:5" ht="54.75" customHeight="1">
      <c r="A22" s="358" t="s">
        <v>928</v>
      </c>
      <c r="B22" s="358"/>
      <c r="C22" s="358"/>
      <c r="D22" s="358"/>
      <c r="E22" s="358"/>
    </row>
    <row r="23" ht="13.5" thickBot="1"/>
    <row r="24" spans="1:5" ht="17.25" customHeight="1" thickBot="1">
      <c r="A24" s="506" t="s">
        <v>929</v>
      </c>
      <c r="B24" s="507"/>
      <c r="C24" s="507"/>
      <c r="D24" s="507"/>
      <c r="E24" s="508"/>
    </row>
    <row r="26" spans="1:5" ht="12.75" customHeight="1">
      <c r="A26" s="238">
        <v>23999643000</v>
      </c>
      <c r="B26" s="239"/>
      <c r="C26" s="239"/>
      <c r="D26" s="239"/>
      <c r="E26" s="240"/>
    </row>
    <row r="27" spans="1:5" ht="12.75" customHeight="1" thickBot="1">
      <c r="A27" s="136"/>
      <c r="B27" s="137"/>
      <c r="C27" s="137"/>
      <c r="D27" s="137"/>
      <c r="E27" s="138"/>
    </row>
    <row r="28" spans="1:5" ht="17.25" thickBot="1">
      <c r="A28" s="506" t="s">
        <v>150</v>
      </c>
      <c r="B28" s="507"/>
      <c r="C28" s="507"/>
      <c r="D28" s="507"/>
      <c r="E28" s="508"/>
    </row>
    <row r="29" spans="1:2" ht="12.75">
      <c r="A29" s="8"/>
      <c r="B29" s="8"/>
    </row>
    <row r="30" spans="1:5" ht="99.75" customHeight="1">
      <c r="A30" s="359" t="s">
        <v>1</v>
      </c>
      <c r="B30" s="359"/>
      <c r="C30" s="359"/>
      <c r="D30" s="188" t="s">
        <v>2</v>
      </c>
      <c r="E30" s="18" t="s">
        <v>716</v>
      </c>
    </row>
    <row r="31" spans="1:5" ht="171.75" customHeight="1">
      <c r="A31" s="364" t="s">
        <v>791</v>
      </c>
      <c r="B31" s="386"/>
      <c r="C31" s="365"/>
      <c r="D31" s="22" t="s">
        <v>3</v>
      </c>
      <c r="E31" s="89"/>
    </row>
    <row r="32" ht="13.5" thickBot="1"/>
    <row r="33" spans="1:5" ht="17.25" thickBot="1">
      <c r="A33" s="506" t="s">
        <v>187</v>
      </c>
      <c r="B33" s="507"/>
      <c r="C33" s="507"/>
      <c r="D33" s="507"/>
      <c r="E33" s="508"/>
    </row>
    <row r="34" spans="1:2" ht="12.75">
      <c r="A34" s="8"/>
      <c r="B34" s="8"/>
    </row>
    <row r="35" spans="1:5" ht="25.5">
      <c r="A35" s="75" t="s">
        <v>165</v>
      </c>
      <c r="B35" s="359" t="s">
        <v>4</v>
      </c>
      <c r="C35" s="359"/>
      <c r="D35" s="359"/>
      <c r="E35" s="18" t="s">
        <v>697</v>
      </c>
    </row>
    <row r="36" spans="1:5" ht="51" customHeight="1">
      <c r="A36" s="74" t="s">
        <v>8</v>
      </c>
      <c r="B36" s="358" t="s">
        <v>9</v>
      </c>
      <c r="C36" s="358"/>
      <c r="D36" s="358"/>
      <c r="E36" s="74"/>
    </row>
    <row r="37" spans="1:5" ht="83.25" customHeight="1">
      <c r="A37" s="74" t="s">
        <v>789</v>
      </c>
      <c r="B37" s="358" t="s">
        <v>790</v>
      </c>
      <c r="C37" s="358"/>
      <c r="D37" s="358"/>
      <c r="E37" s="74"/>
    </row>
    <row r="38" spans="1:5" ht="84.75" customHeight="1">
      <c r="A38" s="74" t="s">
        <v>792</v>
      </c>
      <c r="B38" s="358" t="s">
        <v>837</v>
      </c>
      <c r="C38" s="358"/>
      <c r="D38" s="358"/>
      <c r="E38" s="74"/>
    </row>
    <row r="39" spans="1:5" ht="73.5" customHeight="1">
      <c r="A39" s="74" t="s">
        <v>14</v>
      </c>
      <c r="B39" s="358" t="s">
        <v>930</v>
      </c>
      <c r="C39" s="358"/>
      <c r="D39" s="358"/>
      <c r="E39" s="74"/>
    </row>
    <row r="40" spans="1:5" ht="73.5" customHeight="1">
      <c r="A40" s="74" t="s">
        <v>15</v>
      </c>
      <c r="B40" s="358" t="s">
        <v>733</v>
      </c>
      <c r="C40" s="358"/>
      <c r="D40" s="358"/>
      <c r="E40" s="74"/>
    </row>
    <row r="41" spans="1:5" ht="105.75" customHeight="1">
      <c r="A41" s="74" t="s">
        <v>16</v>
      </c>
      <c r="B41" s="358" t="s">
        <v>338</v>
      </c>
      <c r="C41" s="358"/>
      <c r="D41" s="358"/>
      <c r="E41" s="74"/>
    </row>
    <row r="42" spans="1:5" ht="66.75" customHeight="1">
      <c r="A42" s="74" t="s">
        <v>18</v>
      </c>
      <c r="B42" s="358" t="s">
        <v>19</v>
      </c>
      <c r="C42" s="358"/>
      <c r="D42" s="358"/>
      <c r="E42" s="74"/>
    </row>
    <row r="43" spans="1:5" ht="64.5" customHeight="1">
      <c r="A43" s="74" t="s">
        <v>314</v>
      </c>
      <c r="B43" s="358" t="s">
        <v>428</v>
      </c>
      <c r="C43" s="358"/>
      <c r="D43" s="358"/>
      <c r="E43" s="74"/>
    </row>
    <row r="44" spans="1:5" ht="82.5" customHeight="1">
      <c r="A44" s="74" t="s">
        <v>21</v>
      </c>
      <c r="B44" s="358" t="s">
        <v>313</v>
      </c>
      <c r="C44" s="358"/>
      <c r="D44" s="358"/>
      <c r="E44" s="74"/>
    </row>
    <row r="45" spans="1:5" ht="68.25" customHeight="1">
      <c r="A45" s="74" t="s">
        <v>22</v>
      </c>
      <c r="B45" s="358" t="s">
        <v>23</v>
      </c>
      <c r="C45" s="358"/>
      <c r="D45" s="358"/>
      <c r="E45" s="74"/>
    </row>
    <row r="46" spans="1:5" ht="49.5" customHeight="1">
      <c r="A46" s="74" t="s">
        <v>25</v>
      </c>
      <c r="B46" s="358" t="s">
        <v>26</v>
      </c>
      <c r="C46" s="358"/>
      <c r="D46" s="358"/>
      <c r="E46" s="74"/>
    </row>
    <row r="47" spans="1:5" ht="74.25" customHeight="1">
      <c r="A47" s="74" t="s">
        <v>53</v>
      </c>
      <c r="B47" s="358" t="s">
        <v>54</v>
      </c>
      <c r="C47" s="358"/>
      <c r="D47" s="358"/>
      <c r="E47" s="74"/>
    </row>
    <row r="48" spans="1:5" ht="57" customHeight="1">
      <c r="A48" s="74" t="s">
        <v>27</v>
      </c>
      <c r="B48" s="358" t="s">
        <v>109</v>
      </c>
      <c r="C48" s="358"/>
      <c r="D48" s="358"/>
      <c r="E48" s="74"/>
    </row>
    <row r="49" spans="1:5" ht="42" customHeight="1">
      <c r="A49" s="74" t="s">
        <v>28</v>
      </c>
      <c r="B49" s="358" t="s">
        <v>276</v>
      </c>
      <c r="C49" s="358"/>
      <c r="D49" s="358"/>
      <c r="E49" s="74"/>
    </row>
    <row r="50" spans="1:5" ht="57.75" customHeight="1">
      <c r="A50" s="74" t="s">
        <v>351</v>
      </c>
      <c r="B50" s="358" t="s">
        <v>236</v>
      </c>
      <c r="C50" s="358"/>
      <c r="D50" s="358"/>
      <c r="E50" s="74"/>
    </row>
    <row r="51" spans="1:5" ht="54" customHeight="1">
      <c r="A51" s="74" t="s">
        <v>29</v>
      </c>
      <c r="B51" s="358" t="s">
        <v>30</v>
      </c>
      <c r="C51" s="358"/>
      <c r="D51" s="358"/>
      <c r="E51" s="74"/>
    </row>
    <row r="52" spans="1:5" ht="66.75" customHeight="1">
      <c r="A52" s="74" t="s">
        <v>31</v>
      </c>
      <c r="B52" s="358" t="s">
        <v>32</v>
      </c>
      <c r="C52" s="358"/>
      <c r="D52" s="358"/>
      <c r="E52" s="74"/>
    </row>
    <row r="53" spans="1:5" ht="58.5" customHeight="1">
      <c r="A53" s="74" t="s">
        <v>60</v>
      </c>
      <c r="B53" s="358" t="s">
        <v>317</v>
      </c>
      <c r="C53" s="358"/>
      <c r="D53" s="358"/>
      <c r="E53" s="74"/>
    </row>
    <row r="54" spans="1:5" ht="66" customHeight="1">
      <c r="A54" s="74" t="s">
        <v>501</v>
      </c>
      <c r="B54" s="358" t="s">
        <v>279</v>
      </c>
      <c r="C54" s="358"/>
      <c r="D54" s="358"/>
      <c r="E54" s="74"/>
    </row>
    <row r="55" spans="1:5" ht="52.5" customHeight="1">
      <c r="A55" s="74" t="s">
        <v>502</v>
      </c>
      <c r="B55" s="358" t="s">
        <v>429</v>
      </c>
      <c r="C55" s="358"/>
      <c r="D55" s="358"/>
      <c r="E55" s="74"/>
    </row>
    <row r="56" spans="1:5" ht="58.5" customHeight="1">
      <c r="A56" s="74" t="s">
        <v>572</v>
      </c>
      <c r="B56" s="358" t="s">
        <v>349</v>
      </c>
      <c r="C56" s="358"/>
      <c r="D56" s="358"/>
      <c r="E56" s="74"/>
    </row>
    <row r="57" spans="1:5" ht="72" customHeight="1">
      <c r="A57" s="74" t="s">
        <v>475</v>
      </c>
      <c r="B57" s="358" t="s">
        <v>280</v>
      </c>
      <c r="C57" s="358"/>
      <c r="D57" s="358"/>
      <c r="E57" s="74"/>
    </row>
    <row r="58" spans="1:5" ht="144" customHeight="1">
      <c r="A58" s="74" t="s">
        <v>61</v>
      </c>
      <c r="B58" s="358" t="s">
        <v>281</v>
      </c>
      <c r="C58" s="358"/>
      <c r="D58" s="358"/>
      <c r="E58" s="74"/>
    </row>
    <row r="59" spans="1:5" ht="62.25" customHeight="1">
      <c r="A59" s="74" t="s">
        <v>274</v>
      </c>
      <c r="B59" s="358" t="s">
        <v>282</v>
      </c>
      <c r="C59" s="358"/>
      <c r="D59" s="358"/>
      <c r="E59" s="74"/>
    </row>
    <row r="60" spans="1:5" ht="93.75" customHeight="1">
      <c r="A60" s="74" t="s">
        <v>565</v>
      </c>
      <c r="B60" s="358" t="s">
        <v>566</v>
      </c>
      <c r="C60" s="358"/>
      <c r="D60" s="358"/>
      <c r="E60" s="74"/>
    </row>
    <row r="61" spans="1:5" ht="84" customHeight="1">
      <c r="A61" s="74" t="s">
        <v>506</v>
      </c>
      <c r="B61" s="358" t="s">
        <v>459</v>
      </c>
      <c r="C61" s="358"/>
      <c r="D61" s="358"/>
      <c r="E61" s="74"/>
    </row>
    <row r="62" spans="1:5" ht="102.75" customHeight="1">
      <c r="A62" s="74" t="s">
        <v>567</v>
      </c>
      <c r="B62" s="358" t="s">
        <v>320</v>
      </c>
      <c r="C62" s="358"/>
      <c r="D62" s="358"/>
      <c r="E62" s="74"/>
    </row>
    <row r="63" spans="1:5" ht="165.75" customHeight="1">
      <c r="A63" s="74" t="s">
        <v>793</v>
      </c>
      <c r="B63" s="358" t="s">
        <v>794</v>
      </c>
      <c r="C63" s="358"/>
      <c r="D63" s="358"/>
      <c r="E63" s="74"/>
    </row>
    <row r="64" spans="1:5" ht="43.5" customHeight="1">
      <c r="A64" s="74" t="s">
        <v>33</v>
      </c>
      <c r="B64" s="358" t="s">
        <v>315</v>
      </c>
      <c r="C64" s="358"/>
      <c r="D64" s="358"/>
      <c r="E64" s="74"/>
    </row>
    <row r="65" spans="1:5" ht="90" customHeight="1">
      <c r="A65" s="74" t="s">
        <v>35</v>
      </c>
      <c r="B65" s="358" t="s">
        <v>931</v>
      </c>
      <c r="C65" s="358"/>
      <c r="D65" s="358"/>
      <c r="E65" s="74"/>
    </row>
    <row r="66" spans="1:5" ht="52.5" customHeight="1">
      <c r="A66" s="74" t="s">
        <v>36</v>
      </c>
      <c r="B66" s="358" t="s">
        <v>37</v>
      </c>
      <c r="C66" s="358"/>
      <c r="D66" s="358"/>
      <c r="E66" s="74"/>
    </row>
    <row r="67" spans="1:5" ht="100.5" customHeight="1">
      <c r="A67" s="74" t="s">
        <v>38</v>
      </c>
      <c r="B67" s="358" t="s">
        <v>846</v>
      </c>
      <c r="C67" s="358"/>
      <c r="D67" s="358"/>
      <c r="E67" s="74"/>
    </row>
    <row r="68" spans="1:5" ht="36" customHeight="1">
      <c r="A68" s="74" t="s">
        <v>40</v>
      </c>
      <c r="B68" s="358" t="s">
        <v>41</v>
      </c>
      <c r="C68" s="358"/>
      <c r="D68" s="358"/>
      <c r="E68" s="74"/>
    </row>
    <row r="69" spans="1:5" ht="69" customHeight="1">
      <c r="A69" s="74" t="s">
        <v>42</v>
      </c>
      <c r="B69" s="358" t="s">
        <v>740</v>
      </c>
      <c r="C69" s="358"/>
      <c r="D69" s="358"/>
      <c r="E69" s="74"/>
    </row>
    <row r="70" spans="1:5" ht="59.25" customHeight="1">
      <c r="A70" s="74" t="s">
        <v>43</v>
      </c>
      <c r="B70" s="358" t="s">
        <v>44</v>
      </c>
      <c r="C70" s="358"/>
      <c r="D70" s="358"/>
      <c r="E70" s="74"/>
    </row>
    <row r="71" spans="1:5" ht="51.75" customHeight="1">
      <c r="A71" s="74" t="s">
        <v>57</v>
      </c>
      <c r="B71" s="358" t="s">
        <v>58</v>
      </c>
      <c r="C71" s="358"/>
      <c r="D71" s="358"/>
      <c r="E71" s="74"/>
    </row>
    <row r="72" spans="1:5" ht="57" customHeight="1">
      <c r="A72" s="74" t="s">
        <v>45</v>
      </c>
      <c r="B72" s="358" t="s">
        <v>347</v>
      </c>
      <c r="C72" s="358"/>
      <c r="D72" s="358"/>
      <c r="E72" s="74"/>
    </row>
    <row r="73" spans="1:5" ht="134.25" customHeight="1">
      <c r="A73" s="74" t="s">
        <v>275</v>
      </c>
      <c r="B73" s="358" t="s">
        <v>932</v>
      </c>
      <c r="C73" s="358"/>
      <c r="D73" s="358"/>
      <c r="E73" s="210"/>
    </row>
    <row r="74" spans="1:5" ht="110.25" customHeight="1">
      <c r="A74" s="74" t="s">
        <v>736</v>
      </c>
      <c r="B74" s="358" t="s">
        <v>465</v>
      </c>
      <c r="C74" s="358"/>
      <c r="D74" s="358"/>
      <c r="E74" s="74"/>
    </row>
    <row r="75" spans="1:5" ht="31.5" customHeight="1">
      <c r="A75" s="74" t="s">
        <v>49</v>
      </c>
      <c r="B75" s="358" t="s">
        <v>50</v>
      </c>
      <c r="C75" s="358"/>
      <c r="D75" s="358"/>
      <c r="E75" s="74"/>
    </row>
    <row r="76" spans="1:5" ht="61.5" customHeight="1">
      <c r="A76" s="74" t="s">
        <v>173</v>
      </c>
      <c r="B76" s="358" t="s">
        <v>934</v>
      </c>
      <c r="C76" s="358"/>
      <c r="D76" s="358"/>
      <c r="E76" s="74"/>
    </row>
    <row r="77" spans="1:5" ht="99" customHeight="1">
      <c r="A77" s="212" t="s">
        <v>284</v>
      </c>
      <c r="B77" s="358" t="s">
        <v>285</v>
      </c>
      <c r="C77" s="358"/>
      <c r="D77" s="358"/>
      <c r="E77" s="74"/>
    </row>
    <row r="78" spans="1:5" ht="48" customHeight="1">
      <c r="A78" s="74" t="s">
        <v>67</v>
      </c>
      <c r="B78" s="358" t="s">
        <v>287</v>
      </c>
      <c r="C78" s="358"/>
      <c r="D78" s="358"/>
      <c r="E78" s="206"/>
    </row>
    <row r="79" spans="1:5" ht="13.5" thickBot="1">
      <c r="A79" s="79"/>
      <c r="B79" s="79"/>
      <c r="C79" s="13"/>
      <c r="D79" s="13"/>
      <c r="E79" s="211"/>
    </row>
    <row r="80" spans="1:5" ht="17.25" thickBot="1">
      <c r="A80" s="506" t="s">
        <v>698</v>
      </c>
      <c r="B80" s="507"/>
      <c r="C80" s="507"/>
      <c r="D80" s="507"/>
      <c r="E80" s="508"/>
    </row>
    <row r="81" spans="1:5" ht="16.5">
      <c r="A81" s="85"/>
      <c r="B81" s="85"/>
      <c r="C81" s="85"/>
      <c r="D81" s="85"/>
      <c r="E81" s="85"/>
    </row>
    <row r="82" spans="1:5" ht="111.75" customHeight="1">
      <c r="A82" s="75" t="s">
        <v>165</v>
      </c>
      <c r="B82" s="75" t="s">
        <v>4</v>
      </c>
      <c r="C82" s="18" t="s">
        <v>699</v>
      </c>
      <c r="D82" s="362" t="s">
        <v>700</v>
      </c>
      <c r="E82" s="363"/>
    </row>
    <row r="83" spans="1:5" ht="137.25" customHeight="1">
      <c r="A83" s="74" t="s">
        <v>792</v>
      </c>
      <c r="B83" s="29" t="s">
        <v>837</v>
      </c>
      <c r="C83" s="74"/>
      <c r="D83" s="356"/>
      <c r="E83" s="357"/>
    </row>
    <row r="84" spans="1:5" ht="89.25" customHeight="1">
      <c r="A84" s="74" t="s">
        <v>14</v>
      </c>
      <c r="B84" s="29" t="s">
        <v>930</v>
      </c>
      <c r="C84" s="74"/>
      <c r="D84" s="356"/>
      <c r="E84" s="357"/>
    </row>
    <row r="85" spans="1:5" ht="114.75" customHeight="1">
      <c r="A85" s="74" t="s">
        <v>15</v>
      </c>
      <c r="B85" s="29" t="s">
        <v>733</v>
      </c>
      <c r="C85" s="74"/>
      <c r="D85" s="356"/>
      <c r="E85" s="357"/>
    </row>
    <row r="86" spans="1:5" ht="120" customHeight="1">
      <c r="A86" s="74" t="s">
        <v>35</v>
      </c>
      <c r="B86" s="29" t="s">
        <v>931</v>
      </c>
      <c r="C86" s="74"/>
      <c r="D86" s="356"/>
      <c r="E86" s="357"/>
    </row>
    <row r="87" spans="1:5" ht="166.5" customHeight="1">
      <c r="A87" s="74" t="s">
        <v>38</v>
      </c>
      <c r="B87" s="29" t="s">
        <v>846</v>
      </c>
      <c r="C87" s="74"/>
      <c r="D87" s="356"/>
      <c r="E87" s="357"/>
    </row>
    <row r="88" spans="1:5" ht="89.25" customHeight="1">
      <c r="A88" s="74" t="s">
        <v>42</v>
      </c>
      <c r="B88" s="29" t="s">
        <v>740</v>
      </c>
      <c r="C88" s="74"/>
      <c r="D88" s="356"/>
      <c r="E88" s="357"/>
    </row>
    <row r="89" spans="1:5" ht="219" customHeight="1">
      <c r="A89" s="209" t="s">
        <v>275</v>
      </c>
      <c r="B89" s="29" t="s">
        <v>932</v>
      </c>
      <c r="C89" s="74"/>
      <c r="D89" s="356"/>
      <c r="E89" s="357"/>
    </row>
    <row r="90" spans="1:5" ht="93" customHeight="1">
      <c r="A90" s="74" t="s">
        <v>173</v>
      </c>
      <c r="B90" s="29" t="s">
        <v>933</v>
      </c>
      <c r="C90" s="74"/>
      <c r="D90" s="356"/>
      <c r="E90" s="357"/>
    </row>
    <row r="91" ht="13.5" thickBot="1">
      <c r="B91" s="29"/>
    </row>
    <row r="92" spans="1:5" ht="17.25" thickBot="1">
      <c r="A92" s="506" t="s">
        <v>701</v>
      </c>
      <c r="B92" s="507"/>
      <c r="C92" s="507"/>
      <c r="D92" s="507"/>
      <c r="E92" s="508"/>
    </row>
    <row r="94" spans="1:5" ht="63.75">
      <c r="A94" s="360" t="s">
        <v>1</v>
      </c>
      <c r="B94" s="361"/>
      <c r="C94" s="18" t="s">
        <v>84</v>
      </c>
      <c r="D94" s="324" t="s">
        <v>689</v>
      </c>
      <c r="E94" s="324"/>
    </row>
    <row r="95" spans="1:5" ht="12.75">
      <c r="A95" s="371" t="s">
        <v>385</v>
      </c>
      <c r="B95" s="372"/>
      <c r="C95" s="20"/>
      <c r="D95" s="373"/>
      <c r="E95" s="373"/>
    </row>
    <row r="96" spans="1:5" ht="69.75" customHeight="1">
      <c r="A96" s="371" t="s">
        <v>427</v>
      </c>
      <c r="B96" s="372"/>
      <c r="C96" s="20"/>
      <c r="D96" s="373"/>
      <c r="E96" s="373"/>
    </row>
    <row r="97" spans="1:5" ht="44.25" customHeight="1">
      <c r="A97" s="371" t="s">
        <v>795</v>
      </c>
      <c r="B97" s="372"/>
      <c r="C97" s="20"/>
      <c r="D97" s="373"/>
      <c r="E97" s="373"/>
    </row>
    <row r="98" ht="13.5" thickBot="1"/>
    <row r="99" spans="1:5" ht="17.25" thickBot="1">
      <c r="A99" s="506" t="s">
        <v>702</v>
      </c>
      <c r="B99" s="507"/>
      <c r="C99" s="507"/>
      <c r="D99" s="507"/>
      <c r="E99" s="508"/>
    </row>
    <row r="100" spans="1:2" ht="12.75">
      <c r="A100" s="8"/>
      <c r="B100" s="8"/>
    </row>
    <row r="101" spans="1:5" ht="63.75">
      <c r="A101" s="4" t="s">
        <v>1</v>
      </c>
      <c r="B101" s="4" t="s">
        <v>4</v>
      </c>
      <c r="C101" s="14" t="s">
        <v>5</v>
      </c>
      <c r="D101" s="14" t="s">
        <v>691</v>
      </c>
      <c r="E101" s="14" t="s">
        <v>7</v>
      </c>
    </row>
    <row r="102" spans="1:5" ht="61.5" customHeight="1">
      <c r="A102" s="223" t="s">
        <v>13</v>
      </c>
      <c r="B102" s="29" t="s">
        <v>277</v>
      </c>
      <c r="C102" s="46"/>
      <c r="D102" s="46"/>
      <c r="E102" s="46"/>
    </row>
    <row r="103" spans="1:5" ht="38.25">
      <c r="A103" s="255" t="s">
        <v>55</v>
      </c>
      <c r="B103" s="246" t="s">
        <v>56</v>
      </c>
      <c r="C103" s="46"/>
      <c r="D103" s="46"/>
      <c r="E103" s="46"/>
    </row>
    <row r="104" spans="1:5" ht="63.75">
      <c r="A104" s="28" t="s">
        <v>355</v>
      </c>
      <c r="B104" s="29" t="s">
        <v>356</v>
      </c>
      <c r="C104" s="46"/>
      <c r="D104" s="46"/>
      <c r="E104" s="46"/>
    </row>
    <row r="105" spans="1:5" ht="140.25">
      <c r="A105" s="28" t="s">
        <v>737</v>
      </c>
      <c r="B105" s="29" t="s">
        <v>66</v>
      </c>
      <c r="C105" s="46"/>
      <c r="D105" s="46"/>
      <c r="E105" s="46"/>
    </row>
    <row r="106" spans="1:5" ht="13.5" thickBot="1">
      <c r="A106" s="79"/>
      <c r="B106" s="13"/>
      <c r="C106" s="46"/>
      <c r="D106" s="46"/>
      <c r="E106" s="46"/>
    </row>
    <row r="107" spans="1:5" ht="17.25" thickBot="1">
      <c r="A107" s="506" t="s">
        <v>703</v>
      </c>
      <c r="B107" s="507"/>
      <c r="C107" s="507"/>
      <c r="D107" s="507"/>
      <c r="E107" s="508"/>
    </row>
    <row r="108" spans="1:2" ht="12.75">
      <c r="A108" s="8"/>
      <c r="B108" s="8"/>
    </row>
    <row r="109" spans="1:5" ht="35.25" customHeight="1">
      <c r="A109" s="377" t="s">
        <v>343</v>
      </c>
      <c r="B109" s="378"/>
      <c r="C109" s="378"/>
      <c r="D109" s="378"/>
      <c r="E109" s="379"/>
    </row>
    <row r="110" spans="1:2" ht="13.5" thickBot="1">
      <c r="A110" s="79"/>
      <c r="B110" s="13"/>
    </row>
    <row r="111" spans="1:5" ht="17.25" thickBot="1">
      <c r="A111" s="506" t="s">
        <v>704</v>
      </c>
      <c r="B111" s="507"/>
      <c r="C111" s="507"/>
      <c r="D111" s="507"/>
      <c r="E111" s="508"/>
    </row>
    <row r="112" spans="1:2" ht="12.75">
      <c r="A112" s="8"/>
      <c r="B112" s="8"/>
    </row>
    <row r="113" spans="1:5" ht="48" customHeight="1">
      <c r="A113" s="75" t="s">
        <v>1</v>
      </c>
      <c r="B113" s="75" t="s">
        <v>692</v>
      </c>
      <c r="C113" s="18" t="s">
        <v>386</v>
      </c>
      <c r="D113" s="324" t="s">
        <v>68</v>
      </c>
      <c r="E113" s="324"/>
    </row>
    <row r="114" spans="1:5" ht="36.75" customHeight="1">
      <c r="A114" s="22" t="s">
        <v>770</v>
      </c>
      <c r="B114" s="29" t="s">
        <v>771</v>
      </c>
      <c r="C114" s="75">
        <v>50</v>
      </c>
      <c r="D114" s="373"/>
      <c r="E114" s="373"/>
    </row>
    <row r="115" spans="1:5" s="9" customFormat="1" ht="13.5" thickBot="1">
      <c r="A115" s="39"/>
      <c r="B115" s="40"/>
      <c r="C115" s="41"/>
      <c r="D115" s="41"/>
      <c r="E115" s="42"/>
    </row>
    <row r="116" spans="1:5" s="9" customFormat="1" ht="17.25" thickBot="1">
      <c r="A116" s="506" t="s">
        <v>705</v>
      </c>
      <c r="B116" s="507"/>
      <c r="C116" s="507"/>
      <c r="D116" s="507"/>
      <c r="E116" s="508"/>
    </row>
    <row r="117" spans="1:5" s="9" customFormat="1" ht="12.75">
      <c r="A117" s="12"/>
      <c r="B117" s="12"/>
      <c r="C117" s="10"/>
      <c r="D117" s="10"/>
      <c r="E117" s="11"/>
    </row>
    <row r="118" spans="1:5" s="9" customFormat="1" ht="12.75">
      <c r="A118" s="369" t="s">
        <v>1</v>
      </c>
      <c r="B118" s="370"/>
      <c r="C118" s="389" t="s">
        <v>71</v>
      </c>
      <c r="D118" s="389"/>
      <c r="E118" s="389"/>
    </row>
    <row r="119" spans="1:5" s="9" customFormat="1" ht="12.75">
      <c r="A119" s="369"/>
      <c r="B119" s="370"/>
      <c r="C119" s="389"/>
      <c r="D119" s="389"/>
      <c r="E119" s="389"/>
    </row>
    <row r="120" spans="1:5" s="9" customFormat="1" ht="12.75">
      <c r="A120" s="369"/>
      <c r="B120" s="370"/>
      <c r="C120" s="389"/>
      <c r="D120" s="389"/>
      <c r="E120" s="389"/>
    </row>
    <row r="121" spans="1:5" s="9" customFormat="1" ht="12.75">
      <c r="A121" s="387"/>
      <c r="B121" s="388"/>
      <c r="C121" s="389"/>
      <c r="D121" s="389"/>
      <c r="E121" s="389"/>
    </row>
    <row r="122" spans="1:5" ht="12.75">
      <c r="A122" s="395" t="s">
        <v>358</v>
      </c>
      <c r="B122" s="396"/>
      <c r="C122" s="396"/>
      <c r="D122" s="396"/>
      <c r="E122" s="397"/>
    </row>
    <row r="123" spans="1:5" ht="13.5" thickBot="1">
      <c r="A123" s="9"/>
      <c r="B123" s="9"/>
      <c r="C123" s="10"/>
      <c r="D123" s="10"/>
      <c r="E123" s="11"/>
    </row>
    <row r="124" spans="1:5" ht="17.25" thickBot="1">
      <c r="A124" s="506" t="s">
        <v>505</v>
      </c>
      <c r="B124" s="507"/>
      <c r="C124" s="507"/>
      <c r="D124" s="507"/>
      <c r="E124" s="508"/>
    </row>
    <row r="125" spans="1:2" ht="12.75">
      <c r="A125" s="8"/>
      <c r="B125" s="8"/>
    </row>
    <row r="126" spans="1:5" ht="12.75">
      <c r="A126" s="43" t="s">
        <v>72</v>
      </c>
      <c r="B126" s="43" t="s">
        <v>73</v>
      </c>
      <c r="C126" s="43" t="s">
        <v>74</v>
      </c>
      <c r="D126" s="43" t="s">
        <v>75</v>
      </c>
      <c r="E126" s="44" t="s">
        <v>76</v>
      </c>
    </row>
    <row r="127" spans="1:5" ht="12.75">
      <c r="A127" s="45"/>
      <c r="B127" s="45"/>
      <c r="C127" s="5"/>
      <c r="D127" s="5"/>
      <c r="E127" s="38"/>
    </row>
    <row r="128" spans="1:5" ht="12.75">
      <c r="A128" s="45"/>
      <c r="B128" s="45"/>
      <c r="C128" s="5"/>
      <c r="D128" s="5"/>
      <c r="E128" s="38"/>
    </row>
    <row r="129" spans="1:5" ht="12.75">
      <c r="A129" s="45"/>
      <c r="B129" s="45"/>
      <c r="C129" s="5"/>
      <c r="D129" s="5"/>
      <c r="E129" s="38"/>
    </row>
    <row r="130" ht="13.5" thickBot="1"/>
    <row r="131" spans="1:5" ht="17.25" thickBot="1">
      <c r="A131" s="506" t="s">
        <v>859</v>
      </c>
      <c r="B131" s="507"/>
      <c r="C131" s="507"/>
      <c r="D131" s="507"/>
      <c r="E131" s="508"/>
    </row>
    <row r="132" spans="1:2" ht="12.75">
      <c r="A132" s="8"/>
      <c r="B132" s="8"/>
    </row>
    <row r="133" spans="1:5" ht="12.75">
      <c r="A133" s="392" t="s">
        <v>77</v>
      </c>
      <c r="B133" s="393"/>
      <c r="C133" s="394" t="s">
        <v>79</v>
      </c>
      <c r="D133" s="394"/>
      <c r="E133" s="394"/>
    </row>
    <row r="134" spans="1:5" ht="12.75">
      <c r="A134" s="390" t="s">
        <v>316</v>
      </c>
      <c r="B134" s="391"/>
      <c r="C134" s="367" t="s">
        <v>860</v>
      </c>
      <c r="D134" s="367"/>
      <c r="E134" s="368"/>
    </row>
    <row r="135" spans="1:5" ht="12.75">
      <c r="A135" s="398" t="s">
        <v>341</v>
      </c>
      <c r="B135" s="399"/>
      <c r="C135" s="366" t="s">
        <v>290</v>
      </c>
      <c r="D135" s="367"/>
      <c r="E135" s="368"/>
    </row>
    <row r="136" spans="1:5" ht="12.75">
      <c r="A136" s="364" t="s">
        <v>796</v>
      </c>
      <c r="B136" s="365"/>
      <c r="C136" s="366" t="s">
        <v>290</v>
      </c>
      <c r="D136" s="367"/>
      <c r="E136" s="368"/>
    </row>
    <row r="137" spans="1:5" ht="31.5" customHeight="1">
      <c r="A137" s="364" t="s">
        <v>797</v>
      </c>
      <c r="B137" s="365"/>
      <c r="C137" s="366" t="s">
        <v>290</v>
      </c>
      <c r="D137" s="367"/>
      <c r="E137" s="368"/>
    </row>
    <row r="138" spans="1:2" ht="12.75">
      <c r="A138" s="8"/>
      <c r="B138" s="8"/>
    </row>
    <row r="139" spans="1:5" ht="12.75">
      <c r="A139" s="515" t="s">
        <v>357</v>
      </c>
      <c r="B139" s="515"/>
      <c r="C139" s="515"/>
      <c r="D139" s="515"/>
      <c r="E139" s="515"/>
    </row>
  </sheetData>
  <sheetProtection selectLockedCells="1" selectUnlockedCells="1"/>
  <mergeCells count="113">
    <mergeCell ref="A139:E139"/>
    <mergeCell ref="B16:E16"/>
    <mergeCell ref="B73:D73"/>
    <mergeCell ref="A135:B135"/>
    <mergeCell ref="C135:E135"/>
    <mergeCell ref="A136:B136"/>
    <mergeCell ref="C136:E136"/>
    <mergeCell ref="A137:B137"/>
    <mergeCell ref="C137:E137"/>
    <mergeCell ref="A122:E122"/>
    <mergeCell ref="A124:E124"/>
    <mergeCell ref="A131:E131"/>
    <mergeCell ref="A133:B133"/>
    <mergeCell ref="C133:E133"/>
    <mergeCell ref="A134:B134"/>
    <mergeCell ref="C134:E134"/>
    <mergeCell ref="A119:B119"/>
    <mergeCell ref="C119:E119"/>
    <mergeCell ref="A120:B120"/>
    <mergeCell ref="C120:E120"/>
    <mergeCell ref="A121:B121"/>
    <mergeCell ref="C121:E121"/>
    <mergeCell ref="A109:E109"/>
    <mergeCell ref="A111:E111"/>
    <mergeCell ref="D113:E113"/>
    <mergeCell ref="D114:E114"/>
    <mergeCell ref="A116:E116"/>
    <mergeCell ref="A118:B118"/>
    <mergeCell ref="C118:E118"/>
    <mergeCell ref="A95:B95"/>
    <mergeCell ref="D95:E95"/>
    <mergeCell ref="A99:E99"/>
    <mergeCell ref="A107:E107"/>
    <mergeCell ref="A97:B97"/>
    <mergeCell ref="D97:E97"/>
    <mergeCell ref="A96:B96"/>
    <mergeCell ref="D96:E96"/>
    <mergeCell ref="D89:E89"/>
    <mergeCell ref="D90:E90"/>
    <mergeCell ref="A92:E92"/>
    <mergeCell ref="A94:B94"/>
    <mergeCell ref="D94:E94"/>
    <mergeCell ref="D88:E88"/>
    <mergeCell ref="D86:E86"/>
    <mergeCell ref="D87:E87"/>
    <mergeCell ref="D85:E85"/>
    <mergeCell ref="B78:D78"/>
    <mergeCell ref="A80:E80"/>
    <mergeCell ref="D82:E82"/>
    <mergeCell ref="D83:E83"/>
    <mergeCell ref="D84:E84"/>
    <mergeCell ref="B76:D76"/>
    <mergeCell ref="B77:D77"/>
    <mergeCell ref="B74:D74"/>
    <mergeCell ref="B70:D70"/>
    <mergeCell ref="B71:D71"/>
    <mergeCell ref="B72:D72"/>
    <mergeCell ref="B68:D68"/>
    <mergeCell ref="B69:D69"/>
    <mergeCell ref="B65:D65"/>
    <mergeCell ref="B66:D66"/>
    <mergeCell ref="B75:D75"/>
    <mergeCell ref="B61:D61"/>
    <mergeCell ref="B62:D62"/>
    <mergeCell ref="B63:D63"/>
    <mergeCell ref="B64:D64"/>
    <mergeCell ref="B67:D67"/>
    <mergeCell ref="B55:D55"/>
    <mergeCell ref="B56:D56"/>
    <mergeCell ref="B57:D57"/>
    <mergeCell ref="B58:D58"/>
    <mergeCell ref="B59:D59"/>
    <mergeCell ref="B60:D60"/>
    <mergeCell ref="B49:D49"/>
    <mergeCell ref="B50:D50"/>
    <mergeCell ref="B51:D51"/>
    <mergeCell ref="B52:D52"/>
    <mergeCell ref="B53:D53"/>
    <mergeCell ref="B54:D54"/>
    <mergeCell ref="B45:D45"/>
    <mergeCell ref="B46:D46"/>
    <mergeCell ref="B47:D47"/>
    <mergeCell ref="B48:D48"/>
    <mergeCell ref="B42:D42"/>
    <mergeCell ref="B43:D43"/>
    <mergeCell ref="B44:D44"/>
    <mergeCell ref="B41:D41"/>
    <mergeCell ref="A33:E33"/>
    <mergeCell ref="B35:D35"/>
    <mergeCell ref="B36:D36"/>
    <mergeCell ref="B37:D37"/>
    <mergeCell ref="B38:D38"/>
    <mergeCell ref="A31:C31"/>
    <mergeCell ref="A24:E24"/>
    <mergeCell ref="A21:E21"/>
    <mergeCell ref="A22:E22"/>
    <mergeCell ref="B39:D39"/>
    <mergeCell ref="B40:D40"/>
    <mergeCell ref="A28:E28"/>
    <mergeCell ref="A16:A19"/>
    <mergeCell ref="B17:E17"/>
    <mergeCell ref="A10:E10"/>
    <mergeCell ref="B12:E12"/>
    <mergeCell ref="A30:C30"/>
    <mergeCell ref="B13:E13"/>
    <mergeCell ref="B14:E14"/>
    <mergeCell ref="B18:E18"/>
    <mergeCell ref="B19:E19"/>
    <mergeCell ref="A1:E1"/>
    <mergeCell ref="A2:E2"/>
    <mergeCell ref="B4:E4"/>
    <mergeCell ref="A6:E6"/>
    <mergeCell ref="A8:E8"/>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7.xml><?xml version="1.0" encoding="utf-8"?>
<worksheet xmlns="http://schemas.openxmlformats.org/spreadsheetml/2006/main" xmlns:r="http://schemas.openxmlformats.org/officeDocument/2006/relationships">
  <sheetPr>
    <tabColor theme="3" tint="0.5999900102615356"/>
  </sheetPr>
  <dimension ref="A1:E48"/>
  <sheetViews>
    <sheetView zoomScalePageLayoutView="0" workbookViewId="0" topLeftCell="A1">
      <pane ySplit="4" topLeftCell="A29" activePane="bottomLeft" state="frozen"/>
      <selection pane="topLeft" activeCell="A1" sqref="A1"/>
      <selection pane="bottomLeft" activeCell="A1" sqref="A1:E48"/>
    </sheetView>
  </sheetViews>
  <sheetFormatPr defaultColWidth="11.421875" defaultRowHeight="12.75"/>
  <cols>
    <col min="1" max="1" width="22.7109375" style="3" customWidth="1"/>
    <col min="2" max="2" width="47.57421875" style="3" customWidth="1"/>
    <col min="3" max="3" width="17.57421875" style="6" customWidth="1"/>
    <col min="4" max="4" width="12.7109375" style="6" customWidth="1"/>
    <col min="5" max="5" width="47.7109375" style="7" customWidth="1"/>
    <col min="6" max="16384" width="11.421875" style="3" customWidth="1"/>
  </cols>
  <sheetData>
    <row r="1" spans="1:5" ht="16.5">
      <c r="A1" s="516" t="str">
        <f>'11. TRDM'!A1:E1</f>
        <v>CAJA DE LA VIVIENDA POPULAR</v>
      </c>
      <c r="B1" s="516"/>
      <c r="C1" s="516"/>
      <c r="D1" s="516"/>
      <c r="E1" s="516"/>
    </row>
    <row r="2" spans="1:5" ht="13.5" thickBot="1">
      <c r="A2" s="517" t="s">
        <v>772</v>
      </c>
      <c r="B2" s="518"/>
      <c r="C2" s="518"/>
      <c r="D2" s="518"/>
      <c r="E2" s="519"/>
    </row>
    <row r="4" spans="1:5" ht="12.75">
      <c r="A4" s="8" t="s">
        <v>0</v>
      </c>
      <c r="B4" s="435"/>
      <c r="C4" s="435"/>
      <c r="D4" s="435"/>
      <c r="E4" s="435"/>
    </row>
    <row r="5" ht="13.5" thickBot="1">
      <c r="A5" s="121" t="s">
        <v>546</v>
      </c>
    </row>
    <row r="6" spans="1:5" ht="17.25" thickBot="1">
      <c r="A6" s="506" t="s">
        <v>142</v>
      </c>
      <c r="B6" s="507"/>
      <c r="C6" s="507"/>
      <c r="D6" s="507"/>
      <c r="E6" s="508"/>
    </row>
    <row r="7" spans="1:2" ht="12.75">
      <c r="A7" s="8"/>
      <c r="B7" s="8"/>
    </row>
    <row r="8" spans="1:5" ht="27" customHeight="1">
      <c r="A8" s="358" t="s">
        <v>813</v>
      </c>
      <c r="B8" s="358"/>
      <c r="C8" s="358"/>
      <c r="D8" s="358"/>
      <c r="E8" s="358"/>
    </row>
    <row r="9" ht="13.5" thickBot="1"/>
    <row r="10" spans="1:5" ht="17.25" thickBot="1">
      <c r="A10" s="506" t="s">
        <v>143</v>
      </c>
      <c r="B10" s="507"/>
      <c r="C10" s="507"/>
      <c r="D10" s="507"/>
      <c r="E10" s="508"/>
    </row>
    <row r="11" spans="1:2" ht="12.75">
      <c r="A11" s="8"/>
      <c r="B11" s="8"/>
    </row>
    <row r="12" spans="1:5" ht="12.75">
      <c r="A12" s="16" t="s">
        <v>144</v>
      </c>
      <c r="B12" s="520" t="str">
        <f>A1</f>
        <v>CAJA DE LA VIVIENDA POPULAR</v>
      </c>
      <c r="C12" s="520"/>
      <c r="D12" s="520"/>
      <c r="E12" s="520"/>
    </row>
    <row r="13" ht="13.5" thickBot="1"/>
    <row r="14" spans="1:5" ht="17.25" thickBot="1">
      <c r="A14" s="506" t="s">
        <v>535</v>
      </c>
      <c r="B14" s="507"/>
      <c r="C14" s="507"/>
      <c r="D14" s="507"/>
      <c r="E14" s="508"/>
    </row>
    <row r="16" spans="1:5" ht="12.75" customHeight="1">
      <c r="A16" s="521" t="s">
        <v>773</v>
      </c>
      <c r="B16" s="522"/>
      <c r="C16" s="522"/>
      <c r="D16" s="522"/>
      <c r="E16" s="523"/>
    </row>
    <row r="17" ht="13.5" thickBot="1"/>
    <row r="18" spans="1:5" ht="17.25" thickBot="1">
      <c r="A18" s="506" t="s">
        <v>172</v>
      </c>
      <c r="B18" s="507"/>
      <c r="C18" s="507"/>
      <c r="D18" s="507"/>
      <c r="E18" s="508"/>
    </row>
    <row r="19" spans="1:2" ht="15" customHeight="1">
      <c r="A19" s="8"/>
      <c r="B19" s="8"/>
    </row>
    <row r="20" spans="1:5" ht="38.25" customHeight="1">
      <c r="A20" s="360" t="s">
        <v>1</v>
      </c>
      <c r="B20" s="424"/>
      <c r="C20" s="361"/>
      <c r="D20" s="362" t="s">
        <v>2</v>
      </c>
      <c r="E20" s="363"/>
    </row>
    <row r="21" spans="1:5" ht="42" customHeight="1">
      <c r="A21" s="364" t="s">
        <v>664</v>
      </c>
      <c r="B21" s="386"/>
      <c r="C21" s="365"/>
      <c r="D21" s="524" t="s">
        <v>536</v>
      </c>
      <c r="E21" s="525"/>
    </row>
    <row r="22" spans="1:5" ht="42.75" customHeight="1">
      <c r="A22" s="364" t="s">
        <v>537</v>
      </c>
      <c r="B22" s="386"/>
      <c r="C22" s="365"/>
      <c r="D22" s="524" t="s">
        <v>536</v>
      </c>
      <c r="E22" s="525"/>
    </row>
    <row r="23" spans="1:5" ht="38.25" customHeight="1">
      <c r="A23" s="364" t="s">
        <v>665</v>
      </c>
      <c r="B23" s="386"/>
      <c r="C23" s="365"/>
      <c r="D23" s="524" t="s">
        <v>536</v>
      </c>
      <c r="E23" s="525"/>
    </row>
    <row r="24" spans="1:5" ht="42.75" customHeight="1">
      <c r="A24" s="364" t="s">
        <v>666</v>
      </c>
      <c r="B24" s="386"/>
      <c r="C24" s="365"/>
      <c r="D24" s="524" t="s">
        <v>536</v>
      </c>
      <c r="E24" s="525"/>
    </row>
    <row r="25" ht="13.5" thickBot="1"/>
    <row r="26" spans="1:5" ht="17.25" thickBot="1">
      <c r="A26" s="506" t="s">
        <v>538</v>
      </c>
      <c r="B26" s="507"/>
      <c r="C26" s="507"/>
      <c r="D26" s="507"/>
      <c r="E26" s="508"/>
    </row>
    <row r="27" spans="1:2" ht="16.5" customHeight="1">
      <c r="A27" s="8"/>
      <c r="B27" s="8"/>
    </row>
    <row r="28" spans="1:5" ht="63.75" customHeight="1">
      <c r="A28" s="4" t="s">
        <v>1</v>
      </c>
      <c r="B28" s="4" t="s">
        <v>692</v>
      </c>
      <c r="C28" s="18" t="s">
        <v>532</v>
      </c>
      <c r="D28" s="324" t="s">
        <v>68</v>
      </c>
      <c r="E28" s="324"/>
    </row>
    <row r="29" spans="1:5" ht="45.75" customHeight="1">
      <c r="A29" s="120" t="s">
        <v>533</v>
      </c>
      <c r="B29" s="21" t="s">
        <v>539</v>
      </c>
      <c r="C29" s="18">
        <v>25</v>
      </c>
      <c r="D29" s="373"/>
      <c r="E29" s="373"/>
    </row>
    <row r="30" spans="1:5" ht="51">
      <c r="A30" s="120" t="s">
        <v>540</v>
      </c>
      <c r="B30" s="21" t="s">
        <v>629</v>
      </c>
      <c r="C30" s="18">
        <v>25</v>
      </c>
      <c r="D30" s="373"/>
      <c r="E30" s="373"/>
    </row>
    <row r="31" ht="13.5" thickBot="1"/>
    <row r="32" spans="1:5" ht="17.25" thickBot="1">
      <c r="A32" s="506" t="s">
        <v>541</v>
      </c>
      <c r="B32" s="507"/>
      <c r="C32" s="507"/>
      <c r="D32" s="507"/>
      <c r="E32" s="508"/>
    </row>
    <row r="33" spans="1:2" ht="12.75">
      <c r="A33" s="8"/>
      <c r="B33" s="8"/>
    </row>
    <row r="34" spans="1:5" ht="25.5">
      <c r="A34" s="110" t="s">
        <v>182</v>
      </c>
      <c r="B34" s="110" t="s">
        <v>542</v>
      </c>
      <c r="C34" s="458" t="s">
        <v>183</v>
      </c>
      <c r="D34" s="460"/>
      <c r="E34" s="118" t="s">
        <v>543</v>
      </c>
    </row>
    <row r="35" spans="1:5" ht="12.75">
      <c r="A35" s="115"/>
      <c r="B35" s="115"/>
      <c r="C35" s="526"/>
      <c r="D35" s="527"/>
      <c r="E35" s="23"/>
    </row>
    <row r="36" spans="1:5" ht="12.75">
      <c r="A36" s="115"/>
      <c r="B36" s="115"/>
      <c r="C36" s="526"/>
      <c r="D36" s="527"/>
      <c r="E36" s="23"/>
    </row>
    <row r="37" ht="13.5" thickBot="1"/>
    <row r="38" spans="1:5" ht="17.25" thickBot="1">
      <c r="A38" s="506" t="s">
        <v>544</v>
      </c>
      <c r="B38" s="507"/>
      <c r="C38" s="507"/>
      <c r="D38" s="507"/>
      <c r="E38" s="508"/>
    </row>
    <row r="39" spans="1:2" ht="12.75">
      <c r="A39" s="8"/>
      <c r="B39" s="8"/>
    </row>
    <row r="40" spans="1:5" ht="12.75">
      <c r="A40" s="458" t="s">
        <v>184</v>
      </c>
      <c r="B40" s="459"/>
      <c r="C40" s="459"/>
      <c r="D40" s="459"/>
      <c r="E40" s="460"/>
    </row>
    <row r="41" spans="1:5" ht="12.75">
      <c r="A41" s="24"/>
      <c r="B41" s="25"/>
      <c r="C41" s="25"/>
      <c r="D41" s="25"/>
      <c r="E41" s="26"/>
    </row>
    <row r="42" spans="1:5" ht="12.75">
      <c r="A42" s="526"/>
      <c r="B42" s="452"/>
      <c r="C42" s="452"/>
      <c r="D42" s="452"/>
      <c r="E42" s="527"/>
    </row>
    <row r="43" ht="14.25" customHeight="1" thickBot="1"/>
    <row r="44" spans="1:5" ht="17.25" thickBot="1">
      <c r="A44" s="506" t="s">
        <v>545</v>
      </c>
      <c r="B44" s="507"/>
      <c r="C44" s="507"/>
      <c r="D44" s="507"/>
      <c r="E44" s="508"/>
    </row>
    <row r="45" spans="1:2" ht="12.75">
      <c r="A45" s="8"/>
      <c r="B45" s="8"/>
    </row>
    <row r="46" spans="1:5" ht="12.75" customHeight="1">
      <c r="A46" s="528" t="s">
        <v>935</v>
      </c>
      <c r="B46" s="529"/>
      <c r="C46" s="529"/>
      <c r="D46" s="529"/>
      <c r="E46" s="530"/>
    </row>
    <row r="48" spans="1:5" ht="12.75">
      <c r="A48" s="515" t="s">
        <v>357</v>
      </c>
      <c r="B48" s="515"/>
      <c r="C48" s="515"/>
      <c r="D48" s="515"/>
      <c r="E48" s="515"/>
    </row>
  </sheetData>
  <sheetProtection/>
  <mergeCells count="34">
    <mergeCell ref="A40:E40"/>
    <mergeCell ref="A42:E42"/>
    <mergeCell ref="A44:E44"/>
    <mergeCell ref="A46:E46"/>
    <mergeCell ref="A48:E48"/>
    <mergeCell ref="D29:E29"/>
    <mergeCell ref="D30:E30"/>
    <mergeCell ref="A32:E32"/>
    <mergeCell ref="C34:D34"/>
    <mergeCell ref="C35:D35"/>
    <mergeCell ref="A38:E38"/>
    <mergeCell ref="A22:C22"/>
    <mergeCell ref="A23:C23"/>
    <mergeCell ref="A24:C24"/>
    <mergeCell ref="A26:E26"/>
    <mergeCell ref="D28:E28"/>
    <mergeCell ref="C36:D36"/>
    <mergeCell ref="D22:E22"/>
    <mergeCell ref="D23:E23"/>
    <mergeCell ref="D24:E24"/>
    <mergeCell ref="B12:E12"/>
    <mergeCell ref="A14:E14"/>
    <mergeCell ref="A16:E16"/>
    <mergeCell ref="A18:E18"/>
    <mergeCell ref="A20:C20"/>
    <mergeCell ref="A21:C21"/>
    <mergeCell ref="D20:E20"/>
    <mergeCell ref="D21:E21"/>
    <mergeCell ref="A1:E1"/>
    <mergeCell ref="A2:E2"/>
    <mergeCell ref="B4:E4"/>
    <mergeCell ref="A6:E6"/>
    <mergeCell ref="A8:E8"/>
    <mergeCell ref="A10:E10"/>
  </mergeCells>
  <printOptions horizontalCentered="1"/>
  <pageMargins left="0" right="0" top="0.7874015748031497" bottom="0.7874015748031497" header="0.31496062992125984" footer="0.31496062992125984"/>
  <pageSetup horizontalDpi="600" verticalDpi="600" orientation="portrait" scale="70" r:id="rId1"/>
  <headerFooter>
    <oddFooter>&amp;C&amp;A&amp;RPágina &amp;P</oddFooter>
  </headerFooter>
</worksheet>
</file>

<file path=xl/worksheets/sheet18.xml><?xml version="1.0" encoding="utf-8"?>
<worksheet xmlns="http://schemas.openxmlformats.org/spreadsheetml/2006/main" xmlns:r="http://schemas.openxmlformats.org/officeDocument/2006/relationships">
  <sheetPr>
    <tabColor theme="3" tint="0.5999900102615356"/>
  </sheetPr>
  <dimension ref="A1:K21"/>
  <sheetViews>
    <sheetView zoomScalePageLayoutView="0" workbookViewId="0" topLeftCell="A1">
      <selection activeCell="A1" sqref="A1:C21"/>
    </sheetView>
  </sheetViews>
  <sheetFormatPr defaultColWidth="11.421875" defaultRowHeight="12.75"/>
  <cols>
    <col min="1" max="1" width="66.8515625" style="1" customWidth="1"/>
    <col min="2" max="2" width="22.28125" style="1" customWidth="1"/>
    <col min="3" max="3" width="20.140625" style="1" customWidth="1"/>
    <col min="4" max="7" width="11.421875" style="1" customWidth="1"/>
    <col min="8" max="8" width="17.57421875" style="1" bestFit="1" customWidth="1"/>
    <col min="9" max="9" width="13.8515625" style="1" bestFit="1" customWidth="1"/>
    <col min="10" max="10" width="17.57421875" style="1" bestFit="1" customWidth="1"/>
    <col min="11" max="16384" width="11.421875" style="1" customWidth="1"/>
  </cols>
  <sheetData>
    <row r="1" spans="1:3" ht="21" customHeight="1">
      <c r="A1" s="532" t="s">
        <v>779</v>
      </c>
      <c r="B1" s="533"/>
      <c r="C1" s="533"/>
    </row>
    <row r="2" spans="1:3" ht="21" customHeight="1">
      <c r="A2" s="534" t="s">
        <v>776</v>
      </c>
      <c r="B2" s="534"/>
      <c r="C2" s="534"/>
    </row>
    <row r="3" spans="1:3" ht="12.75">
      <c r="A3" s="531"/>
      <c r="B3" s="531"/>
      <c r="C3" s="259"/>
    </row>
    <row r="4" spans="1:3" ht="21" customHeight="1">
      <c r="A4" s="359" t="s">
        <v>417</v>
      </c>
      <c r="B4" s="359"/>
      <c r="C4" s="359"/>
    </row>
    <row r="5" spans="1:3" s="141" customFormat="1" ht="63.75">
      <c r="A5" s="140" t="s">
        <v>671</v>
      </c>
      <c r="B5" s="139" t="s">
        <v>72</v>
      </c>
      <c r="C5" s="140" t="s">
        <v>651</v>
      </c>
    </row>
    <row r="6" spans="1:3" ht="12.75">
      <c r="A6" s="105" t="s">
        <v>646</v>
      </c>
      <c r="B6" s="260">
        <v>6323546249</v>
      </c>
      <c r="C6" s="261" t="s">
        <v>82</v>
      </c>
    </row>
    <row r="7" spans="1:11" ht="12.75">
      <c r="A7" s="28" t="s">
        <v>683</v>
      </c>
      <c r="B7" s="260">
        <v>37501015</v>
      </c>
      <c r="C7" s="261" t="s">
        <v>82</v>
      </c>
      <c r="H7" s="231"/>
      <c r="J7" s="231"/>
      <c r="K7" s="231"/>
    </row>
    <row r="8" spans="1:11" ht="12.75">
      <c r="A8" s="28" t="s">
        <v>456</v>
      </c>
      <c r="B8" s="260">
        <v>611804925</v>
      </c>
      <c r="C8" s="261" t="s">
        <v>82</v>
      </c>
      <c r="H8" s="231"/>
      <c r="I8" s="231"/>
      <c r="J8" s="231"/>
      <c r="K8" s="231"/>
    </row>
    <row r="9" spans="1:11" ht="25.5">
      <c r="A9" s="105" t="s">
        <v>775</v>
      </c>
      <c r="B9" s="260">
        <v>3077988485</v>
      </c>
      <c r="C9" s="261" t="s">
        <v>82</v>
      </c>
      <c r="H9" s="231"/>
      <c r="I9" s="231"/>
      <c r="J9" s="231"/>
      <c r="K9" s="231"/>
    </row>
    <row r="10" spans="1:11" ht="12.75">
      <c r="A10" s="232" t="s">
        <v>457</v>
      </c>
      <c r="B10" s="260">
        <v>1662721818</v>
      </c>
      <c r="C10" s="261" t="s">
        <v>3</v>
      </c>
      <c r="H10" s="231"/>
      <c r="I10" s="231"/>
      <c r="J10" s="231"/>
      <c r="K10" s="231"/>
    </row>
    <row r="11" spans="1:11" ht="12.75">
      <c r="A11" s="233" t="s">
        <v>418</v>
      </c>
      <c r="B11" s="260">
        <v>15447394</v>
      </c>
      <c r="C11" s="261" t="s">
        <v>82</v>
      </c>
      <c r="H11" s="231"/>
      <c r="I11" s="231"/>
      <c r="J11" s="231"/>
      <c r="K11" s="231"/>
    </row>
    <row r="12" spans="1:11" ht="12.75">
      <c r="A12" s="233" t="s">
        <v>419</v>
      </c>
      <c r="B12" s="260">
        <v>15800000</v>
      </c>
      <c r="C12" s="261" t="s">
        <v>3</v>
      </c>
      <c r="H12" s="231"/>
      <c r="I12" s="231"/>
      <c r="J12" s="231"/>
      <c r="K12" s="231"/>
    </row>
    <row r="13" spans="1:11" ht="12.75">
      <c r="A13" s="233" t="s">
        <v>420</v>
      </c>
      <c r="B13" s="260">
        <v>10000000</v>
      </c>
      <c r="C13" s="261" t="s">
        <v>3</v>
      </c>
      <c r="H13" s="231"/>
      <c r="I13" s="231"/>
      <c r="J13" s="231"/>
      <c r="K13" s="231"/>
    </row>
    <row r="14" spans="1:11" ht="12.75">
      <c r="A14" s="233" t="s">
        <v>458</v>
      </c>
      <c r="B14" s="262">
        <v>948531937</v>
      </c>
      <c r="C14" s="261" t="s">
        <v>3</v>
      </c>
      <c r="H14" s="231"/>
      <c r="I14" s="231"/>
      <c r="J14" s="231"/>
      <c r="K14" s="231"/>
    </row>
    <row r="15" spans="1:11" ht="12.75">
      <c r="A15" s="105" t="s">
        <v>421</v>
      </c>
      <c r="B15" s="262">
        <v>948531937</v>
      </c>
      <c r="C15" s="261" t="s">
        <v>3</v>
      </c>
      <c r="H15" s="231"/>
      <c r="I15" s="231"/>
      <c r="J15" s="231"/>
      <c r="K15" s="231"/>
    </row>
    <row r="16" spans="1:11" ht="12.75">
      <c r="A16" s="106" t="s">
        <v>645</v>
      </c>
      <c r="B16" s="102">
        <f>SUM(B6:B15)</f>
        <v>13651873760</v>
      </c>
      <c r="C16" s="166"/>
      <c r="H16" s="231"/>
      <c r="I16" s="231"/>
      <c r="J16" s="231"/>
      <c r="K16" s="231"/>
    </row>
    <row r="17" spans="1:11" ht="12.75">
      <c r="A17" s="3"/>
      <c r="B17" s="3"/>
      <c r="C17" s="3"/>
      <c r="H17" s="231"/>
      <c r="I17" s="231"/>
      <c r="J17" s="231"/>
      <c r="K17" s="231"/>
    </row>
    <row r="18" spans="1:11" ht="12.75">
      <c r="A18" s="257" t="s">
        <v>682</v>
      </c>
      <c r="B18" s="110" t="s">
        <v>72</v>
      </c>
      <c r="C18" s="110"/>
      <c r="H18" s="231"/>
      <c r="I18" s="231"/>
      <c r="J18" s="231"/>
      <c r="K18" s="231"/>
    </row>
    <row r="19" spans="1:11" ht="12.75">
      <c r="A19" s="105" t="s">
        <v>824</v>
      </c>
      <c r="B19" s="263">
        <f>+B6</f>
        <v>6323546249</v>
      </c>
      <c r="C19" s="263"/>
      <c r="H19" s="231"/>
      <c r="I19" s="231"/>
      <c r="J19" s="231"/>
      <c r="K19" s="231"/>
    </row>
    <row r="20" spans="1:3" ht="12.75">
      <c r="A20" s="3"/>
      <c r="B20" s="264"/>
      <c r="C20" s="264"/>
    </row>
    <row r="21" spans="1:3" ht="29.25" customHeight="1">
      <c r="A21" s="535" t="s">
        <v>647</v>
      </c>
      <c r="B21" s="535"/>
      <c r="C21" s="535"/>
    </row>
  </sheetData>
  <sheetProtection/>
  <mergeCells count="5">
    <mergeCell ref="A3:B3"/>
    <mergeCell ref="A1:C1"/>
    <mergeCell ref="A2:C2"/>
    <mergeCell ref="A21:C21"/>
    <mergeCell ref="A4:C4"/>
  </mergeCells>
  <printOptions horizontalCentered="1"/>
  <pageMargins left="0" right="0" top="0.7874015748031497" bottom="0.7874015748031497" header="0.31496062992125984" footer="0.31496062992125984"/>
  <pageSetup horizontalDpi="600" verticalDpi="600" orientation="portrait" scale="90" r:id="rId1"/>
  <headerFooter alignWithMargins="0">
    <oddFooter>&amp;C&amp;A&amp;RPágina &amp;P</oddFooter>
  </headerFooter>
</worksheet>
</file>

<file path=xl/worksheets/sheet19.xml><?xml version="1.0" encoding="utf-8"?>
<worksheet xmlns="http://schemas.openxmlformats.org/spreadsheetml/2006/main" xmlns:r="http://schemas.openxmlformats.org/officeDocument/2006/relationships">
  <sheetPr>
    <tabColor theme="3" tint="0.5999900102615356"/>
  </sheetPr>
  <dimension ref="A1:N9"/>
  <sheetViews>
    <sheetView zoomScalePageLayoutView="0" workbookViewId="0" topLeftCell="A1">
      <selection activeCell="A1" sqref="A1:N7"/>
    </sheetView>
  </sheetViews>
  <sheetFormatPr defaultColWidth="11.421875" defaultRowHeight="12.75"/>
  <cols>
    <col min="1" max="1" width="4.00390625" style="1" customWidth="1"/>
    <col min="2" max="2" width="7.57421875" style="1" customWidth="1"/>
    <col min="3" max="3" width="10.421875" style="1" bestFit="1" customWidth="1"/>
    <col min="4" max="4" width="10.00390625" style="1" bestFit="1" customWidth="1"/>
    <col min="5" max="5" width="15.28125" style="1" bestFit="1" customWidth="1"/>
    <col min="6" max="6" width="6.57421875" style="1" bestFit="1" customWidth="1"/>
    <col min="7" max="7" width="4.421875" style="1" bestFit="1" customWidth="1"/>
    <col min="8" max="8" width="10.421875" style="1" bestFit="1" customWidth="1"/>
    <col min="9" max="9" width="12.00390625" style="1" bestFit="1" customWidth="1"/>
    <col min="10" max="10" width="16.421875" style="1" bestFit="1" customWidth="1"/>
    <col min="11" max="11" width="12.00390625" style="1" customWidth="1"/>
    <col min="12" max="14" width="15.421875" style="1" customWidth="1"/>
    <col min="15" max="16384" width="11.421875" style="1" customWidth="1"/>
  </cols>
  <sheetData>
    <row r="1" spans="1:14" ht="22.5" customHeight="1">
      <c r="A1" s="532" t="s">
        <v>779</v>
      </c>
      <c r="B1" s="533"/>
      <c r="C1" s="533"/>
      <c r="D1" s="533"/>
      <c r="E1" s="533"/>
      <c r="F1" s="533"/>
      <c r="G1" s="533"/>
      <c r="H1" s="533"/>
      <c r="I1" s="533"/>
      <c r="J1" s="533"/>
      <c r="K1" s="533"/>
      <c r="L1" s="533"/>
      <c r="M1" s="533"/>
      <c r="N1" s="533"/>
    </row>
    <row r="2" spans="1:14" ht="19.5" customHeight="1">
      <c r="A2" s="534" t="s">
        <v>778</v>
      </c>
      <c r="B2" s="534"/>
      <c r="C2" s="534"/>
      <c r="D2" s="534"/>
      <c r="E2" s="534"/>
      <c r="F2" s="534"/>
      <c r="G2" s="534"/>
      <c r="H2" s="534"/>
      <c r="I2" s="534"/>
      <c r="J2" s="534"/>
      <c r="K2" s="534"/>
      <c r="L2" s="534"/>
      <c r="M2" s="534"/>
      <c r="N2" s="534"/>
    </row>
    <row r="3" spans="1:14" ht="12.75">
      <c r="A3" s="3"/>
      <c r="B3" s="3"/>
      <c r="C3" s="3"/>
      <c r="D3" s="3"/>
      <c r="E3" s="3"/>
      <c r="F3" s="3"/>
      <c r="G3" s="3"/>
      <c r="H3" s="3"/>
      <c r="I3" s="3"/>
      <c r="J3" s="3"/>
      <c r="K3" s="3"/>
      <c r="L3" s="3"/>
      <c r="M3" s="3"/>
      <c r="N3" s="3"/>
    </row>
    <row r="4" spans="1:14" ht="19.5" customHeight="1">
      <c r="A4" s="538" t="s">
        <v>670</v>
      </c>
      <c r="B4" s="538"/>
      <c r="C4" s="538"/>
      <c r="D4" s="538"/>
      <c r="E4" s="538"/>
      <c r="F4" s="538"/>
      <c r="G4" s="538"/>
      <c r="H4" s="538"/>
      <c r="I4" s="538"/>
      <c r="J4" s="538"/>
      <c r="K4" s="538"/>
      <c r="L4" s="538"/>
      <c r="M4" s="538"/>
      <c r="N4" s="538"/>
    </row>
    <row r="5" spans="1:14" ht="25.5">
      <c r="A5" s="129" t="s">
        <v>630</v>
      </c>
      <c r="B5" s="18" t="s">
        <v>631</v>
      </c>
      <c r="C5" s="18" t="s">
        <v>632</v>
      </c>
      <c r="D5" s="18" t="s">
        <v>633</v>
      </c>
      <c r="E5" s="18" t="s">
        <v>634</v>
      </c>
      <c r="F5" s="18" t="s">
        <v>635</v>
      </c>
      <c r="G5" s="18" t="s">
        <v>636</v>
      </c>
      <c r="H5" s="18" t="s">
        <v>637</v>
      </c>
      <c r="I5" s="18" t="s">
        <v>638</v>
      </c>
      <c r="J5" s="18" t="s">
        <v>422</v>
      </c>
      <c r="K5" s="18" t="s">
        <v>639</v>
      </c>
      <c r="L5" s="18" t="s">
        <v>648</v>
      </c>
      <c r="M5" s="18" t="s">
        <v>649</v>
      </c>
      <c r="N5" s="18" t="s">
        <v>650</v>
      </c>
    </row>
    <row r="6" spans="1:14" ht="12.75">
      <c r="A6" s="230">
        <v>1</v>
      </c>
      <c r="B6" s="265" t="s">
        <v>825</v>
      </c>
      <c r="C6" s="266" t="s">
        <v>826</v>
      </c>
      <c r="D6" s="267" t="s">
        <v>827</v>
      </c>
      <c r="E6" s="267" t="s">
        <v>774</v>
      </c>
      <c r="F6" s="226">
        <v>2017</v>
      </c>
      <c r="G6" s="227">
        <v>1995</v>
      </c>
      <c r="H6" s="228">
        <v>5</v>
      </c>
      <c r="I6" s="268" t="s">
        <v>828</v>
      </c>
      <c r="J6" s="267" t="s">
        <v>829</v>
      </c>
      <c r="K6" s="269" t="s">
        <v>830</v>
      </c>
      <c r="L6" s="236">
        <v>95000000</v>
      </c>
      <c r="M6" s="236">
        <v>1280001</v>
      </c>
      <c r="N6" s="236">
        <f>+L6+M6</f>
        <v>96280001</v>
      </c>
    </row>
    <row r="7" spans="1:14" ht="12.75">
      <c r="A7" s="132"/>
      <c r="B7" s="109"/>
      <c r="C7" s="109"/>
      <c r="D7" s="109"/>
      <c r="E7" s="109"/>
      <c r="F7" s="109"/>
      <c r="G7" s="133"/>
      <c r="H7" s="134"/>
      <c r="I7" s="134"/>
      <c r="J7" s="536" t="s">
        <v>423</v>
      </c>
      <c r="K7" s="537"/>
      <c r="L7" s="235">
        <f>SUM(L6:L6)</f>
        <v>95000000</v>
      </c>
      <c r="M7" s="235">
        <f>SUM(M6:M6)</f>
        <v>1280001</v>
      </c>
      <c r="N7" s="237">
        <f>SUM(N6:N6)</f>
        <v>96280001</v>
      </c>
    </row>
    <row r="8" spans="1:14" ht="12.75">
      <c r="A8" s="3"/>
      <c r="B8" s="128"/>
      <c r="C8" s="128"/>
      <c r="D8" s="128"/>
      <c r="E8" s="128"/>
      <c r="F8" s="128"/>
      <c r="G8" s="130"/>
      <c r="H8" s="131"/>
      <c r="I8" s="131"/>
      <c r="J8" s="128"/>
      <c r="K8" s="128"/>
      <c r="L8" s="128"/>
      <c r="M8" s="128"/>
      <c r="N8" s="128"/>
    </row>
    <row r="9" spans="1:14" ht="12.75">
      <c r="A9" s="3"/>
      <c r="B9" s="3"/>
      <c r="C9" s="3"/>
      <c r="D9" s="3"/>
      <c r="E9" s="3"/>
      <c r="F9" s="3"/>
      <c r="G9" s="3"/>
      <c r="H9" s="3"/>
      <c r="I9" s="3"/>
      <c r="J9" s="3"/>
      <c r="K9" s="3"/>
      <c r="L9" s="3"/>
      <c r="M9" s="3"/>
      <c r="N9" s="3"/>
    </row>
  </sheetData>
  <sheetProtection/>
  <mergeCells count="4">
    <mergeCell ref="A1:N1"/>
    <mergeCell ref="A2:N2"/>
    <mergeCell ref="J7:K7"/>
    <mergeCell ref="A4:N4"/>
  </mergeCells>
  <printOptions horizontalCentered="1"/>
  <pageMargins left="0.1968503937007874" right="0.1968503937007874" top="0.5905511811023623" bottom="0.5905511811023623" header="0.31496062992125984" footer="0.31496062992125984"/>
  <pageSetup horizontalDpi="600" verticalDpi="600" orientation="landscape" scale="70" r:id="rId1"/>
  <headerFooter alignWithMargins="0">
    <oddFooter>&amp;C&amp;A&amp;RPágina &amp;P</oddFooter>
  </headerFooter>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1">
      <pane ySplit="3" topLeftCell="A4" activePane="bottomLeft" state="frozen"/>
      <selection pane="topLeft" activeCell="A1" sqref="A1"/>
      <selection pane="bottomLeft" activeCell="A1" sqref="A1:A50"/>
    </sheetView>
  </sheetViews>
  <sheetFormatPr defaultColWidth="11.421875" defaultRowHeight="12.75"/>
  <cols>
    <col min="1" max="1" width="120.00390625" style="123" customWidth="1"/>
    <col min="2" max="16384" width="11.421875" style="123" customWidth="1"/>
  </cols>
  <sheetData>
    <row r="1" ht="12.75">
      <c r="A1" s="119" t="s">
        <v>654</v>
      </c>
    </row>
    <row r="2" ht="12.75">
      <c r="A2" s="119"/>
    </row>
    <row r="3" ht="12.75">
      <c r="A3" s="119" t="s">
        <v>293</v>
      </c>
    </row>
    <row r="5" ht="52.5" customHeight="1">
      <c r="A5" s="123" t="s">
        <v>547</v>
      </c>
    </row>
    <row r="7" ht="12.75">
      <c r="A7" s="123" t="s">
        <v>294</v>
      </c>
    </row>
    <row r="8" ht="12.75">
      <c r="A8" s="124"/>
    </row>
    <row r="9" ht="34.5" customHeight="1">
      <c r="A9" s="123" t="s">
        <v>548</v>
      </c>
    </row>
    <row r="11" ht="42.75" customHeight="1">
      <c r="A11" s="123" t="s">
        <v>295</v>
      </c>
    </row>
    <row r="12" ht="12.75">
      <c r="A12" s="124"/>
    </row>
    <row r="13" ht="12.75">
      <c r="A13" s="124" t="s">
        <v>296</v>
      </c>
    </row>
    <row r="14" ht="12.75">
      <c r="A14" s="124"/>
    </row>
    <row r="15" ht="25.5">
      <c r="A15" s="124" t="s">
        <v>549</v>
      </c>
    </row>
    <row r="16" ht="12.75">
      <c r="A16" s="124"/>
    </row>
    <row r="17" ht="25.5">
      <c r="A17" s="124" t="s">
        <v>550</v>
      </c>
    </row>
    <row r="18" ht="12.75">
      <c r="A18" s="124"/>
    </row>
    <row r="19" ht="25.5">
      <c r="A19" s="124" t="s">
        <v>551</v>
      </c>
    </row>
    <row r="20" ht="12.75">
      <c r="A20" s="124"/>
    </row>
    <row r="21" ht="33.75" customHeight="1">
      <c r="A21" s="124" t="s">
        <v>552</v>
      </c>
    </row>
    <row r="22" ht="12.75">
      <c r="A22" s="124"/>
    </row>
    <row r="23" ht="34.5" customHeight="1">
      <c r="A23" s="124" t="s">
        <v>553</v>
      </c>
    </row>
    <row r="25" ht="12.75">
      <c r="A25" s="124" t="s">
        <v>297</v>
      </c>
    </row>
    <row r="26" ht="12.75">
      <c r="A26" s="124"/>
    </row>
    <row r="27" ht="38.25" customHeight="1">
      <c r="A27" s="124" t="s">
        <v>554</v>
      </c>
    </row>
    <row r="28" ht="12.75">
      <c r="A28" s="124"/>
    </row>
    <row r="29" ht="37.5" customHeight="1">
      <c r="A29" s="124" t="s">
        <v>555</v>
      </c>
    </row>
    <row r="30" ht="12.75">
      <c r="A30" s="124"/>
    </row>
    <row r="31" ht="35.25" customHeight="1">
      <c r="A31" s="124" t="s">
        <v>556</v>
      </c>
    </row>
    <row r="32" ht="12.75">
      <c r="A32" s="124"/>
    </row>
    <row r="33" ht="28.5" customHeight="1">
      <c r="A33" s="124" t="s">
        <v>557</v>
      </c>
    </row>
    <row r="34" ht="15" customHeight="1">
      <c r="A34" s="124"/>
    </row>
    <row r="35" ht="37.5" customHeight="1">
      <c r="A35" s="124" t="s">
        <v>558</v>
      </c>
    </row>
    <row r="37" ht="34.5" customHeight="1">
      <c r="A37" s="123" t="s">
        <v>298</v>
      </c>
    </row>
    <row r="39" ht="12.75">
      <c r="A39" s="124" t="s">
        <v>299</v>
      </c>
    </row>
    <row r="42" ht="12.75">
      <c r="A42" s="94" t="s">
        <v>219</v>
      </c>
    </row>
    <row r="43" ht="12.75">
      <c r="A43" s="94" t="s">
        <v>220</v>
      </c>
    </row>
    <row r="44" ht="12.75">
      <c r="A44" s="94" t="s">
        <v>221</v>
      </c>
    </row>
    <row r="45" ht="12.75">
      <c r="A45" s="94" t="s">
        <v>222</v>
      </c>
    </row>
    <row r="46" ht="12.75">
      <c r="A46" s="94" t="s">
        <v>223</v>
      </c>
    </row>
    <row r="47" ht="12.75">
      <c r="A47" s="94" t="s">
        <v>224</v>
      </c>
    </row>
    <row r="48" ht="12.75">
      <c r="A48" s="94" t="s">
        <v>225</v>
      </c>
    </row>
    <row r="49" ht="12.75">
      <c r="A49" s="94" t="s">
        <v>226</v>
      </c>
    </row>
    <row r="50" ht="12.75">
      <c r="A50" s="94" t="s">
        <v>227</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20.xml><?xml version="1.0" encoding="utf-8"?>
<worksheet xmlns="http://schemas.openxmlformats.org/spreadsheetml/2006/main" xmlns:r="http://schemas.openxmlformats.org/officeDocument/2006/relationships">
  <sheetPr>
    <tabColor theme="3" tint="0.5999900102615356"/>
  </sheetPr>
  <dimension ref="A1:O6"/>
  <sheetViews>
    <sheetView tabSelected="1" zoomScalePageLayoutView="0" workbookViewId="0" topLeftCell="A1">
      <selection activeCell="A1" sqref="A1:O6"/>
    </sheetView>
  </sheetViews>
  <sheetFormatPr defaultColWidth="11.421875" defaultRowHeight="12.75"/>
  <cols>
    <col min="1" max="1" width="4.00390625" style="1" customWidth="1"/>
    <col min="2" max="2" width="7.57421875" style="3" customWidth="1"/>
    <col min="3" max="3" width="12.00390625" style="1" customWidth="1"/>
    <col min="4" max="4" width="10.00390625" style="1" bestFit="1" customWidth="1"/>
    <col min="5" max="5" width="15.28125" style="1" bestFit="1" customWidth="1"/>
    <col min="6" max="6" width="6.57421875" style="1" bestFit="1" customWidth="1"/>
    <col min="7" max="7" width="4.421875" style="1" bestFit="1" customWidth="1"/>
    <col min="8" max="9" width="3.28125" style="1" bestFit="1" customWidth="1"/>
    <col min="10" max="10" width="14.8515625" style="1" bestFit="1" customWidth="1"/>
    <col min="11" max="11" width="16.421875" style="1" bestFit="1" customWidth="1"/>
    <col min="12" max="12" width="7.28125" style="1" bestFit="1" customWidth="1"/>
    <col min="13" max="13" width="11.8515625" style="1" bestFit="1" customWidth="1"/>
    <col min="14" max="14" width="12.57421875" style="1" bestFit="1" customWidth="1"/>
    <col min="15" max="15" width="14.421875" style="1" hidden="1" customWidth="1"/>
    <col min="16" max="16384" width="11.421875" style="1" customWidth="1"/>
  </cols>
  <sheetData>
    <row r="1" spans="1:15" ht="27" customHeight="1">
      <c r="A1" s="539" t="s">
        <v>779</v>
      </c>
      <c r="B1" s="540"/>
      <c r="C1" s="540"/>
      <c r="D1" s="540"/>
      <c r="E1" s="540"/>
      <c r="F1" s="540"/>
      <c r="G1" s="540"/>
      <c r="H1" s="540"/>
      <c r="I1" s="540"/>
      <c r="J1" s="540"/>
      <c r="K1" s="540"/>
      <c r="L1" s="540"/>
      <c r="M1" s="540"/>
      <c r="N1" s="540"/>
      <c r="O1" s="540"/>
    </row>
    <row r="2" spans="1:15" ht="16.5" customHeight="1">
      <c r="A2" s="539" t="s">
        <v>937</v>
      </c>
      <c r="B2" s="540"/>
      <c r="C2" s="540"/>
      <c r="D2" s="540"/>
      <c r="E2" s="540"/>
      <c r="F2" s="540"/>
      <c r="G2" s="540"/>
      <c r="H2" s="540"/>
      <c r="I2" s="540"/>
      <c r="J2" s="540"/>
      <c r="K2" s="540"/>
      <c r="L2" s="540"/>
      <c r="M2" s="540"/>
      <c r="N2" s="540"/>
      <c r="O2" s="540"/>
    </row>
    <row r="3" spans="1:15" s="167" customFormat="1" ht="16.5" customHeight="1">
      <c r="A3" s="275"/>
      <c r="B3" s="276"/>
      <c r="C3" s="276"/>
      <c r="D3" s="276"/>
      <c r="E3" s="276"/>
      <c r="F3" s="276"/>
      <c r="G3" s="276"/>
      <c r="H3" s="276"/>
      <c r="I3" s="276"/>
      <c r="J3" s="276"/>
      <c r="K3" s="276"/>
      <c r="L3" s="276"/>
      <c r="M3" s="276"/>
      <c r="N3" s="276"/>
      <c r="O3" s="276"/>
    </row>
    <row r="4" spans="1:15" ht="16.5" customHeight="1">
      <c r="A4" s="539" t="s">
        <v>669</v>
      </c>
      <c r="B4" s="541"/>
      <c r="C4" s="541"/>
      <c r="D4" s="541"/>
      <c r="E4" s="541"/>
      <c r="F4" s="541"/>
      <c r="G4" s="541"/>
      <c r="H4" s="541"/>
      <c r="I4" s="541"/>
      <c r="J4" s="541"/>
      <c r="K4" s="541"/>
      <c r="L4" s="541"/>
      <c r="M4" s="541"/>
      <c r="N4" s="541"/>
      <c r="O4" s="541"/>
    </row>
    <row r="5" spans="1:15" ht="67.5" customHeight="1">
      <c r="A5" s="129" t="s">
        <v>630</v>
      </c>
      <c r="B5" s="18" t="s">
        <v>631</v>
      </c>
      <c r="C5" s="18" t="s">
        <v>632</v>
      </c>
      <c r="D5" s="18" t="s">
        <v>633</v>
      </c>
      <c r="E5" s="18" t="s">
        <v>634</v>
      </c>
      <c r="F5" s="18" t="s">
        <v>635</v>
      </c>
      <c r="G5" s="18" t="s">
        <v>636</v>
      </c>
      <c r="H5" s="168" t="s">
        <v>667</v>
      </c>
      <c r="I5" s="168" t="s">
        <v>668</v>
      </c>
      <c r="J5" s="18" t="s">
        <v>638</v>
      </c>
      <c r="K5" s="18" t="s">
        <v>422</v>
      </c>
      <c r="L5" s="18" t="s">
        <v>641</v>
      </c>
      <c r="M5" s="18" t="s">
        <v>640</v>
      </c>
      <c r="N5" s="18" t="s">
        <v>936</v>
      </c>
      <c r="O5" s="18" t="s">
        <v>642</v>
      </c>
    </row>
    <row r="6" spans="1:15" ht="12.75">
      <c r="A6" s="230">
        <v>1</v>
      </c>
      <c r="B6" s="265" t="s">
        <v>825</v>
      </c>
      <c r="C6" s="266" t="s">
        <v>826</v>
      </c>
      <c r="D6" s="267" t="s">
        <v>827</v>
      </c>
      <c r="E6" s="267" t="s">
        <v>774</v>
      </c>
      <c r="F6" s="226">
        <v>2017</v>
      </c>
      <c r="G6" s="227">
        <v>1995</v>
      </c>
      <c r="H6" s="228">
        <v>5</v>
      </c>
      <c r="I6" s="228">
        <v>0</v>
      </c>
      <c r="J6" s="268" t="s">
        <v>828</v>
      </c>
      <c r="K6" s="267" t="s">
        <v>829</v>
      </c>
      <c r="L6" s="228">
        <v>221</v>
      </c>
      <c r="M6" s="234">
        <v>43097</v>
      </c>
      <c r="N6" s="229">
        <v>587210</v>
      </c>
      <c r="O6" s="277">
        <v>0</v>
      </c>
    </row>
  </sheetData>
  <sheetProtection/>
  <mergeCells count="3">
    <mergeCell ref="A2:O2"/>
    <mergeCell ref="A1:O1"/>
    <mergeCell ref="A4:O4"/>
  </mergeCells>
  <printOptions horizontalCentered="1"/>
  <pageMargins left="0.1968503937007874" right="0.1968503937007874" top="0.7874015748031497" bottom="0.7874015748031497" header="0.31496062992125984" footer="0.31496062992125984"/>
  <pageSetup horizontalDpi="600" verticalDpi="600" orientation="landscape" scale="50" r:id="rId1"/>
  <headerFooter alignWithMargins="0">
    <oddFooter>&amp;C&amp;A&amp;RPágina &amp;P</oddFooter>
  </headerFooter>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pane ySplit="3" topLeftCell="A4" activePane="bottomLeft" state="frozen"/>
      <selection pane="topLeft" activeCell="A1" sqref="A1"/>
      <selection pane="bottomLeft" activeCell="A1" sqref="A1:A28"/>
    </sheetView>
  </sheetViews>
  <sheetFormatPr defaultColWidth="11.421875" defaultRowHeight="12.75"/>
  <cols>
    <col min="1" max="1" width="125.28125" style="123" customWidth="1"/>
    <col min="2" max="16384" width="11.421875" style="123" customWidth="1"/>
  </cols>
  <sheetData>
    <row r="1" ht="12.75">
      <c r="A1" s="119" t="s">
        <v>653</v>
      </c>
    </row>
    <row r="2" ht="12.75">
      <c r="A2" s="119"/>
    </row>
    <row r="3" ht="20.25" customHeight="1">
      <c r="A3" s="119" t="s">
        <v>304</v>
      </c>
    </row>
    <row r="4" ht="20.25" customHeight="1">
      <c r="A4" s="119"/>
    </row>
    <row r="5" ht="63" customHeight="1">
      <c r="A5" s="123" t="s">
        <v>303</v>
      </c>
    </row>
    <row r="7" ht="50.25" customHeight="1">
      <c r="A7" s="124" t="s">
        <v>302</v>
      </c>
    </row>
    <row r="8" ht="12.75">
      <c r="A8" s="124"/>
    </row>
    <row r="9" ht="50.25" customHeight="1">
      <c r="A9" s="124" t="s">
        <v>559</v>
      </c>
    </row>
    <row r="10" ht="12.75">
      <c r="A10" s="124"/>
    </row>
    <row r="11" ht="12.75">
      <c r="A11" s="124" t="s">
        <v>560</v>
      </c>
    </row>
    <row r="12" ht="12.75">
      <c r="A12" s="124"/>
    </row>
    <row r="13" ht="52.5" customHeight="1">
      <c r="A13" s="124" t="s">
        <v>561</v>
      </c>
    </row>
    <row r="14" ht="12.75">
      <c r="A14" s="124"/>
    </row>
    <row r="15" ht="38.25" customHeight="1">
      <c r="A15" s="124" t="s">
        <v>562</v>
      </c>
    </row>
    <row r="16" ht="12.75">
      <c r="A16" s="124"/>
    </row>
    <row r="17" ht="51" customHeight="1">
      <c r="A17" s="124" t="s">
        <v>563</v>
      </c>
    </row>
    <row r="19" ht="12.75">
      <c r="A19" s="124" t="s">
        <v>564</v>
      </c>
    </row>
    <row r="21" ht="25.5" customHeight="1">
      <c r="A21" s="123" t="s">
        <v>301</v>
      </c>
    </row>
    <row r="27" ht="12.75">
      <c r="A27" s="185" t="s">
        <v>685</v>
      </c>
    </row>
    <row r="28" ht="12.75">
      <c r="A28" s="186" t="s">
        <v>300</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A27"/>
    </sheetView>
  </sheetViews>
  <sheetFormatPr defaultColWidth="11.421875" defaultRowHeight="12.75"/>
  <cols>
    <col min="1" max="1" width="101.28125" style="1" customWidth="1"/>
    <col min="2" max="16384" width="11.421875" style="1" customWidth="1"/>
  </cols>
  <sheetData>
    <row r="1" ht="12.75">
      <c r="A1" s="147" t="s">
        <v>652</v>
      </c>
    </row>
    <row r="2" ht="12.75">
      <c r="A2" s="117"/>
    </row>
    <row r="3" ht="12.75">
      <c r="A3" s="147" t="s">
        <v>305</v>
      </c>
    </row>
    <row r="4" ht="12.75">
      <c r="A4" s="147"/>
    </row>
    <row r="5" ht="12.75">
      <c r="A5" s="148" t="s">
        <v>306</v>
      </c>
    </row>
    <row r="6" ht="12.75">
      <c r="A6" s="148"/>
    </row>
    <row r="7" ht="12.75">
      <c r="A7" s="148" t="s">
        <v>307</v>
      </c>
    </row>
    <row r="8" ht="12.75">
      <c r="A8" s="148"/>
    </row>
    <row r="9" ht="51">
      <c r="A9" s="149" t="s">
        <v>308</v>
      </c>
    </row>
    <row r="10" ht="25.5">
      <c r="A10" s="149" t="s">
        <v>309</v>
      </c>
    </row>
    <row r="11" ht="12.75">
      <c r="A11" s="149"/>
    </row>
    <row r="12" ht="12.75">
      <c r="A12" s="149" t="s">
        <v>310</v>
      </c>
    </row>
    <row r="13" ht="11.25" customHeight="1">
      <c r="A13" s="149"/>
    </row>
    <row r="19" ht="12.75">
      <c r="A19" s="150" t="s">
        <v>219</v>
      </c>
    </row>
    <row r="20" ht="12.75">
      <c r="A20" s="150" t="s">
        <v>220</v>
      </c>
    </row>
    <row r="21" ht="12.75">
      <c r="A21" s="150" t="s">
        <v>221</v>
      </c>
    </row>
    <row r="22" ht="12.75">
      <c r="A22" s="150" t="s">
        <v>222</v>
      </c>
    </row>
    <row r="23" ht="12.75">
      <c r="A23" s="150" t="s">
        <v>223</v>
      </c>
    </row>
    <row r="24" ht="12.75">
      <c r="A24" s="150" t="s">
        <v>224</v>
      </c>
    </row>
    <row r="25" ht="12.75">
      <c r="A25" s="150" t="s">
        <v>225</v>
      </c>
    </row>
    <row r="26" ht="12.75">
      <c r="A26" s="150" t="s">
        <v>226</v>
      </c>
    </row>
    <row r="27" ht="12.75">
      <c r="A27" s="150" t="s">
        <v>227</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G23"/>
    </sheetView>
  </sheetViews>
  <sheetFormatPr defaultColWidth="11.421875" defaultRowHeight="12.75"/>
  <cols>
    <col min="1" max="1" width="38.28125" style="31" customWidth="1"/>
    <col min="2" max="2" width="14.57421875" style="31" customWidth="1"/>
    <col min="3" max="3" width="10.57421875" style="31" customWidth="1"/>
    <col min="4" max="6" width="14.57421875" style="31" customWidth="1"/>
    <col min="7" max="7" width="13.140625" style="31" customWidth="1"/>
    <col min="8" max="16384" width="11.421875" style="31" customWidth="1"/>
  </cols>
  <sheetData>
    <row r="1" spans="1:7" ht="12.75">
      <c r="A1" s="282" t="s">
        <v>311</v>
      </c>
      <c r="B1" s="282"/>
      <c r="C1" s="282"/>
      <c r="D1" s="282"/>
      <c r="E1" s="282"/>
      <c r="F1" s="282"/>
      <c r="G1" s="282"/>
    </row>
    <row r="2" spans="1:7" ht="12.75">
      <c r="A2" s="282" t="s">
        <v>228</v>
      </c>
      <c r="B2" s="282"/>
      <c r="C2" s="282"/>
      <c r="D2" s="282"/>
      <c r="E2" s="282"/>
      <c r="F2" s="282"/>
      <c r="G2" s="282"/>
    </row>
    <row r="3" ht="13.5" thickBot="1"/>
    <row r="4" spans="1:7" s="32" customFormat="1" ht="25.5" customHeight="1" thickBot="1">
      <c r="A4" s="247" t="s">
        <v>229</v>
      </c>
      <c r="B4" s="248" t="s">
        <v>72</v>
      </c>
      <c r="C4" s="248" t="s">
        <v>230</v>
      </c>
      <c r="D4" s="248" t="s">
        <v>182</v>
      </c>
      <c r="E4" s="248" t="s">
        <v>231</v>
      </c>
      <c r="F4" s="248" t="s">
        <v>183</v>
      </c>
      <c r="G4" s="249" t="s">
        <v>232</v>
      </c>
    </row>
    <row r="5" spans="1:7" ht="18.75" customHeight="1">
      <c r="A5" s="171" t="str">
        <f>+'Anexo 1 - REL BIENES TRDM'!A4:C4</f>
        <v>TODO RIESGO DAÑOS MATERIALES</v>
      </c>
      <c r="B5" s="172">
        <f>+'Anexo 1 - REL BIENES TRDM'!B16</f>
        <v>13651873760</v>
      </c>
      <c r="C5" s="173"/>
      <c r="D5" s="173"/>
      <c r="E5" s="173"/>
      <c r="F5" s="173"/>
      <c r="G5" s="174"/>
    </row>
    <row r="6" spans="1:7" ht="18.75" customHeight="1">
      <c r="A6" s="169" t="s">
        <v>644</v>
      </c>
      <c r="B6" s="270"/>
      <c r="C6" s="33"/>
      <c r="D6" s="33"/>
      <c r="E6" s="33"/>
      <c r="F6" s="33"/>
      <c r="G6" s="34"/>
    </row>
    <row r="7" spans="1:7" ht="18.75" customHeight="1">
      <c r="A7" s="169" t="str">
        <f>+'Anexo 2 - REL AUTOS'!A4:N4</f>
        <v>AUTOMOVILES</v>
      </c>
      <c r="B7" s="170">
        <f>+'Anexo 2 - REL AUTOS'!N7</f>
        <v>96280001</v>
      </c>
      <c r="C7" s="33"/>
      <c r="D7" s="33"/>
      <c r="E7" s="33"/>
      <c r="F7" s="33"/>
      <c r="G7" s="34"/>
    </row>
    <row r="8" spans="1:7" ht="18.75" customHeight="1">
      <c r="A8" s="169" t="s">
        <v>831</v>
      </c>
      <c r="B8" s="170">
        <f>+'13. MANEJO'!B22</f>
        <v>600000000</v>
      </c>
      <c r="C8" s="33"/>
      <c r="D8" s="33"/>
      <c r="E8" s="33"/>
      <c r="F8" s="33"/>
      <c r="G8" s="34"/>
    </row>
    <row r="9" spans="1:7" ht="18.75" customHeight="1">
      <c r="A9" s="169" t="s">
        <v>672</v>
      </c>
      <c r="B9" s="170">
        <f>+'14. RCE'!B23</f>
        <v>5000000000</v>
      </c>
      <c r="C9" s="33"/>
      <c r="D9" s="33"/>
      <c r="E9" s="33"/>
      <c r="F9" s="33"/>
      <c r="G9" s="34"/>
    </row>
    <row r="10" spans="1:7" ht="18.75" customHeight="1">
      <c r="A10" s="169" t="s">
        <v>673</v>
      </c>
      <c r="B10" s="170">
        <f>+'15. RCSP'!C20</f>
        <v>1500000000</v>
      </c>
      <c r="C10" s="33"/>
      <c r="D10" s="33"/>
      <c r="E10" s="33"/>
      <c r="F10" s="33"/>
      <c r="G10" s="34"/>
    </row>
    <row r="11" spans="1:7" ht="18.75" customHeight="1">
      <c r="A11" s="169" t="s">
        <v>800</v>
      </c>
      <c r="B11" s="170">
        <f>'16. INCDEU'!A26</f>
        <v>23999643000</v>
      </c>
      <c r="C11" s="33"/>
      <c r="D11" s="33"/>
      <c r="E11" s="33"/>
      <c r="F11" s="33"/>
      <c r="G11" s="34"/>
    </row>
    <row r="12" spans="1:7" ht="18.75" customHeight="1">
      <c r="A12" s="169" t="s">
        <v>669</v>
      </c>
      <c r="B12" s="250" t="s">
        <v>536</v>
      </c>
      <c r="C12" s="33"/>
      <c r="D12" s="33"/>
      <c r="E12" s="33"/>
      <c r="F12" s="33"/>
      <c r="G12" s="34"/>
    </row>
    <row r="13" spans="1:7" ht="13.5" thickBot="1">
      <c r="A13" s="251" t="s">
        <v>815</v>
      </c>
      <c r="B13" s="252">
        <v>2000000</v>
      </c>
      <c r="C13" s="253"/>
      <c r="D13" s="253"/>
      <c r="E13" s="253"/>
      <c r="F13" s="253"/>
      <c r="G13" s="254"/>
    </row>
    <row r="15" spans="1:7" ht="25.5" customHeight="1">
      <c r="A15" s="279" t="s">
        <v>312</v>
      </c>
      <c r="B15" s="279"/>
      <c r="C15" s="279"/>
      <c r="D15" s="279"/>
      <c r="E15" s="279"/>
      <c r="F15" s="279"/>
      <c r="G15" s="279"/>
    </row>
    <row r="18" spans="1:7" ht="12.75">
      <c r="A18" s="282" t="s">
        <v>233</v>
      </c>
      <c r="B18" s="282"/>
      <c r="C18" s="282"/>
      <c r="D18" s="282"/>
      <c r="E18" s="282"/>
      <c r="F18" s="282"/>
      <c r="G18" s="282"/>
    </row>
    <row r="19" spans="1:7" ht="12.75">
      <c r="A19" s="282" t="s">
        <v>234</v>
      </c>
      <c r="B19" s="282"/>
      <c r="C19" s="282"/>
      <c r="D19" s="282"/>
      <c r="E19" s="282"/>
      <c r="F19" s="282"/>
      <c r="G19" s="282"/>
    </row>
    <row r="20" ht="12.75">
      <c r="A20" s="35"/>
    </row>
    <row r="21" ht="12.75">
      <c r="A21" s="35"/>
    </row>
    <row r="22" ht="12.75">
      <c r="A22" s="35"/>
    </row>
    <row r="23" spans="1:7" ht="12.75">
      <c r="A23" s="281" t="s">
        <v>814</v>
      </c>
      <c r="B23" s="281"/>
      <c r="C23" s="281"/>
      <c r="D23" s="281"/>
      <c r="E23" s="281"/>
      <c r="F23" s="281"/>
      <c r="G23" s="281"/>
    </row>
    <row r="24" ht="12.75">
      <c r="A24" s="36"/>
    </row>
  </sheetData>
  <sheetProtection/>
  <mergeCells count="6">
    <mergeCell ref="A23:G23"/>
    <mergeCell ref="A1:G1"/>
    <mergeCell ref="A2:G2"/>
    <mergeCell ref="A15:G15"/>
    <mergeCell ref="A18:G18"/>
    <mergeCell ref="A19:G19"/>
  </mergeCells>
  <printOptions horizontalCentered="1"/>
  <pageMargins left="0" right="0" top="0.7874015748031497" bottom="0.7874015748031497" header="0.31496062992125984" footer="0.31496062992125984"/>
  <pageSetup horizontalDpi="600" verticalDpi="600" orientation="landscape" scale="95" r:id="rId1"/>
  <headerFooter>
    <oddFooter>&amp;C&amp;A&amp;RPágina &amp;P</oddFooter>
  </headerFooter>
</worksheet>
</file>

<file path=xl/worksheets/sheet6.xml><?xml version="1.0" encoding="utf-8"?>
<worksheet xmlns="http://schemas.openxmlformats.org/spreadsheetml/2006/main" xmlns:r="http://schemas.openxmlformats.org/officeDocument/2006/relationships">
  <dimension ref="A1:D36"/>
  <sheetViews>
    <sheetView zoomScalePageLayoutView="0" workbookViewId="0" topLeftCell="A1">
      <pane ySplit="2" topLeftCell="A3" activePane="bottomLeft" state="frozen"/>
      <selection pane="topLeft" activeCell="A1" sqref="A1"/>
      <selection pane="bottomLeft" activeCell="A9" sqref="A9"/>
    </sheetView>
  </sheetViews>
  <sheetFormatPr defaultColWidth="11.421875" defaultRowHeight="12.75"/>
  <cols>
    <col min="1" max="1" width="50.57421875" style="94" customWidth="1"/>
    <col min="2" max="2" width="9.421875" style="94" customWidth="1"/>
    <col min="3" max="4" width="16.140625" style="94" customWidth="1"/>
    <col min="5" max="16384" width="11.421875" style="94" customWidth="1"/>
  </cols>
  <sheetData>
    <row r="1" spans="1:4" ht="12.75">
      <c r="A1" s="280" t="s">
        <v>388</v>
      </c>
      <c r="B1" s="280"/>
      <c r="C1" s="280"/>
      <c r="D1" s="280"/>
    </row>
    <row r="2" spans="1:4" ht="12.75">
      <c r="A2" s="280" t="s">
        <v>389</v>
      </c>
      <c r="B2" s="280"/>
      <c r="C2" s="280"/>
      <c r="D2" s="280"/>
    </row>
    <row r="4" spans="1:4" s="95" customFormat="1" ht="12.75">
      <c r="A4" s="285" t="s">
        <v>390</v>
      </c>
      <c r="B4" s="285"/>
      <c r="C4" s="285"/>
      <c r="D4" s="285"/>
    </row>
    <row r="5" spans="1:4" s="95" customFormat="1" ht="12.75">
      <c r="A5" s="286" t="s">
        <v>391</v>
      </c>
      <c r="B5" s="286" t="s">
        <v>392</v>
      </c>
      <c r="C5" s="286" t="s">
        <v>393</v>
      </c>
      <c r="D5" s="286"/>
    </row>
    <row r="6" spans="1:4" s="95" customFormat="1" ht="38.25">
      <c r="A6" s="286"/>
      <c r="B6" s="286"/>
      <c r="C6" s="96" t="s">
        <v>394</v>
      </c>
      <c r="D6" s="96" t="s">
        <v>395</v>
      </c>
    </row>
    <row r="7" spans="1:4" ht="12.75">
      <c r="A7" s="97"/>
      <c r="B7" s="97"/>
      <c r="C7" s="97"/>
      <c r="D7" s="97"/>
    </row>
    <row r="8" spans="1:4" ht="12.75">
      <c r="A8" s="97"/>
      <c r="B8" s="97"/>
      <c r="C8" s="97"/>
      <c r="D8" s="97"/>
    </row>
    <row r="9" spans="1:4" ht="12.75">
      <c r="A9" s="97"/>
      <c r="B9" s="97"/>
      <c r="C9" s="97"/>
      <c r="D9" s="97"/>
    </row>
    <row r="10" spans="1:4" ht="12.75">
      <c r="A10" s="97"/>
      <c r="B10" s="97"/>
      <c r="C10" s="97"/>
      <c r="D10" s="97"/>
    </row>
    <row r="11" spans="1:4" ht="12.75">
      <c r="A11" s="97"/>
      <c r="B11" s="97"/>
      <c r="C11" s="97"/>
      <c r="D11" s="97"/>
    </row>
    <row r="12" spans="1:4" ht="12.75">
      <c r="A12" s="97"/>
      <c r="B12" s="97"/>
      <c r="C12" s="97"/>
      <c r="D12" s="97"/>
    </row>
    <row r="13" spans="1:4" ht="12.75">
      <c r="A13" s="97"/>
      <c r="B13" s="97"/>
      <c r="C13" s="97"/>
      <c r="D13" s="97"/>
    </row>
    <row r="14" spans="1:4" ht="12.75">
      <c r="A14" s="97"/>
      <c r="B14" s="97"/>
      <c r="C14" s="97"/>
      <c r="D14" s="97"/>
    </row>
    <row r="15" spans="1:4" ht="12.75">
      <c r="A15" s="97"/>
      <c r="B15" s="97"/>
      <c r="C15" s="97"/>
      <c r="D15" s="97"/>
    </row>
    <row r="16" spans="1:4" ht="12.75">
      <c r="A16" s="97"/>
      <c r="B16" s="97"/>
      <c r="C16" s="97"/>
      <c r="D16" s="97"/>
    </row>
    <row r="17" spans="1:4" ht="12.75">
      <c r="A17" s="97"/>
      <c r="B17" s="97"/>
      <c r="C17" s="97"/>
      <c r="D17" s="97"/>
    </row>
    <row r="18" spans="1:4" ht="12.75">
      <c r="A18" s="97"/>
      <c r="B18" s="97"/>
      <c r="C18" s="97"/>
      <c r="D18" s="97"/>
    </row>
    <row r="19" spans="1:4" ht="12.75">
      <c r="A19" s="97"/>
      <c r="B19" s="97"/>
      <c r="C19" s="97"/>
      <c r="D19" s="97"/>
    </row>
    <row r="20" spans="1:4" ht="12.75">
      <c r="A20" s="97"/>
      <c r="B20" s="97"/>
      <c r="C20" s="97"/>
      <c r="D20" s="97"/>
    </row>
    <row r="21" spans="1:4" ht="32.25" customHeight="1">
      <c r="A21" s="284" t="s">
        <v>396</v>
      </c>
      <c r="B21" s="284"/>
      <c r="C21" s="284"/>
      <c r="D21" s="98" t="s">
        <v>397</v>
      </c>
    </row>
    <row r="22" spans="1:4" ht="32.25" customHeight="1">
      <c r="A22" s="284" t="s">
        <v>398</v>
      </c>
      <c r="B22" s="284"/>
      <c r="C22" s="284"/>
      <c r="D22" s="98" t="s">
        <v>397</v>
      </c>
    </row>
    <row r="24" spans="1:4" ht="25.5" customHeight="1">
      <c r="A24" s="278" t="s">
        <v>399</v>
      </c>
      <c r="B24" s="278"/>
      <c r="C24" s="278"/>
      <c r="D24" s="278"/>
    </row>
    <row r="26" spans="1:4" ht="41.25" customHeight="1">
      <c r="A26" s="278" t="s">
        <v>400</v>
      </c>
      <c r="B26" s="278"/>
      <c r="C26" s="278"/>
      <c r="D26" s="278"/>
    </row>
    <row r="27" ht="12.75">
      <c r="A27" s="99"/>
    </row>
    <row r="28" ht="12.75">
      <c r="A28" s="99"/>
    </row>
    <row r="29" spans="1:4" ht="12.75">
      <c r="A29" s="280" t="s">
        <v>233</v>
      </c>
      <c r="B29" s="280"/>
      <c r="C29" s="280"/>
      <c r="D29" s="280"/>
    </row>
    <row r="30" spans="1:4" ht="12.75">
      <c r="A30" s="280" t="s">
        <v>234</v>
      </c>
      <c r="B30" s="280"/>
      <c r="C30" s="280"/>
      <c r="D30" s="280"/>
    </row>
    <row r="32" spans="1:4" ht="12.75">
      <c r="A32" s="283" t="s">
        <v>401</v>
      </c>
      <c r="B32" s="283"/>
      <c r="C32" s="283"/>
      <c r="D32" s="283"/>
    </row>
    <row r="34" spans="1:4" ht="27.75" customHeight="1">
      <c r="A34" s="278" t="s">
        <v>402</v>
      </c>
      <c r="B34" s="278"/>
      <c r="C34" s="278"/>
      <c r="D34" s="278"/>
    </row>
    <row r="36" spans="1:4" ht="91.5" customHeight="1">
      <c r="A36" s="278" t="s">
        <v>681</v>
      </c>
      <c r="B36" s="278"/>
      <c r="C36" s="278"/>
      <c r="D36" s="278"/>
    </row>
  </sheetData>
  <sheetProtection/>
  <mergeCells count="15">
    <mergeCell ref="A1:D1"/>
    <mergeCell ref="A2:D2"/>
    <mergeCell ref="A4:D4"/>
    <mergeCell ref="A5:A6"/>
    <mergeCell ref="B5:B6"/>
    <mergeCell ref="C5:D5"/>
    <mergeCell ref="A32:D32"/>
    <mergeCell ref="A34:D34"/>
    <mergeCell ref="A36:D36"/>
    <mergeCell ref="A21:C21"/>
    <mergeCell ref="A22:C22"/>
    <mergeCell ref="A24:D24"/>
    <mergeCell ref="A26:D26"/>
    <mergeCell ref="A29:D29"/>
    <mergeCell ref="A30:D30"/>
  </mergeCells>
  <printOptions horizontalCentered="1"/>
  <pageMargins left="0.7874015748031497" right="0.3937007874015748" top="1.1811023622047245" bottom="0.984251968503937" header="0.31496062992125984" footer="0.31496062992125984"/>
  <pageSetup horizontalDpi="600" verticalDpi="600" orientation="portrait" scale="90" r:id="rId1"/>
  <headerFooter>
    <oddFooter>&amp;C&amp;A&amp;RPágina &amp;P</oddFooter>
  </headerFooter>
</worksheet>
</file>

<file path=xl/worksheets/sheet7.xml><?xml version="1.0" encoding="utf-8"?>
<worksheet xmlns="http://schemas.openxmlformats.org/spreadsheetml/2006/main" xmlns:r="http://schemas.openxmlformats.org/officeDocument/2006/relationships">
  <dimension ref="A1:F64"/>
  <sheetViews>
    <sheetView zoomScalePageLayoutView="0" workbookViewId="0" topLeftCell="A1">
      <pane ySplit="2" topLeftCell="A16" activePane="bottomLeft" state="frozen"/>
      <selection pane="topLeft" activeCell="A1" sqref="A1"/>
      <selection pane="bottomLeft" activeCell="A1" sqref="A1:F64"/>
    </sheetView>
  </sheetViews>
  <sheetFormatPr defaultColWidth="11.421875" defaultRowHeight="12.75"/>
  <cols>
    <col min="1" max="1" width="20.57421875" style="151" customWidth="1"/>
    <col min="2" max="2" width="21.7109375" style="151" customWidth="1"/>
    <col min="3" max="3" width="19.8515625" style="151" customWidth="1"/>
    <col min="4" max="4" width="17.28125" style="151" customWidth="1"/>
    <col min="5" max="5" width="20.00390625" style="151" customWidth="1"/>
    <col min="6" max="6" width="24.8515625" style="151" customWidth="1"/>
    <col min="7" max="16384" width="11.421875" style="151" customWidth="1"/>
  </cols>
  <sheetData>
    <row r="1" spans="1:6" ht="12.75">
      <c r="A1" s="280" t="s">
        <v>606</v>
      </c>
      <c r="B1" s="280"/>
      <c r="C1" s="280"/>
      <c r="D1" s="280"/>
      <c r="E1" s="280"/>
      <c r="F1" s="280"/>
    </row>
    <row r="2" spans="1:6" ht="12.75">
      <c r="A2" s="280" t="s">
        <v>611</v>
      </c>
      <c r="B2" s="280"/>
      <c r="C2" s="280"/>
      <c r="D2" s="280"/>
      <c r="E2" s="280"/>
      <c r="F2" s="280"/>
    </row>
    <row r="3" spans="1:6" ht="12.75">
      <c r="A3" s="291"/>
      <c r="B3" s="291"/>
      <c r="C3" s="291"/>
      <c r="D3" s="291"/>
      <c r="E3" s="291"/>
      <c r="F3" s="291"/>
    </row>
    <row r="4" spans="1:6" ht="50.25" customHeight="1">
      <c r="A4" s="287" t="s">
        <v>613</v>
      </c>
      <c r="B4" s="287"/>
      <c r="C4" s="287"/>
      <c r="D4" s="287"/>
      <c r="E4" s="287"/>
      <c r="F4" s="152" t="s">
        <v>612</v>
      </c>
    </row>
    <row r="5" spans="1:6" ht="47.25" customHeight="1">
      <c r="A5" s="287" t="s">
        <v>623</v>
      </c>
      <c r="B5" s="287"/>
      <c r="C5" s="287"/>
      <c r="D5" s="287"/>
      <c r="E5" s="287"/>
      <c r="F5" s="152" t="s">
        <v>612</v>
      </c>
    </row>
    <row r="6" spans="1:6" ht="26.25" customHeight="1">
      <c r="A6" s="297"/>
      <c r="B6" s="297"/>
      <c r="C6" s="297"/>
      <c r="D6" s="297"/>
      <c r="E6" s="297"/>
      <c r="F6" s="297"/>
    </row>
    <row r="7" spans="1:6" ht="47.25" customHeight="1" hidden="1">
      <c r="A7" s="291"/>
      <c r="B7" s="291"/>
      <c r="C7" s="291"/>
      <c r="D7" s="291"/>
      <c r="E7" s="291"/>
      <c r="F7" s="291"/>
    </row>
    <row r="8" spans="1:6" ht="16.5" customHeight="1">
      <c r="A8" s="298" t="s">
        <v>624</v>
      </c>
      <c r="B8" s="298"/>
      <c r="C8" s="298"/>
      <c r="D8" s="298"/>
      <c r="E8" s="298"/>
      <c r="F8" s="298"/>
    </row>
    <row r="9" spans="1:6" ht="16.5" customHeight="1">
      <c r="A9" s="298"/>
      <c r="B9" s="298"/>
      <c r="C9" s="298"/>
      <c r="D9" s="298"/>
      <c r="E9" s="298"/>
      <c r="F9" s="298"/>
    </row>
    <row r="10" spans="1:6" ht="24" customHeight="1">
      <c r="A10" s="292" t="s">
        <v>614</v>
      </c>
      <c r="B10" s="292"/>
      <c r="C10" s="292"/>
      <c r="D10" s="292"/>
      <c r="E10" s="292"/>
      <c r="F10" s="292"/>
    </row>
    <row r="11" spans="1:6" ht="15.75" customHeight="1">
      <c r="A11" s="293" t="s">
        <v>615</v>
      </c>
      <c r="B11" s="294"/>
      <c r="C11" s="294"/>
      <c r="D11" s="294"/>
      <c r="E11" s="294"/>
      <c r="F11" s="295"/>
    </row>
    <row r="12" spans="1:6" ht="12.75">
      <c r="A12" s="289" t="s">
        <v>1</v>
      </c>
      <c r="B12" s="290"/>
      <c r="C12" s="289" t="s">
        <v>616</v>
      </c>
      <c r="D12" s="290"/>
      <c r="E12" s="153" t="s">
        <v>617</v>
      </c>
      <c r="F12" s="153" t="s">
        <v>618</v>
      </c>
    </row>
    <row r="13" spans="1:6" ht="20.25" customHeight="1">
      <c r="A13" s="296"/>
      <c r="B13" s="296"/>
      <c r="C13" s="296"/>
      <c r="D13" s="296"/>
      <c r="E13" s="154"/>
      <c r="F13" s="154"/>
    </row>
    <row r="14" spans="1:6" ht="20.25" customHeight="1">
      <c r="A14" s="299"/>
      <c r="B14" s="299"/>
      <c r="C14" s="299"/>
      <c r="D14" s="299"/>
      <c r="E14" s="299"/>
      <c r="F14" s="299"/>
    </row>
    <row r="15" spans="1:6" ht="15.75">
      <c r="A15" s="288" t="s">
        <v>625</v>
      </c>
      <c r="B15" s="288"/>
      <c r="C15" s="288"/>
      <c r="D15" s="288"/>
      <c r="E15" s="288"/>
      <c r="F15" s="288"/>
    </row>
    <row r="16" spans="1:6" ht="12.75">
      <c r="A16" s="289" t="s">
        <v>1</v>
      </c>
      <c r="B16" s="290"/>
      <c r="C16" s="289" t="s">
        <v>616</v>
      </c>
      <c r="D16" s="290"/>
      <c r="E16" s="153" t="s">
        <v>617</v>
      </c>
      <c r="F16" s="153" t="s">
        <v>618</v>
      </c>
    </row>
    <row r="17" spans="1:6" ht="20.25" customHeight="1">
      <c r="A17" s="296"/>
      <c r="B17" s="296"/>
      <c r="C17" s="296"/>
      <c r="D17" s="296"/>
      <c r="E17" s="154"/>
      <c r="F17" s="154"/>
    </row>
    <row r="18" spans="1:6" ht="21.75" customHeight="1">
      <c r="A18" s="289" t="s">
        <v>1</v>
      </c>
      <c r="B18" s="290"/>
      <c r="C18" s="289" t="s">
        <v>616</v>
      </c>
      <c r="D18" s="290"/>
      <c r="E18" s="153" t="s">
        <v>617</v>
      </c>
      <c r="F18" s="153" t="s">
        <v>618</v>
      </c>
    </row>
    <row r="19" spans="1:6" ht="21" customHeight="1">
      <c r="A19" s="296"/>
      <c r="B19" s="296"/>
      <c r="C19" s="296"/>
      <c r="D19" s="296"/>
      <c r="E19" s="154"/>
      <c r="F19" s="154"/>
    </row>
    <row r="20" spans="1:6" ht="12.75">
      <c r="A20" s="300"/>
      <c r="B20" s="300"/>
      <c r="C20" s="300"/>
      <c r="D20" s="300"/>
      <c r="E20" s="300"/>
      <c r="F20" s="300"/>
    </row>
    <row r="21" spans="1:6" ht="24" customHeight="1">
      <c r="A21" s="292" t="s">
        <v>619</v>
      </c>
      <c r="B21" s="292"/>
      <c r="C21" s="292"/>
      <c r="D21" s="292"/>
      <c r="E21" s="292"/>
      <c r="F21" s="292"/>
    </row>
    <row r="22" spans="1:6" ht="15.75" customHeight="1">
      <c r="A22" s="293" t="s">
        <v>615</v>
      </c>
      <c r="B22" s="294"/>
      <c r="C22" s="294"/>
      <c r="D22" s="294"/>
      <c r="E22" s="294"/>
      <c r="F22" s="295"/>
    </row>
    <row r="23" spans="1:6" ht="12.75">
      <c r="A23" s="289" t="s">
        <v>1</v>
      </c>
      <c r="B23" s="290"/>
      <c r="C23" s="289" t="s">
        <v>616</v>
      </c>
      <c r="D23" s="290"/>
      <c r="E23" s="153" t="s">
        <v>617</v>
      </c>
      <c r="F23" s="153" t="s">
        <v>618</v>
      </c>
    </row>
    <row r="24" spans="1:6" ht="20.25" customHeight="1">
      <c r="A24" s="296"/>
      <c r="B24" s="296"/>
      <c r="C24" s="296"/>
      <c r="D24" s="296"/>
      <c r="E24" s="154"/>
      <c r="F24" s="154"/>
    </row>
    <row r="25" spans="1:6" ht="20.25" customHeight="1">
      <c r="A25" s="301"/>
      <c r="B25" s="301"/>
      <c r="C25" s="301"/>
      <c r="D25" s="301"/>
      <c r="E25" s="301"/>
      <c r="F25" s="301"/>
    </row>
    <row r="26" spans="1:6" ht="15.75">
      <c r="A26" s="293" t="s">
        <v>625</v>
      </c>
      <c r="B26" s="294"/>
      <c r="C26" s="294"/>
      <c r="D26" s="294"/>
      <c r="E26" s="294"/>
      <c r="F26" s="295"/>
    </row>
    <row r="27" spans="1:6" ht="12.75">
      <c r="A27" s="289" t="s">
        <v>1</v>
      </c>
      <c r="B27" s="290"/>
      <c r="C27" s="289" t="s">
        <v>616</v>
      </c>
      <c r="D27" s="290"/>
      <c r="E27" s="153" t="s">
        <v>617</v>
      </c>
      <c r="F27" s="153" t="s">
        <v>618</v>
      </c>
    </row>
    <row r="28" spans="1:6" ht="20.25" customHeight="1">
      <c r="A28" s="296"/>
      <c r="B28" s="296"/>
      <c r="C28" s="296"/>
      <c r="D28" s="296"/>
      <c r="E28" s="154"/>
      <c r="F28" s="154"/>
    </row>
    <row r="29" spans="1:6" ht="21.75" customHeight="1">
      <c r="A29" s="289" t="s">
        <v>1</v>
      </c>
      <c r="B29" s="290"/>
      <c r="C29" s="289" t="s">
        <v>616</v>
      </c>
      <c r="D29" s="290"/>
      <c r="E29" s="153" t="s">
        <v>617</v>
      </c>
      <c r="F29" s="153" t="s">
        <v>618</v>
      </c>
    </row>
    <row r="30" spans="1:6" ht="21" customHeight="1">
      <c r="A30" s="296"/>
      <c r="B30" s="296"/>
      <c r="C30" s="296"/>
      <c r="D30" s="296"/>
      <c r="E30" s="154"/>
      <c r="F30" s="154"/>
    </row>
    <row r="32" spans="1:6" ht="24" customHeight="1">
      <c r="A32" s="292" t="s">
        <v>620</v>
      </c>
      <c r="B32" s="292"/>
      <c r="C32" s="292"/>
      <c r="D32" s="292"/>
      <c r="E32" s="292"/>
      <c r="F32" s="292"/>
    </row>
    <row r="33" spans="1:6" ht="15.75" customHeight="1">
      <c r="A33" s="293" t="s">
        <v>615</v>
      </c>
      <c r="B33" s="294"/>
      <c r="C33" s="294"/>
      <c r="D33" s="294"/>
      <c r="E33" s="294"/>
      <c r="F33" s="295"/>
    </row>
    <row r="34" spans="1:6" ht="12.75">
      <c r="A34" s="289" t="s">
        <v>1</v>
      </c>
      <c r="B34" s="290"/>
      <c r="C34" s="289" t="s">
        <v>616</v>
      </c>
      <c r="D34" s="290"/>
      <c r="E34" s="153" t="s">
        <v>617</v>
      </c>
      <c r="F34" s="153" t="s">
        <v>618</v>
      </c>
    </row>
    <row r="35" spans="1:6" ht="20.25" customHeight="1">
      <c r="A35" s="296"/>
      <c r="B35" s="296"/>
      <c r="C35" s="296"/>
      <c r="D35" s="296"/>
      <c r="E35" s="154"/>
      <c r="F35" s="154"/>
    </row>
    <row r="36" spans="1:6" ht="20.25" customHeight="1">
      <c r="A36" s="301"/>
      <c r="B36" s="301"/>
      <c r="C36" s="301"/>
      <c r="D36" s="301"/>
      <c r="E36" s="301"/>
      <c r="F36" s="301"/>
    </row>
    <row r="37" spans="1:6" ht="15.75">
      <c r="A37" s="293" t="s">
        <v>625</v>
      </c>
      <c r="B37" s="294"/>
      <c r="C37" s="294"/>
      <c r="D37" s="294"/>
      <c r="E37" s="294"/>
      <c r="F37" s="295"/>
    </row>
    <row r="38" spans="1:6" ht="12.75">
      <c r="A38" s="289" t="s">
        <v>1</v>
      </c>
      <c r="B38" s="290"/>
      <c r="C38" s="289" t="s">
        <v>616</v>
      </c>
      <c r="D38" s="290"/>
      <c r="E38" s="153" t="s">
        <v>617</v>
      </c>
      <c r="F38" s="153" t="s">
        <v>618</v>
      </c>
    </row>
    <row r="39" spans="1:6" ht="20.25" customHeight="1">
      <c r="A39" s="296"/>
      <c r="B39" s="296"/>
      <c r="C39" s="296"/>
      <c r="D39" s="296"/>
      <c r="E39" s="154"/>
      <c r="F39" s="154"/>
    </row>
    <row r="41" spans="1:6" ht="24" customHeight="1">
      <c r="A41" s="292" t="s">
        <v>621</v>
      </c>
      <c r="B41" s="292"/>
      <c r="C41" s="292"/>
      <c r="D41" s="292"/>
      <c r="E41" s="292"/>
      <c r="F41" s="292"/>
    </row>
    <row r="42" spans="1:6" ht="15.75" customHeight="1">
      <c r="A42" s="293" t="s">
        <v>615</v>
      </c>
      <c r="B42" s="294"/>
      <c r="C42" s="294"/>
      <c r="D42" s="294"/>
      <c r="E42" s="294"/>
      <c r="F42" s="295"/>
    </row>
    <row r="43" spans="1:6" ht="12.75">
      <c r="A43" s="289" t="s">
        <v>1</v>
      </c>
      <c r="B43" s="290"/>
      <c r="C43" s="289" t="s">
        <v>616</v>
      </c>
      <c r="D43" s="290"/>
      <c r="E43" s="153" t="s">
        <v>617</v>
      </c>
      <c r="F43" s="153" t="s">
        <v>618</v>
      </c>
    </row>
    <row r="44" spans="1:6" ht="20.25" customHeight="1">
      <c r="A44" s="296"/>
      <c r="B44" s="296"/>
      <c r="C44" s="296"/>
      <c r="D44" s="296"/>
      <c r="E44" s="154"/>
      <c r="F44" s="154"/>
    </row>
    <row r="45" spans="1:6" ht="12.75">
      <c r="A45" s="289" t="s">
        <v>1</v>
      </c>
      <c r="B45" s="290"/>
      <c r="C45" s="289" t="s">
        <v>616</v>
      </c>
      <c r="D45" s="290"/>
      <c r="E45" s="153" t="s">
        <v>617</v>
      </c>
      <c r="F45" s="153" t="s">
        <v>618</v>
      </c>
    </row>
    <row r="46" spans="1:6" ht="20.25" customHeight="1">
      <c r="A46" s="296"/>
      <c r="B46" s="296"/>
      <c r="C46" s="296"/>
      <c r="D46" s="296"/>
      <c r="E46" s="154"/>
      <c r="F46" s="154"/>
    </row>
    <row r="47" spans="1:6" ht="20.25" customHeight="1">
      <c r="A47" s="301"/>
      <c r="B47" s="301"/>
      <c r="C47" s="301"/>
      <c r="D47" s="301"/>
      <c r="E47" s="301"/>
      <c r="F47" s="301"/>
    </row>
    <row r="48" spans="1:6" ht="15.75">
      <c r="A48" s="293" t="s">
        <v>625</v>
      </c>
      <c r="B48" s="294"/>
      <c r="C48" s="294"/>
      <c r="D48" s="294"/>
      <c r="E48" s="294"/>
      <c r="F48" s="295"/>
    </row>
    <row r="49" spans="1:6" ht="12.75">
      <c r="A49" s="289" t="s">
        <v>1</v>
      </c>
      <c r="B49" s="290"/>
      <c r="C49" s="289" t="s">
        <v>616</v>
      </c>
      <c r="D49" s="290"/>
      <c r="E49" s="153" t="s">
        <v>617</v>
      </c>
      <c r="F49" s="153" t="s">
        <v>618</v>
      </c>
    </row>
    <row r="50" spans="1:6" ht="20.25" customHeight="1">
      <c r="A50" s="296"/>
      <c r="B50" s="296"/>
      <c r="C50" s="296"/>
      <c r="D50" s="296"/>
      <c r="E50" s="154"/>
      <c r="F50" s="154"/>
    </row>
    <row r="52" spans="1:6" ht="15.75">
      <c r="A52" s="292" t="s">
        <v>622</v>
      </c>
      <c r="B52" s="292"/>
      <c r="C52" s="292"/>
      <c r="D52" s="292"/>
      <c r="E52" s="292"/>
      <c r="F52" s="292"/>
    </row>
    <row r="53" spans="1:6" ht="15.75">
      <c r="A53" s="293" t="s">
        <v>615</v>
      </c>
      <c r="B53" s="294"/>
      <c r="C53" s="294"/>
      <c r="D53" s="294"/>
      <c r="E53" s="294"/>
      <c r="F53" s="295"/>
    </row>
    <row r="54" spans="1:6" ht="12.75">
      <c r="A54" s="289" t="s">
        <v>1</v>
      </c>
      <c r="B54" s="290"/>
      <c r="C54" s="289" t="s">
        <v>616</v>
      </c>
      <c r="D54" s="290"/>
      <c r="E54" s="153" t="s">
        <v>617</v>
      </c>
      <c r="F54" s="153" t="s">
        <v>618</v>
      </c>
    </row>
    <row r="55" spans="1:6" ht="12.75">
      <c r="A55" s="296"/>
      <c r="B55" s="296"/>
      <c r="C55" s="296"/>
      <c r="D55" s="296"/>
      <c r="E55" s="154"/>
      <c r="F55" s="154"/>
    </row>
    <row r="56" spans="1:6" ht="12.75">
      <c r="A56" s="301"/>
      <c r="B56" s="301"/>
      <c r="C56" s="301"/>
      <c r="D56" s="301"/>
      <c r="E56" s="301"/>
      <c r="F56" s="301"/>
    </row>
    <row r="57" spans="1:6" ht="15.75">
      <c r="A57" s="293" t="s">
        <v>626</v>
      </c>
      <c r="B57" s="294"/>
      <c r="C57" s="294"/>
      <c r="D57" s="294"/>
      <c r="E57" s="294"/>
      <c r="F57" s="295"/>
    </row>
    <row r="58" spans="1:6" ht="12.75">
      <c r="A58" s="289" t="s">
        <v>1</v>
      </c>
      <c r="B58" s="290"/>
      <c r="C58" s="289" t="s">
        <v>616</v>
      </c>
      <c r="D58" s="290"/>
      <c r="E58" s="153" t="s">
        <v>617</v>
      </c>
      <c r="F58" s="153" t="s">
        <v>618</v>
      </c>
    </row>
    <row r="59" spans="1:6" ht="12.75">
      <c r="A59" s="296"/>
      <c r="B59" s="296"/>
      <c r="C59" s="296"/>
      <c r="D59" s="296"/>
      <c r="E59" s="154"/>
      <c r="F59" s="154"/>
    </row>
    <row r="63" spans="2:5" ht="12.75">
      <c r="B63" s="303"/>
      <c r="C63" s="303"/>
      <c r="D63" s="303"/>
      <c r="E63" s="303"/>
    </row>
    <row r="64" spans="1:6" ht="12.75" customHeight="1">
      <c r="A64" s="302" t="s">
        <v>659</v>
      </c>
      <c r="B64" s="302"/>
      <c r="C64" s="302"/>
      <c r="D64" s="302"/>
      <c r="E64" s="302"/>
      <c r="F64" s="302"/>
    </row>
  </sheetData>
  <sheetProtection/>
  <mergeCells count="82">
    <mergeCell ref="A64:F64"/>
    <mergeCell ref="B63:E63"/>
    <mergeCell ref="A57:F57"/>
    <mergeCell ref="A58:B58"/>
    <mergeCell ref="C58:D58"/>
    <mergeCell ref="A59:B59"/>
    <mergeCell ref="C59:D59"/>
    <mergeCell ref="C39:D39"/>
    <mergeCell ref="A45:B45"/>
    <mergeCell ref="C45:D45"/>
    <mergeCell ref="A46:B46"/>
    <mergeCell ref="C46:D46"/>
    <mergeCell ref="A47:F47"/>
    <mergeCell ref="A41:F41"/>
    <mergeCell ref="A43:B43"/>
    <mergeCell ref="C43:D43"/>
    <mergeCell ref="A54:B54"/>
    <mergeCell ref="C54:D54"/>
    <mergeCell ref="A55:B55"/>
    <mergeCell ref="A44:B44"/>
    <mergeCell ref="C55:D55"/>
    <mergeCell ref="C44:D44"/>
    <mergeCell ref="C35:D35"/>
    <mergeCell ref="A36:F36"/>
    <mergeCell ref="A56:F56"/>
    <mergeCell ref="A48:F48"/>
    <mergeCell ref="A49:B49"/>
    <mergeCell ref="C49:D49"/>
    <mergeCell ref="A50:B50"/>
    <mergeCell ref="C50:D50"/>
    <mergeCell ref="A52:F52"/>
    <mergeCell ref="A53:F53"/>
    <mergeCell ref="A37:F37"/>
    <mergeCell ref="A38:B38"/>
    <mergeCell ref="C38:D38"/>
    <mergeCell ref="A39:B39"/>
    <mergeCell ref="A32:F32"/>
    <mergeCell ref="A42:F42"/>
    <mergeCell ref="A34:B34"/>
    <mergeCell ref="A33:F33"/>
    <mergeCell ref="C34:D34"/>
    <mergeCell ref="A35:B35"/>
    <mergeCell ref="C24:D24"/>
    <mergeCell ref="A30:B30"/>
    <mergeCell ref="C30:D30"/>
    <mergeCell ref="C28:D28"/>
    <mergeCell ref="A29:B29"/>
    <mergeCell ref="A20:F20"/>
    <mergeCell ref="A25:F25"/>
    <mergeCell ref="A26:F26"/>
    <mergeCell ref="A27:B27"/>
    <mergeCell ref="C27:D27"/>
    <mergeCell ref="A18:B18"/>
    <mergeCell ref="C18:D18"/>
    <mergeCell ref="A19:B19"/>
    <mergeCell ref="C19:D19"/>
    <mergeCell ref="C29:D29"/>
    <mergeCell ref="A21:F21"/>
    <mergeCell ref="A22:F22"/>
    <mergeCell ref="A23:B23"/>
    <mergeCell ref="C23:D23"/>
    <mergeCell ref="A24:B24"/>
    <mergeCell ref="A28:B28"/>
    <mergeCell ref="A12:B12"/>
    <mergeCell ref="C12:D12"/>
    <mergeCell ref="A13:B13"/>
    <mergeCell ref="C13:D13"/>
    <mergeCell ref="A6:F7"/>
    <mergeCell ref="A17:B17"/>
    <mergeCell ref="C17:D17"/>
    <mergeCell ref="A8:F9"/>
    <mergeCell ref="A14:F14"/>
    <mergeCell ref="A1:F1"/>
    <mergeCell ref="A2:F2"/>
    <mergeCell ref="A4:E4"/>
    <mergeCell ref="A15:F15"/>
    <mergeCell ref="A16:B16"/>
    <mergeCell ref="C16:D16"/>
    <mergeCell ref="A3:F3"/>
    <mergeCell ref="A5:E5"/>
    <mergeCell ref="A10:F10"/>
    <mergeCell ref="A11:F11"/>
  </mergeCells>
  <printOptions horizontalCentered="1"/>
  <pageMargins left="0" right="0" top="0.7874015748031497" bottom="0.7874015748031497" header="0.31496062992125984" footer="0.31496062992125984"/>
  <pageSetup horizontalDpi="600" verticalDpi="600" orientation="portrait" scale="75" r:id="rId1"/>
  <headerFooter>
    <oddFooter>&amp;C&amp;A&amp;RPágina &amp;P</oddFooter>
  </headerFooter>
</worksheet>
</file>

<file path=xl/worksheets/sheet8.xml><?xml version="1.0" encoding="utf-8"?>
<worksheet xmlns="http://schemas.openxmlformats.org/spreadsheetml/2006/main" xmlns:r="http://schemas.openxmlformats.org/officeDocument/2006/relationships">
  <dimension ref="A1:I56"/>
  <sheetViews>
    <sheetView zoomScalePageLayoutView="0" workbookViewId="0" topLeftCell="A1">
      <pane ySplit="2" topLeftCell="A3" activePane="bottomLeft" state="frozen"/>
      <selection pane="topLeft" activeCell="A1" sqref="A1"/>
      <selection pane="bottomLeft" activeCell="A1" sqref="A1:I44"/>
    </sheetView>
  </sheetViews>
  <sheetFormatPr defaultColWidth="11.421875" defaultRowHeight="12.75"/>
  <cols>
    <col min="1" max="1" width="20.57421875" style="126" customWidth="1"/>
    <col min="2" max="16384" width="11.421875" style="126" customWidth="1"/>
  </cols>
  <sheetData>
    <row r="1" spans="1:9" ht="12.75">
      <c r="A1" s="319" t="s">
        <v>607</v>
      </c>
      <c r="B1" s="319"/>
      <c r="C1" s="319"/>
      <c r="D1" s="319"/>
      <c r="E1" s="319"/>
      <c r="F1" s="319"/>
      <c r="G1" s="319"/>
      <c r="H1" s="319"/>
      <c r="I1" s="319"/>
    </row>
    <row r="2" spans="1:9" ht="12.75">
      <c r="A2" s="306" t="s">
        <v>583</v>
      </c>
      <c r="B2" s="306"/>
      <c r="C2" s="306"/>
      <c r="D2" s="306"/>
      <c r="E2" s="306"/>
      <c r="F2" s="306"/>
      <c r="G2" s="306"/>
      <c r="H2" s="306"/>
      <c r="I2" s="306"/>
    </row>
    <row r="3" spans="1:9" ht="12.75">
      <c r="A3" s="125"/>
      <c r="B3" s="125"/>
      <c r="C3" s="125"/>
      <c r="D3" s="125"/>
      <c r="E3" s="125"/>
      <c r="F3" s="125"/>
      <c r="G3" s="125"/>
      <c r="H3" s="125"/>
      <c r="I3" s="125"/>
    </row>
    <row r="4" spans="1:9" ht="56.25" customHeight="1">
      <c r="A4" s="308" t="s">
        <v>584</v>
      </c>
      <c r="B4" s="308"/>
      <c r="C4" s="308"/>
      <c r="D4" s="308"/>
      <c r="E4" s="308"/>
      <c r="F4" s="308"/>
      <c r="G4" s="308"/>
      <c r="H4" s="308"/>
      <c r="I4" s="308"/>
    </row>
    <row r="5" spans="1:9" ht="12.75">
      <c r="A5" s="125"/>
      <c r="B5" s="125"/>
      <c r="C5" s="125"/>
      <c r="D5" s="125"/>
      <c r="E5" s="125"/>
      <c r="F5" s="125"/>
      <c r="G5" s="125"/>
      <c r="H5" s="125"/>
      <c r="I5" s="125"/>
    </row>
    <row r="6" spans="1:9" ht="12.75">
      <c r="A6" s="127" t="s">
        <v>144</v>
      </c>
      <c r="B6" s="317" t="s">
        <v>663</v>
      </c>
      <c r="C6" s="307"/>
      <c r="D6" s="307"/>
      <c r="E6" s="307"/>
      <c r="F6" s="307"/>
      <c r="G6" s="307"/>
      <c r="H6" s="307"/>
      <c r="I6" s="307"/>
    </row>
    <row r="7" spans="1:9" ht="12.75">
      <c r="A7" s="127" t="s">
        <v>145</v>
      </c>
      <c r="B7" s="317" t="s">
        <v>663</v>
      </c>
      <c r="C7" s="307"/>
      <c r="D7" s="307"/>
      <c r="E7" s="307"/>
      <c r="F7" s="307"/>
      <c r="G7" s="307"/>
      <c r="H7" s="307"/>
      <c r="I7" s="307"/>
    </row>
    <row r="8" spans="1:9" ht="12.75">
      <c r="A8" s="127" t="s">
        <v>146</v>
      </c>
      <c r="B8" s="317" t="s">
        <v>663</v>
      </c>
      <c r="C8" s="307"/>
      <c r="D8" s="307"/>
      <c r="E8" s="307"/>
      <c r="F8" s="307"/>
      <c r="G8" s="307"/>
      <c r="H8" s="307"/>
      <c r="I8" s="307"/>
    </row>
    <row r="9" spans="1:9" ht="12.75">
      <c r="A9" s="125"/>
      <c r="B9" s="125"/>
      <c r="C9" s="125"/>
      <c r="D9" s="125"/>
      <c r="E9" s="125"/>
      <c r="F9" s="125"/>
      <c r="G9" s="125"/>
      <c r="H9" s="125"/>
      <c r="I9" s="125"/>
    </row>
    <row r="10" spans="1:9" ht="24" customHeight="1">
      <c r="A10" s="320" t="s">
        <v>662</v>
      </c>
      <c r="B10" s="321"/>
      <c r="C10" s="322"/>
      <c r="D10" s="316" t="s">
        <v>585</v>
      </c>
      <c r="E10" s="316"/>
      <c r="F10" s="316" t="s">
        <v>534</v>
      </c>
      <c r="G10" s="316"/>
      <c r="H10" s="316" t="s">
        <v>586</v>
      </c>
      <c r="I10" s="316"/>
    </row>
    <row r="11" spans="1:9" ht="12.75">
      <c r="A11" s="305"/>
      <c r="B11" s="305"/>
      <c r="C11" s="305"/>
      <c r="D11" s="304">
        <v>0</v>
      </c>
      <c r="E11" s="304"/>
      <c r="F11" s="304">
        <v>0</v>
      </c>
      <c r="G11" s="304"/>
      <c r="H11" s="304">
        <v>0</v>
      </c>
      <c r="I11" s="304"/>
    </row>
    <row r="12" spans="1:9" ht="12.75">
      <c r="A12" s="305"/>
      <c r="B12" s="305"/>
      <c r="C12" s="305"/>
      <c r="D12" s="304">
        <v>0</v>
      </c>
      <c r="E12" s="304"/>
      <c r="F12" s="304">
        <v>0</v>
      </c>
      <c r="G12" s="304"/>
      <c r="H12" s="304">
        <v>0</v>
      </c>
      <c r="I12" s="304"/>
    </row>
    <row r="13" spans="1:9" ht="12.75">
      <c r="A13" s="305"/>
      <c r="B13" s="305"/>
      <c r="C13" s="305"/>
      <c r="D13" s="304">
        <v>0</v>
      </c>
      <c r="E13" s="304"/>
      <c r="F13" s="304">
        <v>0</v>
      </c>
      <c r="G13" s="304"/>
      <c r="H13" s="304">
        <v>0</v>
      </c>
      <c r="I13" s="304"/>
    </row>
    <row r="14" spans="1:9" ht="12.75">
      <c r="A14" s="305"/>
      <c r="B14" s="305"/>
      <c r="C14" s="305"/>
      <c r="D14" s="304">
        <v>0</v>
      </c>
      <c r="E14" s="304"/>
      <c r="F14" s="304">
        <v>0</v>
      </c>
      <c r="G14" s="304"/>
      <c r="H14" s="304">
        <v>0</v>
      </c>
      <c r="I14" s="304"/>
    </row>
    <row r="15" spans="1:9" ht="12.75">
      <c r="A15" s="305"/>
      <c r="B15" s="305"/>
      <c r="C15" s="305"/>
      <c r="D15" s="304">
        <v>0</v>
      </c>
      <c r="E15" s="304"/>
      <c r="F15" s="304">
        <v>0</v>
      </c>
      <c r="G15" s="304"/>
      <c r="H15" s="304">
        <v>0</v>
      </c>
      <c r="I15" s="304"/>
    </row>
    <row r="16" spans="1:9" ht="12.75">
      <c r="A16" s="305"/>
      <c r="B16" s="305"/>
      <c r="C16" s="305"/>
      <c r="D16" s="304">
        <v>0</v>
      </c>
      <c r="E16" s="304"/>
      <c r="F16" s="304">
        <v>0</v>
      </c>
      <c r="G16" s="304"/>
      <c r="H16" s="304">
        <v>0</v>
      </c>
      <c r="I16" s="304"/>
    </row>
    <row r="17" spans="1:9" ht="12.75">
      <c r="A17" s="305"/>
      <c r="B17" s="305"/>
      <c r="C17" s="305"/>
      <c r="D17" s="304">
        <v>0</v>
      </c>
      <c r="E17" s="304"/>
      <c r="F17" s="304">
        <v>0</v>
      </c>
      <c r="G17" s="304"/>
      <c r="H17" s="304">
        <v>0</v>
      </c>
      <c r="I17" s="304"/>
    </row>
    <row r="18" spans="1:9" ht="12.75">
      <c r="A18" s="305"/>
      <c r="B18" s="305"/>
      <c r="C18" s="305"/>
      <c r="D18" s="304">
        <v>0</v>
      </c>
      <c r="E18" s="304"/>
      <c r="F18" s="304">
        <v>0</v>
      </c>
      <c r="G18" s="304"/>
      <c r="H18" s="304">
        <v>0</v>
      </c>
      <c r="I18" s="304"/>
    </row>
    <row r="19" spans="1:9" ht="12.75">
      <c r="A19" s="305"/>
      <c r="B19" s="305"/>
      <c r="C19" s="305"/>
      <c r="D19" s="304">
        <v>0</v>
      </c>
      <c r="E19" s="304"/>
      <c r="F19" s="304">
        <v>0</v>
      </c>
      <c r="G19" s="304"/>
      <c r="H19" s="304">
        <v>0</v>
      </c>
      <c r="I19" s="304"/>
    </row>
    <row r="20" spans="1:9" ht="12.75">
      <c r="A20" s="305"/>
      <c r="B20" s="305"/>
      <c r="C20" s="305"/>
      <c r="D20" s="304">
        <v>0</v>
      </c>
      <c r="E20" s="304"/>
      <c r="F20" s="304">
        <v>0</v>
      </c>
      <c r="G20" s="304"/>
      <c r="H20" s="304">
        <v>0</v>
      </c>
      <c r="I20" s="304"/>
    </row>
    <row r="21" spans="1:9" ht="12.75">
      <c r="A21" s="305"/>
      <c r="B21" s="305"/>
      <c r="C21" s="305"/>
      <c r="D21" s="304">
        <v>0</v>
      </c>
      <c r="E21" s="304"/>
      <c r="F21" s="304">
        <v>0</v>
      </c>
      <c r="G21" s="304"/>
      <c r="H21" s="304">
        <v>0</v>
      </c>
      <c r="I21" s="304"/>
    </row>
    <row r="22" spans="1:9" ht="12.75">
      <c r="A22" s="305"/>
      <c r="B22" s="305"/>
      <c r="C22" s="305"/>
      <c r="D22" s="304">
        <v>0</v>
      </c>
      <c r="E22" s="304"/>
      <c r="F22" s="304">
        <v>0</v>
      </c>
      <c r="G22" s="304"/>
      <c r="H22" s="304">
        <v>0</v>
      </c>
      <c r="I22" s="304"/>
    </row>
    <row r="23" spans="1:9" ht="12.75">
      <c r="A23" s="305"/>
      <c r="B23" s="305"/>
      <c r="C23" s="305"/>
      <c r="D23" s="304">
        <v>0</v>
      </c>
      <c r="E23" s="304"/>
      <c r="F23" s="304">
        <v>0</v>
      </c>
      <c r="G23" s="304"/>
      <c r="H23" s="304">
        <v>0</v>
      </c>
      <c r="I23" s="304"/>
    </row>
    <row r="24" spans="1:9" ht="12.75">
      <c r="A24" s="305"/>
      <c r="B24" s="305"/>
      <c r="C24" s="305"/>
      <c r="D24" s="304">
        <v>0</v>
      </c>
      <c r="E24" s="304"/>
      <c r="F24" s="304">
        <v>0</v>
      </c>
      <c r="G24" s="304"/>
      <c r="H24" s="304">
        <v>0</v>
      </c>
      <c r="I24" s="304"/>
    </row>
    <row r="25" spans="1:9" ht="12.75">
      <c r="A25" s="311" t="s">
        <v>686</v>
      </c>
      <c r="B25" s="312"/>
      <c r="C25" s="312"/>
      <c r="D25" s="315">
        <f>SUM(D11:E24)</f>
        <v>0</v>
      </c>
      <c r="E25" s="315"/>
      <c r="F25" s="315">
        <f>SUM(F11:G24)</f>
        <v>0</v>
      </c>
      <c r="G25" s="315"/>
      <c r="H25" s="315">
        <f>SUM(H11:I24)</f>
        <v>0</v>
      </c>
      <c r="I25" s="315"/>
    </row>
    <row r="26" spans="1:9" ht="12.75">
      <c r="A26" s="311" t="s">
        <v>687</v>
      </c>
      <c r="B26" s="312"/>
      <c r="C26" s="312"/>
      <c r="D26" s="313">
        <v>0</v>
      </c>
      <c r="E26" s="313"/>
      <c r="F26" s="313">
        <v>0</v>
      </c>
      <c r="G26" s="313"/>
      <c r="H26" s="313">
        <v>0</v>
      </c>
      <c r="I26" s="313"/>
    </row>
    <row r="27" spans="1:9" ht="12.75">
      <c r="A27" s="312" t="s">
        <v>587</v>
      </c>
      <c r="B27" s="312"/>
      <c r="C27" s="312"/>
      <c r="D27" s="314">
        <f>D25+D26</f>
        <v>0</v>
      </c>
      <c r="E27" s="314"/>
      <c r="F27" s="314">
        <f>F25+F26</f>
        <v>0</v>
      </c>
      <c r="G27" s="314"/>
      <c r="H27" s="314">
        <f>H25+H26</f>
        <v>0</v>
      </c>
      <c r="I27" s="314"/>
    </row>
    <row r="28" spans="1:9" ht="12.75">
      <c r="A28" s="135"/>
      <c r="B28" s="135"/>
      <c r="C28" s="135"/>
      <c r="D28" s="155"/>
      <c r="E28" s="155"/>
      <c r="F28" s="155"/>
      <c r="G28" s="155"/>
      <c r="H28" s="155"/>
      <c r="I28" s="155"/>
    </row>
    <row r="29" spans="1:9" ht="12.75">
      <c r="A29" s="306" t="s">
        <v>588</v>
      </c>
      <c r="B29" s="306"/>
      <c r="C29" s="306"/>
      <c r="D29" s="306"/>
      <c r="E29" s="306"/>
      <c r="F29" s="306"/>
      <c r="G29" s="306"/>
      <c r="H29" s="306"/>
      <c r="I29" s="306"/>
    </row>
    <row r="30" spans="1:9" ht="12.75">
      <c r="A30" s="156" t="s">
        <v>660</v>
      </c>
      <c r="B30" s="307" t="s">
        <v>589</v>
      </c>
      <c r="C30" s="307"/>
      <c r="D30" s="307"/>
      <c r="E30" s="307"/>
      <c r="F30" s="307"/>
      <c r="G30" s="307"/>
      <c r="H30" s="307"/>
      <c r="I30" s="307"/>
    </row>
    <row r="31" spans="1:9" ht="12.75">
      <c r="A31" s="156" t="s">
        <v>661</v>
      </c>
      <c r="B31" s="307" t="s">
        <v>589</v>
      </c>
      <c r="C31" s="307"/>
      <c r="D31" s="307"/>
      <c r="E31" s="307"/>
      <c r="F31" s="307"/>
      <c r="G31" s="307"/>
      <c r="H31" s="307"/>
      <c r="I31" s="307"/>
    </row>
    <row r="32" spans="1:9" ht="12.75">
      <c r="A32" s="125"/>
      <c r="B32" s="125"/>
      <c r="C32" s="125"/>
      <c r="D32" s="125"/>
      <c r="E32" s="125"/>
      <c r="F32" s="125"/>
      <c r="G32" s="125"/>
      <c r="H32" s="125"/>
      <c r="I32" s="125"/>
    </row>
    <row r="33" spans="1:9" ht="60" customHeight="1">
      <c r="A33" s="308" t="s">
        <v>590</v>
      </c>
      <c r="B33" s="308"/>
      <c r="C33" s="308"/>
      <c r="D33" s="308"/>
      <c r="E33" s="308"/>
      <c r="F33" s="308"/>
      <c r="G33" s="308"/>
      <c r="H33" s="308"/>
      <c r="I33" s="308"/>
    </row>
    <row r="34" spans="1:9" ht="12.75">
      <c r="A34" s="125"/>
      <c r="B34" s="125"/>
      <c r="C34" s="125"/>
      <c r="D34" s="125"/>
      <c r="E34" s="125"/>
      <c r="F34" s="125"/>
      <c r="G34" s="125"/>
      <c r="H34" s="125"/>
      <c r="I34" s="125"/>
    </row>
    <row r="35" spans="1:9" ht="12.75">
      <c r="A35" s="309" t="s">
        <v>832</v>
      </c>
      <c r="B35" s="308"/>
      <c r="C35" s="308"/>
      <c r="D35" s="308"/>
      <c r="E35" s="308"/>
      <c r="F35" s="308"/>
      <c r="G35" s="308"/>
      <c r="H35" s="308"/>
      <c r="I35" s="308"/>
    </row>
    <row r="36" spans="1:9" ht="12.75">
      <c r="A36" s="125"/>
      <c r="B36" s="125"/>
      <c r="C36" s="125"/>
      <c r="D36" s="125"/>
      <c r="E36" s="125"/>
      <c r="F36" s="125"/>
      <c r="G36" s="125"/>
      <c r="H36" s="125"/>
      <c r="I36" s="125"/>
    </row>
    <row r="37" spans="1:9" ht="12.75">
      <c r="A37" s="125" t="s">
        <v>591</v>
      </c>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310" t="s">
        <v>592</v>
      </c>
      <c r="B40" s="310"/>
      <c r="C40" s="310"/>
      <c r="D40" s="125"/>
      <c r="E40" s="125"/>
      <c r="F40" s="125"/>
      <c r="G40" s="125"/>
      <c r="H40" s="125"/>
      <c r="I40" s="125"/>
    </row>
    <row r="41" spans="1:9" ht="12.75">
      <c r="A41" s="125" t="s">
        <v>593</v>
      </c>
      <c r="B41" s="318"/>
      <c r="C41" s="318"/>
      <c r="D41" s="318"/>
      <c r="E41" s="318"/>
      <c r="F41" s="318"/>
      <c r="G41" s="318"/>
      <c r="H41" s="318"/>
      <c r="I41" s="318"/>
    </row>
    <row r="42" spans="1:9" ht="12.75">
      <c r="A42" s="125" t="s">
        <v>594</v>
      </c>
      <c r="B42" s="318"/>
      <c r="C42" s="318"/>
      <c r="D42" s="318"/>
      <c r="E42" s="318"/>
      <c r="F42" s="318"/>
      <c r="G42" s="318"/>
      <c r="H42" s="318"/>
      <c r="I42" s="318"/>
    </row>
    <row r="43" spans="1:9" ht="12.75">
      <c r="A43" s="125" t="s">
        <v>595</v>
      </c>
      <c r="B43" s="318"/>
      <c r="C43" s="318"/>
      <c r="D43" s="318"/>
      <c r="E43" s="318"/>
      <c r="F43" s="318"/>
      <c r="G43" s="318"/>
      <c r="H43" s="318"/>
      <c r="I43" s="318"/>
    </row>
    <row r="44" spans="1:9" ht="12.75">
      <c r="A44" s="125" t="s">
        <v>596</v>
      </c>
      <c r="B44" s="318"/>
      <c r="C44" s="318"/>
      <c r="D44" s="318"/>
      <c r="E44" s="318"/>
      <c r="F44" s="318"/>
      <c r="G44" s="318"/>
      <c r="H44" s="318"/>
      <c r="I44" s="318"/>
    </row>
    <row r="45" spans="1:9" ht="12.75">
      <c r="A45" s="125"/>
      <c r="B45" s="125"/>
      <c r="C45" s="125"/>
      <c r="D45" s="125"/>
      <c r="E45" s="125"/>
      <c r="F45" s="125"/>
      <c r="G45" s="125"/>
      <c r="H45" s="125"/>
      <c r="I45" s="125"/>
    </row>
    <row r="46" spans="1:9" ht="12.75">
      <c r="A46" s="125"/>
      <c r="B46" s="125"/>
      <c r="C46" s="125"/>
      <c r="D46" s="125"/>
      <c r="E46" s="125"/>
      <c r="F46" s="125"/>
      <c r="G46" s="125"/>
      <c r="H46" s="125"/>
      <c r="I46" s="125"/>
    </row>
    <row r="47" spans="1:9" ht="12.75">
      <c r="A47" s="125"/>
      <c r="B47" s="125"/>
      <c r="C47" s="125"/>
      <c r="D47" s="125"/>
      <c r="E47" s="125"/>
      <c r="F47" s="125"/>
      <c r="G47" s="125"/>
      <c r="H47" s="125"/>
      <c r="I47" s="125"/>
    </row>
    <row r="48" spans="1:9" ht="12.75">
      <c r="A48" s="125"/>
      <c r="B48" s="125"/>
      <c r="C48" s="125"/>
      <c r="D48" s="125"/>
      <c r="E48" s="125"/>
      <c r="F48" s="125"/>
      <c r="G48" s="125"/>
      <c r="H48" s="125"/>
      <c r="I48" s="125"/>
    </row>
    <row r="49" spans="1:9" ht="12.75">
      <c r="A49" s="125"/>
      <c r="B49" s="125"/>
      <c r="C49" s="125"/>
      <c r="D49" s="125"/>
      <c r="E49" s="125"/>
      <c r="F49" s="125"/>
      <c r="G49" s="125"/>
      <c r="H49" s="125"/>
      <c r="I49" s="125"/>
    </row>
    <row r="50" spans="1:9" ht="12.75">
      <c r="A50" s="125"/>
      <c r="B50" s="125"/>
      <c r="C50" s="125"/>
      <c r="D50" s="125"/>
      <c r="E50" s="125"/>
      <c r="F50" s="125"/>
      <c r="G50" s="125"/>
      <c r="H50" s="125"/>
      <c r="I50" s="125"/>
    </row>
    <row r="51" spans="1:9" ht="12.75">
      <c r="A51" s="125"/>
      <c r="B51" s="125"/>
      <c r="C51" s="125"/>
      <c r="D51" s="125"/>
      <c r="E51" s="125"/>
      <c r="F51" s="125"/>
      <c r="G51" s="125"/>
      <c r="H51" s="125"/>
      <c r="I51" s="125"/>
    </row>
    <row r="52" spans="1:9" ht="12.75">
      <c r="A52" s="125"/>
      <c r="B52" s="125"/>
      <c r="C52" s="125"/>
      <c r="D52" s="125"/>
      <c r="E52" s="125"/>
      <c r="F52" s="125"/>
      <c r="G52" s="125"/>
      <c r="H52" s="125"/>
      <c r="I52" s="125"/>
    </row>
    <row r="53" spans="1:9" ht="12.75">
      <c r="A53" s="125"/>
      <c r="B53" s="125"/>
      <c r="C53" s="125"/>
      <c r="D53" s="125"/>
      <c r="E53" s="125"/>
      <c r="F53" s="125"/>
      <c r="G53" s="125"/>
      <c r="H53" s="125"/>
      <c r="I53" s="125"/>
    </row>
    <row r="54" spans="1:9" ht="12.75">
      <c r="A54" s="125"/>
      <c r="B54" s="125"/>
      <c r="C54" s="125"/>
      <c r="D54" s="125"/>
      <c r="E54" s="125"/>
      <c r="F54" s="125"/>
      <c r="G54" s="125"/>
      <c r="H54" s="125"/>
      <c r="I54" s="125"/>
    </row>
    <row r="55" spans="1:9" ht="12.75">
      <c r="A55" s="125"/>
      <c r="B55" s="125"/>
      <c r="C55" s="125"/>
      <c r="D55" s="125"/>
      <c r="E55" s="125"/>
      <c r="F55" s="125"/>
      <c r="G55" s="125"/>
      <c r="H55" s="125"/>
      <c r="I55" s="125"/>
    </row>
    <row r="56" spans="1:9" ht="12.75">
      <c r="A56" s="125"/>
      <c r="B56" s="125"/>
      <c r="C56" s="125"/>
      <c r="D56" s="125"/>
      <c r="E56" s="125"/>
      <c r="F56" s="125"/>
      <c r="G56" s="125"/>
      <c r="H56" s="125"/>
      <c r="I56" s="125"/>
    </row>
  </sheetData>
  <sheetProtection/>
  <mergeCells count="88">
    <mergeCell ref="A2:I2"/>
    <mergeCell ref="B41:I41"/>
    <mergeCell ref="B42:I42"/>
    <mergeCell ref="B43:I43"/>
    <mergeCell ref="B44:I44"/>
    <mergeCell ref="A1:I1"/>
    <mergeCell ref="A4:I4"/>
    <mergeCell ref="A10:C10"/>
    <mergeCell ref="D10:E10"/>
    <mergeCell ref="F10:G10"/>
    <mergeCell ref="H10:I10"/>
    <mergeCell ref="B6:I6"/>
    <mergeCell ref="B7:I7"/>
    <mergeCell ref="B8:I8"/>
    <mergeCell ref="A11:C11"/>
    <mergeCell ref="D11:E11"/>
    <mergeCell ref="F11:G11"/>
    <mergeCell ref="H11:I11"/>
    <mergeCell ref="A12:C12"/>
    <mergeCell ref="D12:E12"/>
    <mergeCell ref="F12:G12"/>
    <mergeCell ref="H12:I12"/>
    <mergeCell ref="A13:C13"/>
    <mergeCell ref="D13:E13"/>
    <mergeCell ref="F13:G13"/>
    <mergeCell ref="H13:I13"/>
    <mergeCell ref="A17:C17"/>
    <mergeCell ref="D17:E17"/>
    <mergeCell ref="F17:G17"/>
    <mergeCell ref="H17:I17"/>
    <mergeCell ref="A14:C14"/>
    <mergeCell ref="D14:E14"/>
    <mergeCell ref="A16:C16"/>
    <mergeCell ref="D16:E16"/>
    <mergeCell ref="F16:G16"/>
    <mergeCell ref="H16:I16"/>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A22:C22"/>
    <mergeCell ref="D22:E22"/>
    <mergeCell ref="F22:G22"/>
    <mergeCell ref="H22:I22"/>
    <mergeCell ref="A23:C23"/>
    <mergeCell ref="D23:E23"/>
    <mergeCell ref="F23:G23"/>
    <mergeCell ref="H23:I23"/>
    <mergeCell ref="A24:C24"/>
    <mergeCell ref="D24:E24"/>
    <mergeCell ref="F24:G24"/>
    <mergeCell ref="H24:I24"/>
    <mergeCell ref="A25:C25"/>
    <mergeCell ref="D25:E25"/>
    <mergeCell ref="F25:G25"/>
    <mergeCell ref="H25:I25"/>
    <mergeCell ref="A26:C26"/>
    <mergeCell ref="D26:E26"/>
    <mergeCell ref="F26:G26"/>
    <mergeCell ref="H26:I26"/>
    <mergeCell ref="A27:C27"/>
    <mergeCell ref="D27:E27"/>
    <mergeCell ref="F27:G27"/>
    <mergeCell ref="H27:I27"/>
    <mergeCell ref="A29:I29"/>
    <mergeCell ref="B30:I30"/>
    <mergeCell ref="B31:I31"/>
    <mergeCell ref="A33:I33"/>
    <mergeCell ref="A35:I35"/>
    <mergeCell ref="A40:C40"/>
    <mergeCell ref="F14:G14"/>
    <mergeCell ref="H14:I14"/>
    <mergeCell ref="A15:C15"/>
    <mergeCell ref="D15:E15"/>
    <mergeCell ref="F15:G15"/>
    <mergeCell ref="H15:I15"/>
  </mergeCells>
  <printOptions horizontalCentered="1"/>
  <pageMargins left="0" right="0" top="0.7874015748031497" bottom="0.7874015748031497" header="0.31496062992125984" footer="0.31496062992125984"/>
  <pageSetup horizontalDpi="600" verticalDpi="600" orientation="portrait" scale="85" r:id="rId1"/>
  <headerFooter>
    <oddFooter>&amp;C&amp;A&amp;RPágina &amp;P</oddFooter>
  </headerFooter>
</worksheet>
</file>

<file path=xl/worksheets/sheet9.xml><?xml version="1.0" encoding="utf-8"?>
<worksheet xmlns="http://schemas.openxmlformats.org/spreadsheetml/2006/main" xmlns:r="http://schemas.openxmlformats.org/officeDocument/2006/relationships">
  <dimension ref="A1:K22"/>
  <sheetViews>
    <sheetView zoomScalePageLayoutView="0" workbookViewId="0" topLeftCell="B1">
      <pane ySplit="2" topLeftCell="A3" activePane="bottomLeft" state="frozen"/>
      <selection pane="topLeft" activeCell="A1" sqref="A1"/>
      <selection pane="bottomLeft" activeCell="A1" sqref="A1:K19"/>
    </sheetView>
  </sheetViews>
  <sheetFormatPr defaultColWidth="11.421875" defaultRowHeight="12.75"/>
  <cols>
    <col min="1" max="1" width="13.57421875" style="1" customWidth="1"/>
    <col min="2" max="2" width="13.421875" style="1" customWidth="1"/>
    <col min="3" max="3" width="15.7109375" style="1" customWidth="1"/>
    <col min="4" max="4" width="16.140625" style="1" customWidth="1"/>
    <col min="5" max="5" width="14.57421875" style="1" customWidth="1"/>
    <col min="6" max="9" width="11.421875" style="1" customWidth="1"/>
    <col min="10" max="10" width="13.421875" style="1" customWidth="1"/>
    <col min="11" max="11" width="15.28125" style="1" customWidth="1"/>
    <col min="12" max="16384" width="11.421875" style="1" customWidth="1"/>
  </cols>
  <sheetData>
    <row r="1" spans="1:11" ht="12.75">
      <c r="A1" s="323" t="s">
        <v>608</v>
      </c>
      <c r="B1" s="323"/>
      <c r="C1" s="323"/>
      <c r="D1" s="323"/>
      <c r="E1" s="323"/>
      <c r="F1" s="323"/>
      <c r="G1" s="323"/>
      <c r="H1" s="323"/>
      <c r="I1" s="323"/>
      <c r="J1" s="323"/>
      <c r="K1" s="323"/>
    </row>
    <row r="2" spans="1:11" ht="12.75">
      <c r="A2" s="323" t="s">
        <v>496</v>
      </c>
      <c r="B2" s="323"/>
      <c r="C2" s="323"/>
      <c r="D2" s="323"/>
      <c r="E2" s="323"/>
      <c r="F2" s="323"/>
      <c r="G2" s="323"/>
      <c r="H2" s="323"/>
      <c r="I2" s="323"/>
      <c r="J2" s="323"/>
      <c r="K2" s="323"/>
    </row>
    <row r="3" spans="1:11" ht="12.75">
      <c r="A3" s="326"/>
      <c r="B3" s="326"/>
      <c r="C3" s="326"/>
      <c r="D3" s="326"/>
      <c r="E3" s="326"/>
      <c r="F3" s="326"/>
      <c r="G3" s="326"/>
      <c r="H3" s="326"/>
      <c r="I3" s="326"/>
      <c r="J3" s="326"/>
      <c r="K3" s="326"/>
    </row>
    <row r="4" spans="1:11" ht="12.75">
      <c r="A4" s="323" t="s">
        <v>597</v>
      </c>
      <c r="B4" s="323"/>
      <c r="C4" s="323"/>
      <c r="D4" s="323"/>
      <c r="E4" s="323"/>
      <c r="F4" s="323"/>
      <c r="G4" s="323"/>
      <c r="H4" s="323"/>
      <c r="I4" s="323"/>
      <c r="J4" s="323"/>
      <c r="K4" s="323"/>
    </row>
    <row r="6" spans="1:11" ht="89.25">
      <c r="A6" s="324" t="s">
        <v>482</v>
      </c>
      <c r="B6" s="324" t="s">
        <v>483</v>
      </c>
      <c r="C6" s="324" t="s">
        <v>484</v>
      </c>
      <c r="D6" s="324" t="s">
        <v>485</v>
      </c>
      <c r="E6" s="324" t="s">
        <v>486</v>
      </c>
      <c r="F6" s="325" t="s">
        <v>487</v>
      </c>
      <c r="G6" s="325"/>
      <c r="H6" s="325"/>
      <c r="I6" s="325"/>
      <c r="J6" s="18" t="s">
        <v>488</v>
      </c>
      <c r="K6" s="18" t="s">
        <v>489</v>
      </c>
    </row>
    <row r="7" spans="1:11" ht="12.75">
      <c r="A7" s="324"/>
      <c r="B7" s="324"/>
      <c r="C7" s="324"/>
      <c r="D7" s="324"/>
      <c r="E7" s="324"/>
      <c r="F7" s="75" t="s">
        <v>490</v>
      </c>
      <c r="G7" s="75" t="s">
        <v>491</v>
      </c>
      <c r="H7" s="75" t="s">
        <v>492</v>
      </c>
      <c r="I7" s="75" t="s">
        <v>493</v>
      </c>
      <c r="J7" s="18" t="s">
        <v>494</v>
      </c>
      <c r="K7" s="18" t="s">
        <v>495</v>
      </c>
    </row>
    <row r="8" spans="1:11" ht="12.75">
      <c r="A8" s="111">
        <v>1</v>
      </c>
      <c r="B8" s="112"/>
      <c r="C8" s="113"/>
      <c r="D8" s="113"/>
      <c r="E8" s="113"/>
      <c r="F8" s="114"/>
      <c r="G8" s="114"/>
      <c r="H8" s="114"/>
      <c r="I8" s="114">
        <v>0</v>
      </c>
      <c r="J8" s="113"/>
      <c r="K8" s="113"/>
    </row>
    <row r="9" spans="1:11" ht="12.75">
      <c r="A9" s="111">
        <v>2</v>
      </c>
      <c r="B9" s="111"/>
      <c r="C9" s="113"/>
      <c r="D9" s="113"/>
      <c r="E9" s="113"/>
      <c r="F9" s="114"/>
      <c r="G9" s="114"/>
      <c r="H9" s="114"/>
      <c r="I9" s="114">
        <v>0</v>
      </c>
      <c r="J9" s="113"/>
      <c r="K9" s="113"/>
    </row>
    <row r="10" spans="1:11" ht="12.75">
      <c r="A10" s="111">
        <v>3</v>
      </c>
      <c r="B10" s="111"/>
      <c r="C10" s="113"/>
      <c r="D10" s="113"/>
      <c r="E10" s="113"/>
      <c r="F10" s="114"/>
      <c r="G10" s="114"/>
      <c r="H10" s="114"/>
      <c r="I10" s="114">
        <v>0</v>
      </c>
      <c r="J10" s="113"/>
      <c r="K10" s="113"/>
    </row>
    <row r="11" spans="1:11" ht="12.75">
      <c r="A11" s="111">
        <v>4</v>
      </c>
      <c r="B11" s="111"/>
      <c r="C11" s="113"/>
      <c r="D11" s="113"/>
      <c r="E11" s="113"/>
      <c r="F11" s="114"/>
      <c r="G11" s="114"/>
      <c r="H11" s="114"/>
      <c r="I11" s="114">
        <v>0</v>
      </c>
      <c r="J11" s="113"/>
      <c r="K11" s="113"/>
    </row>
    <row r="12" spans="1:11" ht="12.75">
      <c r="A12" s="111">
        <v>5</v>
      </c>
      <c r="B12" s="111"/>
      <c r="C12" s="113"/>
      <c r="D12" s="113"/>
      <c r="E12" s="113"/>
      <c r="F12" s="114"/>
      <c r="G12" s="114"/>
      <c r="H12" s="114"/>
      <c r="I12" s="114">
        <v>0</v>
      </c>
      <c r="J12" s="113"/>
      <c r="K12" s="113"/>
    </row>
    <row r="14" ht="12.75">
      <c r="A14" s="148" t="s">
        <v>598</v>
      </c>
    </row>
    <row r="15" ht="12.75">
      <c r="A15" s="147"/>
    </row>
    <row r="16" ht="12.75">
      <c r="A16" s="163" t="s">
        <v>497</v>
      </c>
    </row>
    <row r="17" ht="12.75">
      <c r="A17" s="149"/>
    </row>
    <row r="18" spans="1:2" ht="12.75">
      <c r="A18" s="164" t="s">
        <v>498</v>
      </c>
      <c r="B18" s="1" t="s">
        <v>219</v>
      </c>
    </row>
    <row r="19" ht="12.75">
      <c r="A19" s="164"/>
    </row>
    <row r="20" ht="12.75">
      <c r="A20" s="164"/>
    </row>
    <row r="21" ht="12.75">
      <c r="A21" s="147"/>
    </row>
    <row r="22" ht="12.75">
      <c r="A22" s="147"/>
    </row>
  </sheetData>
  <sheetProtection/>
  <mergeCells count="10">
    <mergeCell ref="A1:K1"/>
    <mergeCell ref="A2:K2"/>
    <mergeCell ref="A6:A7"/>
    <mergeCell ref="B6:B7"/>
    <mergeCell ref="C6:C7"/>
    <mergeCell ref="D6:D7"/>
    <mergeCell ref="E6:E7"/>
    <mergeCell ref="F6:I6"/>
    <mergeCell ref="A4:K4"/>
    <mergeCell ref="A3:K3"/>
  </mergeCells>
  <printOptions horizontalCentered="1"/>
  <pageMargins left="0" right="0" top="0.7874015748031497" bottom="0.7874015748031497" header="0.31496062992125984" footer="0.31496062992125984"/>
  <pageSetup horizontalDpi="600" verticalDpi="600" orientation="landscape" scale="9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GCASTIBLANCO</dc:creator>
  <cp:keywords/>
  <dc:description/>
  <cp:lastModifiedBy>Mónica María Pérez Barragán</cp:lastModifiedBy>
  <cp:lastPrinted>2017-05-15T19:49:49Z</cp:lastPrinted>
  <dcterms:created xsi:type="dcterms:W3CDTF">2013-10-23T20:41:31Z</dcterms:created>
  <dcterms:modified xsi:type="dcterms:W3CDTF">2017-05-15T19:50:07Z</dcterms:modified>
  <cp:category/>
  <cp:version/>
  <cp:contentType/>
  <cp:contentStatus/>
</cp:coreProperties>
</file>